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888" activeTab="1"/>
  </bookViews>
  <sheets>
    <sheet name="01.01.13_01.07.13" sheetId="1" r:id="rId1"/>
    <sheet name="01.10.13" sheetId="2" r:id="rId2"/>
  </sheets>
  <externalReferences>
    <externalReference r:id="rId5"/>
  </externalReferences>
  <definedNames>
    <definedName name="q" localSheetId="0">#REF!</definedName>
    <definedName name="q">#REF!</definedName>
    <definedName name="вп">#REF!</definedName>
    <definedName name="_xlnm.Print_Area" localSheetId="0">'01.01.13_01.07.13'!$A$1:$H$82</definedName>
    <definedName name="подпись">#REF!</definedName>
    <definedName name="ф77" localSheetId="0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<sst xmlns="http://schemas.openxmlformats.org/spreadsheetml/2006/main" count="127" uniqueCount="73">
  <si>
    <t>Қазақстан Республикасы ипотекалық ұйымдарының бухгалтерлік балансы</t>
  </si>
  <si>
    <t>( мың теңгемен)</t>
  </si>
  <si>
    <t>Баптың атауы</t>
  </si>
  <si>
    <t>Жол коды</t>
  </si>
  <si>
    <t>Активтер</t>
  </si>
  <si>
    <t>Тазартылған қымбат металдар</t>
  </si>
  <si>
    <t>Өзгерулері пайданың немесе зиянның құрамында көрсетілетін әділ құн бойынша бағаланатын бағалы қағаздар</t>
  </si>
  <si>
    <t>Туынды қаржы құралдары</t>
  </si>
  <si>
    <t>Сату үшін қолда бар бағалы қағаздар  (құнсыздануға арналған резервтерді шегергенде)</t>
  </si>
  <si>
    <t>Дебиторлық берешек</t>
  </si>
  <si>
    <t>Комиссиялық сыйақылар</t>
  </si>
  <si>
    <t>олардың ішінде:</t>
  </si>
  <si>
    <t xml:space="preserve">  зейнетақы активтерінен</t>
  </si>
  <si>
    <t xml:space="preserve">  зейнетақы активтері бойынша инвестициялық кірістен (зияннан)</t>
  </si>
  <si>
    <t>Өтеуге дейін ұсталатын бағалы қағаздар (құнсыздануға арналған резервтерді шегергенде)</t>
  </si>
  <si>
    <t>«Кері ΡΕΠΟ» операциясы</t>
  </si>
  <si>
    <t>Орналастырылған салымдар (құнсыздануға арналған резервтерді шегергенде)</t>
  </si>
  <si>
    <t>Берілген қаржылық жалдау (құнсыздануға арналған резервтерді шегергенде)</t>
  </si>
  <si>
    <t>Берілген заемдар (құнсыздануға арналған резервтерді шегергенде)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</si>
  <si>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</si>
  <si>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</si>
  <si>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</si>
  <si>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Сатуға арналған ұзақ мерзімді активтер
(шығарылатын топтар)</t>
  </si>
  <si>
    <t>Материалдық емес активтер (амортизацияны
жəне құнсызданудан болған зияндарды
шегергенде)</t>
  </si>
  <si>
    <t>Негізгі құралдар (амортизацияны жəне
құнсызданудан болған зияндарды
шегергенде)</t>
  </si>
  <si>
    <t>Ағымдағы салық талабы</t>
  </si>
  <si>
    <t>Кейінге қалдырылған салық талабы</t>
  </si>
  <si>
    <t>Басқа активтер</t>
  </si>
  <si>
    <t>Активтердің жиынтығы</t>
  </si>
  <si>
    <t>Міндеттемелер</t>
  </si>
  <si>
    <t>Тартылған салымдар</t>
  </si>
  <si>
    <t>Туынды құралдар</t>
  </si>
  <si>
    <t>Шығарылған борыштық бағалы қағаздар</t>
  </si>
  <si>
    <t>«ΡΕΠΟ» операциясы</t>
  </si>
  <si>
    <t>Алынған заемдар</t>
  </si>
  <si>
    <t>Кредиторлық берешек</t>
  </si>
  <si>
    <t>Резервтер</t>
  </si>
  <si>
    <t>Акционерлермен акциялар бойынша есеп
айырысулар бойынша есептелген шығыстар</t>
  </si>
  <si>
    <t>Реттелген борыш</t>
  </si>
  <si>
    <t>Ағымдағы салық міндеттемесі</t>
  </si>
  <si>
    <t>Кейінге қалдырылған салық міндеттемесі</t>
  </si>
  <si>
    <t>Басқа міндеттемелер</t>
  </si>
  <si>
    <t>Міндеттемелердің жиынтығы</t>
  </si>
  <si>
    <t>Меншікті капитал</t>
  </si>
  <si>
    <t>Жарғылық капитал</t>
  </si>
  <si>
    <t xml:space="preserve">  жай акциялар</t>
  </si>
  <si>
    <t xml:space="preserve">  артықшылықты акциялар</t>
  </si>
  <si>
    <t>Сыйлықақы (қосымша төленген капитал)</t>
  </si>
  <si>
    <t>Алынған капитал</t>
  </si>
  <si>
    <t>Резервтік капитал</t>
  </si>
  <si>
    <t>Қаржы тұрақтылығын қамтамасыз етуге
арналған резерв</t>
  </si>
  <si>
    <t>Қазақстан Республикасы Ұлттық Банкінің талаптарына сәйкес құрылуы тиіс қосымша резервтер (провизиялар)</t>
  </si>
  <si>
    <t>Басқа резервтер</t>
  </si>
  <si>
    <t>Бөлінбеген пайда (жабылмаған зиян):</t>
  </si>
  <si>
    <t>оның ішінде:</t>
  </si>
  <si>
    <t xml:space="preserve">  өткен жылдардың</t>
  </si>
  <si>
    <t xml:space="preserve">  есепті кезеңнің</t>
  </si>
  <si>
    <t>Азшылық үлесі</t>
  </si>
  <si>
    <t>Капиталдың жиынтығы</t>
  </si>
  <si>
    <t>Ақша құралдары жəне ақша құралдарының баламалары</t>
  </si>
  <si>
    <t>Капитал мен міндеттемелер жиынтығы (35 жол+45 жол)</t>
  </si>
  <si>
    <t>зейнетақы активтерінен</t>
  </si>
  <si>
    <t>зейнетақы активтері бойынша инвестициялық кірістен (зияннан)</t>
  </si>
  <si>
    <t>номиналдық кірістіліктің көрсеткіші мен кірістіліктің ең аз мəні арасындағы айырманы өтеу бойынша</t>
  </si>
  <si>
    <t>жай акциялар</t>
  </si>
  <si>
    <t>артықшылықты акциялар</t>
  </si>
  <si>
    <t>өткен жылдардың</t>
  </si>
  <si>
    <t>есепті кезеңнің</t>
  </si>
  <si>
    <t xml:space="preserve">Акционерлермен акциялар бойынша есеп айырысулар бойынша есептелген шығыстар </t>
  </si>
  <si>
    <t>Сатуға арналған ұзақ мерзімді активтер (шығарылатын топтар)</t>
  </si>
  <si>
    <t>Материалдық емес активтер (амортизацияны жəне құнсызданудан болған зияндарды шегергенде)</t>
  </si>
  <si>
    <t>Негізгі құралдар (амортизацияны жəне құнсызданудан болған зияндарды
шегергенде)</t>
  </si>
  <si>
    <t>Капитал мен міндеттемелер жиынтығы (35 жол+44 жол)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</si>
</sst>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\ _₽_-;\-* #,##0\ _₽_-;_-* &quot;-&quot;??\ _₽_-;_-@_-"/>
    <numFmt numFmtId="167" formatCode="_-* #,##0.0_р_._-;\-* #,##0.0_р_._-;_-* &quot;-&quot;?_р_._-;_-@_-"/>
  </numFmts>
  <fonts count="41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wrapText="1" shrinkToFit="1"/>
      <protection locked="0"/>
    </xf>
    <xf numFmtId="0" fontId="21" fillId="0" borderId="0" xfId="0" applyFont="1" applyFill="1" applyAlignment="1" applyProtection="1">
      <alignment wrapText="1" shrinkToFit="1"/>
      <protection locked="0"/>
    </xf>
    <xf numFmtId="3" fontId="21" fillId="0" borderId="0" xfId="0" applyNumberFormat="1" applyFont="1" applyFill="1" applyAlignment="1" applyProtection="1">
      <alignment/>
      <protection locked="0"/>
    </xf>
    <xf numFmtId="49" fontId="22" fillId="0" borderId="0" xfId="52" applyNumberFormat="1" applyFont="1" applyFill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165" fontId="22" fillId="0" borderId="11" xfId="6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3" fontId="22" fillId="0" borderId="12" xfId="60" applyNumberFormat="1" applyFont="1" applyFill="1" applyBorder="1" applyAlignment="1" applyProtection="1">
      <alignment horizontal="right"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60" applyNumberFormat="1" applyFont="1" applyFill="1" applyBorder="1" applyAlignment="1" applyProtection="1">
      <alignment horizontal="right"/>
      <protection locked="0"/>
    </xf>
    <xf numFmtId="2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165" fontId="22" fillId="0" borderId="11" xfId="60" applyNumberFormat="1" applyFont="1" applyFill="1" applyBorder="1" applyAlignment="1" applyProtection="1">
      <alignment horizontal="left" indent="2"/>
      <protection locked="0"/>
    </xf>
    <xf numFmtId="166" fontId="22" fillId="0" borderId="12" xfId="60" applyNumberFormat="1" applyFont="1" applyFill="1" applyBorder="1" applyAlignment="1" applyProtection="1">
      <alignment horizontal="left" indent="2"/>
      <protection locked="0"/>
    </xf>
    <xf numFmtId="166" fontId="21" fillId="0" borderId="12" xfId="60" applyNumberFormat="1" applyFont="1" applyFill="1" applyBorder="1" applyAlignment="1" applyProtection="1">
      <alignment horizontal="left" indent="2"/>
      <protection locked="0"/>
    </xf>
    <xf numFmtId="3" fontId="22" fillId="0" borderId="12" xfId="60" applyNumberFormat="1" applyFont="1" applyFill="1" applyBorder="1" applyAlignment="1" applyProtection="1">
      <alignment horizontal="right" indent="1"/>
      <protection locked="0"/>
    </xf>
    <xf numFmtId="41" fontId="22" fillId="0" borderId="12" xfId="60" applyNumberFormat="1" applyFont="1" applyFill="1" applyBorder="1" applyAlignment="1" applyProtection="1">
      <alignment horizontal="right"/>
      <protection locked="0"/>
    </xf>
    <xf numFmtId="41" fontId="21" fillId="0" borderId="12" xfId="6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vertical="top" wrapText="1"/>
      <protection/>
    </xf>
    <xf numFmtId="0" fontId="21" fillId="0" borderId="11" xfId="0" applyFont="1" applyFill="1" applyBorder="1" applyAlignment="1" applyProtection="1">
      <alignment horizontal="center" vertical="top" wrapText="1"/>
      <protection locked="0"/>
    </xf>
    <xf numFmtId="165" fontId="22" fillId="0" borderId="11" xfId="60" applyNumberFormat="1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 applyProtection="1">
      <alignment vertical="top" wrapText="1"/>
      <protection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167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21" fillId="0" borderId="12" xfId="0" applyFont="1" applyFill="1" applyBorder="1" applyAlignment="1" applyProtection="1">
      <alignment vertical="top" wrapText="1"/>
      <protection/>
    </xf>
    <xf numFmtId="3" fontId="22" fillId="0" borderId="0" xfId="0" applyNumberFormat="1" applyFont="1" applyFill="1" applyAlignment="1">
      <alignment/>
    </xf>
    <xf numFmtId="2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 indent="2"/>
      <protection/>
    </xf>
    <xf numFmtId="0" fontId="22" fillId="0" borderId="12" xfId="0" applyFont="1" applyFill="1" applyBorder="1" applyAlignment="1" applyProtection="1">
      <alignment horizontal="left" vertical="top" wrapText="1" indent="2"/>
      <protection locked="0"/>
    </xf>
    <xf numFmtId="41" fontId="22" fillId="0" borderId="12" xfId="60" applyNumberFormat="1" applyFont="1" applyFill="1" applyBorder="1" applyAlignment="1" applyProtection="1">
      <alignment horizontal="right" wrapText="1" indent="1"/>
      <protection locked="0"/>
    </xf>
    <xf numFmtId="41" fontId="21" fillId="0" borderId="12" xfId="60" applyNumberFormat="1" applyFont="1" applyFill="1" applyBorder="1" applyAlignment="1" applyProtection="1">
      <alignment horizontal="right" wrapText="1" indent="1"/>
      <protection locked="0"/>
    </xf>
    <xf numFmtId="3" fontId="22" fillId="0" borderId="12" xfId="60" applyNumberFormat="1" applyFont="1" applyFill="1" applyBorder="1" applyAlignment="1" applyProtection="1">
      <alignment horizontal="right" wrapText="1" indent="1"/>
      <protection locked="0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vertical="top"/>
      <protection locked="0"/>
    </xf>
    <xf numFmtId="0" fontId="21" fillId="0" borderId="12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horizontal="justify" vertical="top" wrapText="1"/>
      <protection/>
    </xf>
    <xf numFmtId="0" fontId="22" fillId="0" borderId="12" xfId="0" applyFont="1" applyFill="1" applyBorder="1" applyAlignment="1" applyProtection="1">
      <alignment horizontal="left" vertical="top" indent="2"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3" fontId="21" fillId="0" borderId="12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 horizontal="center" vertical="top" wrapText="1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 shrinkToFit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_LAU~1\AppData\Local\Temp\Rar$DIb0.537\&#1054;&#1090;&#1095;&#1077;&#1090;&#1099;%202012-2013\2013\&#1085;&#1072;%2001.10.2013\&#1060;&#1054;%20&#1085;&#1072;%2001.10.2013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пр.2"/>
      <sheetName val="пр.3"/>
      <sheetName val="пр.4ИК"/>
      <sheetName val="пр.5ЦБ"/>
      <sheetName val="пр.6РЕПО"/>
      <sheetName val="пр.7Вклады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ф1кварт"/>
      <sheetName val="ф2кварт"/>
      <sheetName val="ф3"/>
      <sheetName val="ф4"/>
      <sheetName val="табл.10"/>
      <sheetName val="табл.11"/>
      <sheetName val="Активывзвешен"/>
      <sheetName val="Услов.и возм.обяз-вавзвешен"/>
      <sheetName val="Доп.свед."/>
      <sheetName val="РасчетПрудНорм"/>
      <sheetName val="пр.8ПривлечДенег"/>
      <sheetName val="пр.9ПросрочЗадЗаймам"/>
      <sheetName val="Анкета"/>
      <sheetName val="СведРасчКоэфДост "/>
      <sheetName val="Лист1"/>
    </sheetNames>
    <sheetDataSet>
      <sheetData sheetId="0">
        <row r="149">
          <cell r="G149">
            <v>124000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="80" zoomScaleNormal="8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00.75390625" style="3" customWidth="1"/>
    <col min="2" max="2" width="15.75390625" style="3" customWidth="1"/>
    <col min="3" max="5" width="30.75390625" style="3" customWidth="1"/>
    <col min="6" max="6" width="12.625" style="3" customWidth="1"/>
    <col min="7" max="7" width="23.625" style="3" customWidth="1"/>
    <col min="8" max="8" width="10.625" style="3" customWidth="1"/>
    <col min="9" max="16384" width="9.125" style="3" customWidth="1"/>
  </cols>
  <sheetData>
    <row r="1" spans="1:5" ht="54.75" customHeight="1">
      <c r="A1" s="63" t="s">
        <v>0</v>
      </c>
      <c r="B1" s="63"/>
      <c r="C1" s="63"/>
      <c r="D1" s="63"/>
      <c r="E1" s="63"/>
    </row>
    <row r="2" s="4" customFormat="1" ht="19.5" customHeight="1">
      <c r="E2" s="1" t="s">
        <v>1</v>
      </c>
    </row>
    <row r="3" spans="1:5" ht="54.75" customHeight="1">
      <c r="A3" s="5" t="s">
        <v>2</v>
      </c>
      <c r="B3" s="5" t="s">
        <v>3</v>
      </c>
      <c r="C3" s="6">
        <v>41275</v>
      </c>
      <c r="D3" s="6">
        <v>41365</v>
      </c>
      <c r="E3" s="6">
        <v>41456</v>
      </c>
    </row>
    <row r="4" spans="1:5" ht="19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15.75">
      <c r="A5" s="49" t="s">
        <v>4</v>
      </c>
      <c r="B5" s="13"/>
      <c r="C5" s="21"/>
      <c r="D5" s="14"/>
      <c r="E5" s="14"/>
    </row>
    <row r="6" spans="1:5" ht="15.75">
      <c r="A6" s="50" t="s">
        <v>59</v>
      </c>
      <c r="B6" s="15">
        <v>1</v>
      </c>
      <c r="C6" s="22">
        <v>50115</v>
      </c>
      <c r="D6" s="25">
        <v>59161</v>
      </c>
      <c r="E6" s="16">
        <v>87568</v>
      </c>
    </row>
    <row r="7" spans="1:5" ht="15.75">
      <c r="A7" s="33" t="s">
        <v>5</v>
      </c>
      <c r="B7" s="15">
        <v>2</v>
      </c>
      <c r="C7" s="22">
        <v>0</v>
      </c>
      <c r="D7" s="25">
        <v>0</v>
      </c>
      <c r="E7" s="25">
        <v>0</v>
      </c>
    </row>
    <row r="8" spans="1:7" ht="31.5">
      <c r="A8" s="33" t="s">
        <v>6</v>
      </c>
      <c r="B8" s="15">
        <v>3</v>
      </c>
      <c r="C8" s="22">
        <v>7</v>
      </c>
      <c r="D8" s="25">
        <v>7</v>
      </c>
      <c r="E8" s="25">
        <v>7</v>
      </c>
      <c r="F8" s="9"/>
      <c r="G8" s="9"/>
    </row>
    <row r="9" spans="1:5" ht="15.75">
      <c r="A9" s="33" t="s">
        <v>7</v>
      </c>
      <c r="B9" s="17">
        <v>4</v>
      </c>
      <c r="C9" s="22">
        <v>0</v>
      </c>
      <c r="D9" s="25">
        <v>0</v>
      </c>
      <c r="E9" s="25">
        <v>0</v>
      </c>
    </row>
    <row r="10" spans="1:7" ht="15.75">
      <c r="A10" s="33" t="s">
        <v>8</v>
      </c>
      <c r="B10" s="15">
        <v>5</v>
      </c>
      <c r="C10" s="22">
        <v>10213048</v>
      </c>
      <c r="D10" s="25">
        <v>10078914</v>
      </c>
      <c r="E10" s="16">
        <v>10073862</v>
      </c>
      <c r="F10" s="9"/>
      <c r="G10" s="9"/>
    </row>
    <row r="11" spans="1:5" ht="15.75">
      <c r="A11" s="33" t="s">
        <v>9</v>
      </c>
      <c r="B11" s="15">
        <v>6</v>
      </c>
      <c r="C11" s="22">
        <v>186469</v>
      </c>
      <c r="D11" s="25">
        <v>145272</v>
      </c>
      <c r="E11" s="16">
        <v>1264363</v>
      </c>
    </row>
    <row r="12" spans="1:5" ht="15.75">
      <c r="A12" s="33" t="s">
        <v>10</v>
      </c>
      <c r="B12" s="15">
        <v>7</v>
      </c>
      <c r="C12" s="22">
        <v>0</v>
      </c>
      <c r="D12" s="25">
        <v>0</v>
      </c>
      <c r="E12" s="25">
        <v>0</v>
      </c>
    </row>
    <row r="13" spans="1:5" ht="15.75">
      <c r="A13" s="33" t="s">
        <v>11</v>
      </c>
      <c r="B13" s="15"/>
      <c r="C13" s="22"/>
      <c r="D13" s="25"/>
      <c r="E13" s="25"/>
    </row>
    <row r="14" spans="1:5" ht="15.75">
      <c r="A14" s="43" t="s">
        <v>61</v>
      </c>
      <c r="B14" s="17">
        <v>7.1</v>
      </c>
      <c r="C14" s="22">
        <v>0</v>
      </c>
      <c r="D14" s="25">
        <v>0</v>
      </c>
      <c r="E14" s="25">
        <v>0</v>
      </c>
    </row>
    <row r="15" spans="1:5" ht="15.75">
      <c r="A15" s="43" t="s">
        <v>62</v>
      </c>
      <c r="B15" s="17">
        <v>7.2</v>
      </c>
      <c r="C15" s="22">
        <v>0</v>
      </c>
      <c r="D15" s="25">
        <v>0</v>
      </c>
      <c r="E15" s="25">
        <v>0</v>
      </c>
    </row>
    <row r="16" spans="1:7" ht="15.75">
      <c r="A16" s="33" t="s">
        <v>14</v>
      </c>
      <c r="B16" s="17">
        <v>8</v>
      </c>
      <c r="C16" s="22">
        <v>12549848</v>
      </c>
      <c r="D16" s="25">
        <v>12587194</v>
      </c>
      <c r="E16" s="16">
        <v>12131105</v>
      </c>
      <c r="F16" s="9"/>
      <c r="G16" s="9"/>
    </row>
    <row r="17" spans="1:5" ht="15.75">
      <c r="A17" s="33" t="s">
        <v>15</v>
      </c>
      <c r="B17" s="15">
        <v>9</v>
      </c>
      <c r="C17" s="22">
        <v>0</v>
      </c>
      <c r="D17" s="25">
        <v>0</v>
      </c>
      <c r="E17" s="25">
        <v>0</v>
      </c>
    </row>
    <row r="18" spans="1:5" ht="15.75">
      <c r="A18" s="33" t="s">
        <v>16</v>
      </c>
      <c r="B18" s="15">
        <v>10</v>
      </c>
      <c r="C18" s="22">
        <v>26986811</v>
      </c>
      <c r="D18" s="25">
        <v>12549200</v>
      </c>
      <c r="E18" s="16">
        <v>17189533</v>
      </c>
    </row>
    <row r="19" spans="1:5" ht="15.75">
      <c r="A19" s="33" t="s">
        <v>17</v>
      </c>
      <c r="B19" s="15">
        <v>11</v>
      </c>
      <c r="C19" s="22">
        <v>0</v>
      </c>
      <c r="D19" s="25">
        <v>0</v>
      </c>
      <c r="E19" s="25">
        <v>0</v>
      </c>
    </row>
    <row r="20" spans="1:5" ht="15.75">
      <c r="A20" s="33" t="s">
        <v>18</v>
      </c>
      <c r="B20" s="15">
        <v>12</v>
      </c>
      <c r="C20" s="22">
        <v>52216371</v>
      </c>
      <c r="D20" s="25">
        <v>49809275</v>
      </c>
      <c r="E20" s="16">
        <v>48967306</v>
      </c>
    </row>
    <row r="21" spans="1:5" ht="15.75">
      <c r="A21" s="33" t="s">
        <v>19</v>
      </c>
      <c r="B21" s="15">
        <v>13</v>
      </c>
      <c r="C21" s="22">
        <v>593223</v>
      </c>
      <c r="D21" s="25">
        <v>685437</v>
      </c>
      <c r="E21" s="16">
        <v>807468</v>
      </c>
    </row>
    <row r="22" spans="1:5" ht="15.75">
      <c r="A22" s="33" t="s">
        <v>20</v>
      </c>
      <c r="B22" s="15">
        <v>14</v>
      </c>
      <c r="C22" s="22">
        <v>799027</v>
      </c>
      <c r="D22" s="25">
        <v>799027</v>
      </c>
      <c r="E22" s="16">
        <v>799027</v>
      </c>
    </row>
    <row r="23" spans="1:5" ht="15.75">
      <c r="A23" s="33" t="s">
        <v>21</v>
      </c>
      <c r="B23" s="15">
        <v>15</v>
      </c>
      <c r="C23" s="22">
        <v>1475440</v>
      </c>
      <c r="D23" s="25">
        <v>61455</v>
      </c>
      <c r="E23" s="16">
        <v>135499</v>
      </c>
    </row>
    <row r="24" spans="1:5" ht="31.5">
      <c r="A24" s="33" t="s">
        <v>22</v>
      </c>
      <c r="B24" s="15">
        <v>16</v>
      </c>
      <c r="C24" s="22">
        <v>0</v>
      </c>
      <c r="D24" s="25">
        <v>1337929</v>
      </c>
      <c r="E24" s="25">
        <v>0</v>
      </c>
    </row>
    <row r="25" spans="1:5" ht="47.25">
      <c r="A25" s="33" t="s">
        <v>23</v>
      </c>
      <c r="B25" s="15">
        <v>17</v>
      </c>
      <c r="C25" s="22">
        <v>8139</v>
      </c>
      <c r="D25" s="25">
        <v>7971</v>
      </c>
      <c r="E25" s="16">
        <v>7673</v>
      </c>
    </row>
    <row r="26" spans="1:5" ht="15.75">
      <c r="A26" s="51" t="s">
        <v>24</v>
      </c>
      <c r="B26" s="15">
        <v>18</v>
      </c>
      <c r="C26" s="22">
        <v>2355561</v>
      </c>
      <c r="D26" s="25">
        <v>2458950</v>
      </c>
      <c r="E26" s="16">
        <v>2680578</v>
      </c>
    </row>
    <row r="27" spans="1:5" ht="15.75">
      <c r="A27" s="33" t="s">
        <v>25</v>
      </c>
      <c r="B27" s="15">
        <v>19</v>
      </c>
      <c r="C27" s="22">
        <v>631775</v>
      </c>
      <c r="D27" s="25">
        <v>666960</v>
      </c>
      <c r="E27" s="16">
        <v>688846</v>
      </c>
    </row>
    <row r="28" spans="1:5" ht="15.75">
      <c r="A28" s="33" t="s">
        <v>26</v>
      </c>
      <c r="B28" s="15">
        <v>20</v>
      </c>
      <c r="C28" s="22">
        <v>2030088</v>
      </c>
      <c r="D28" s="25">
        <v>2425205</v>
      </c>
      <c r="E28" s="16">
        <v>2414558</v>
      </c>
    </row>
    <row r="29" spans="1:5" ht="15.75">
      <c r="A29" s="33" t="s">
        <v>27</v>
      </c>
      <c r="B29" s="15">
        <v>21</v>
      </c>
      <c r="C29" s="22">
        <v>5469</v>
      </c>
      <c r="D29" s="25">
        <v>3619</v>
      </c>
      <c r="E29" s="16">
        <v>4260</v>
      </c>
    </row>
    <row r="30" spans="1:6" ht="15.75">
      <c r="A30" s="33"/>
      <c r="B30" s="15"/>
      <c r="C30" s="22"/>
      <c r="D30" s="25"/>
      <c r="E30" s="25"/>
      <c r="F30" s="8"/>
    </row>
    <row r="31" spans="1:5" ht="15.75">
      <c r="A31" s="40" t="s">
        <v>28</v>
      </c>
      <c r="B31" s="60">
        <v>22</v>
      </c>
      <c r="C31" s="23">
        <v>110101391</v>
      </c>
      <c r="D31" s="26">
        <v>93675576</v>
      </c>
      <c r="E31" s="18">
        <v>97251653</v>
      </c>
    </row>
    <row r="32" spans="1:5" ht="15.75">
      <c r="A32" s="33"/>
      <c r="B32" s="15"/>
      <c r="C32" s="22"/>
      <c r="D32" s="25"/>
      <c r="E32" s="25"/>
    </row>
    <row r="33" spans="1:5" ht="15.75">
      <c r="A33" s="52" t="s">
        <v>29</v>
      </c>
      <c r="B33" s="15"/>
      <c r="C33" s="22"/>
      <c r="D33" s="25"/>
      <c r="E33" s="25"/>
    </row>
    <row r="34" spans="1:5" ht="15.75">
      <c r="A34" s="53" t="s">
        <v>30</v>
      </c>
      <c r="B34" s="15">
        <v>23</v>
      </c>
      <c r="C34" s="22">
        <v>0</v>
      </c>
      <c r="D34" s="25">
        <v>0</v>
      </c>
      <c r="E34" s="25">
        <v>0</v>
      </c>
    </row>
    <row r="35" spans="1:5" ht="15.75">
      <c r="A35" s="33" t="s">
        <v>31</v>
      </c>
      <c r="B35" s="15">
        <v>24</v>
      </c>
      <c r="C35" s="22">
        <v>0</v>
      </c>
      <c r="D35" s="25">
        <v>0</v>
      </c>
      <c r="E35" s="25">
        <v>0</v>
      </c>
    </row>
    <row r="36" spans="1:5" ht="15.75">
      <c r="A36" s="53" t="s">
        <v>32</v>
      </c>
      <c r="B36" s="15">
        <v>25</v>
      </c>
      <c r="C36" s="22">
        <v>51174975</v>
      </c>
      <c r="D36" s="25">
        <v>52226259</v>
      </c>
      <c r="E36" s="16">
        <v>51732407</v>
      </c>
    </row>
    <row r="37" spans="1:5" ht="15.75">
      <c r="A37" s="33" t="s">
        <v>33</v>
      </c>
      <c r="B37" s="15">
        <v>26</v>
      </c>
      <c r="C37" s="22">
        <v>0</v>
      </c>
      <c r="D37" s="25">
        <v>0</v>
      </c>
      <c r="E37" s="25">
        <v>0</v>
      </c>
    </row>
    <row r="38" spans="1:5" ht="15.75">
      <c r="A38" s="53" t="s">
        <v>34</v>
      </c>
      <c r="B38" s="15">
        <v>27</v>
      </c>
      <c r="C38" s="22">
        <v>30610965</v>
      </c>
      <c r="D38" s="25">
        <v>17283623</v>
      </c>
      <c r="E38" s="16">
        <v>17344146</v>
      </c>
    </row>
    <row r="39" spans="1:5" ht="15.75">
      <c r="A39" s="53" t="s">
        <v>35</v>
      </c>
      <c r="B39" s="15">
        <v>28</v>
      </c>
      <c r="C39" s="22">
        <v>133830</v>
      </c>
      <c r="D39" s="25">
        <v>165159</v>
      </c>
      <c r="E39" s="16">
        <v>170413</v>
      </c>
    </row>
    <row r="40" spans="1:5" ht="15.75">
      <c r="A40" s="50" t="s">
        <v>36</v>
      </c>
      <c r="B40" s="15">
        <v>29</v>
      </c>
      <c r="C40" s="22">
        <v>0</v>
      </c>
      <c r="D40" s="25">
        <v>0</v>
      </c>
      <c r="E40" s="25">
        <v>0</v>
      </c>
    </row>
    <row r="41" spans="1:5" ht="15.75">
      <c r="A41" s="33" t="s">
        <v>11</v>
      </c>
      <c r="B41" s="15"/>
      <c r="C41" s="22"/>
      <c r="D41" s="25"/>
      <c r="E41" s="25"/>
    </row>
    <row r="42" spans="1:5" ht="31.5">
      <c r="A42" s="43" t="s">
        <v>63</v>
      </c>
      <c r="B42" s="17">
        <v>29.1</v>
      </c>
      <c r="C42" s="22">
        <v>0</v>
      </c>
      <c r="D42" s="25">
        <v>0</v>
      </c>
      <c r="E42" s="25">
        <v>0</v>
      </c>
    </row>
    <row r="43" spans="1:5" ht="31.5">
      <c r="A43" s="50" t="s">
        <v>37</v>
      </c>
      <c r="B43" s="15">
        <v>30</v>
      </c>
      <c r="C43" s="22">
        <v>0</v>
      </c>
      <c r="D43" s="25">
        <v>0</v>
      </c>
      <c r="E43" s="25">
        <v>0</v>
      </c>
    </row>
    <row r="44" spans="1:5" ht="15.75">
      <c r="A44" s="50" t="s">
        <v>38</v>
      </c>
      <c r="B44" s="15">
        <v>31</v>
      </c>
      <c r="C44" s="22">
        <v>4473652</v>
      </c>
      <c r="D44" s="25">
        <v>4585232</v>
      </c>
      <c r="E44" s="16">
        <v>9648077</v>
      </c>
    </row>
    <row r="45" spans="1:5" ht="15.75">
      <c r="A45" s="33" t="s">
        <v>39</v>
      </c>
      <c r="B45" s="17">
        <v>32</v>
      </c>
      <c r="C45" s="22">
        <v>27132</v>
      </c>
      <c r="D45" s="25">
        <v>8294</v>
      </c>
      <c r="E45" s="25">
        <v>286</v>
      </c>
    </row>
    <row r="46" spans="1:5" ht="15.75">
      <c r="A46" s="33" t="s">
        <v>40</v>
      </c>
      <c r="B46" s="17">
        <v>33</v>
      </c>
      <c r="C46" s="22">
        <v>0</v>
      </c>
      <c r="D46" s="25">
        <v>1350</v>
      </c>
      <c r="E46" s="16">
        <v>1350</v>
      </c>
    </row>
    <row r="47" spans="1:5" ht="15.75">
      <c r="A47" s="33" t="s">
        <v>41</v>
      </c>
      <c r="B47" s="17">
        <v>34</v>
      </c>
      <c r="C47" s="22">
        <v>18323</v>
      </c>
      <c r="D47" s="25">
        <v>17992</v>
      </c>
      <c r="E47" s="16">
        <v>82410</v>
      </c>
    </row>
    <row r="48" spans="1:5" ht="15.75">
      <c r="A48" s="33"/>
      <c r="B48" s="19"/>
      <c r="C48" s="22"/>
      <c r="D48" s="25"/>
      <c r="E48" s="25"/>
    </row>
    <row r="49" spans="1:5" ht="15.75">
      <c r="A49" s="40" t="s">
        <v>42</v>
      </c>
      <c r="B49" s="60">
        <v>35</v>
      </c>
      <c r="C49" s="23">
        <v>86438877</v>
      </c>
      <c r="D49" s="26">
        <v>74287909</v>
      </c>
      <c r="E49" s="18">
        <v>78979089</v>
      </c>
    </row>
    <row r="50" spans="1:5" ht="15.75">
      <c r="A50" s="40"/>
      <c r="B50" s="15"/>
      <c r="C50" s="22"/>
      <c r="D50" s="25"/>
      <c r="E50" s="25"/>
    </row>
    <row r="51" spans="1:5" ht="15.75">
      <c r="A51" s="40" t="s">
        <v>43</v>
      </c>
      <c r="B51" s="15"/>
      <c r="C51" s="22"/>
      <c r="D51" s="25"/>
      <c r="E51" s="25"/>
    </row>
    <row r="52" spans="1:7" ht="15.75">
      <c r="A52" s="33" t="s">
        <v>44</v>
      </c>
      <c r="B52" s="15">
        <v>36</v>
      </c>
      <c r="C52" s="22">
        <v>30771336</v>
      </c>
      <c r="D52" s="25">
        <v>30771336</v>
      </c>
      <c r="E52" s="16">
        <v>30771336</v>
      </c>
      <c r="G52" s="2"/>
    </row>
    <row r="53" spans="1:5" ht="15.75">
      <c r="A53" s="33" t="s">
        <v>11</v>
      </c>
      <c r="B53" s="15"/>
      <c r="C53" s="22"/>
      <c r="D53" s="25"/>
      <c r="E53" s="25"/>
    </row>
    <row r="54" spans="1:5" ht="15.75">
      <c r="A54" s="43" t="s">
        <v>64</v>
      </c>
      <c r="B54" s="17">
        <v>36.1</v>
      </c>
      <c r="C54" s="22">
        <v>30647336</v>
      </c>
      <c r="D54" s="25">
        <v>30647336</v>
      </c>
      <c r="E54" s="16">
        <v>30647336</v>
      </c>
    </row>
    <row r="55" spans="1:5" ht="15.75">
      <c r="A55" s="43" t="s">
        <v>65</v>
      </c>
      <c r="B55" s="17">
        <v>36.2</v>
      </c>
      <c r="C55" s="22">
        <v>124000</v>
      </c>
      <c r="D55" s="25">
        <v>124000</v>
      </c>
      <c r="E55" s="16">
        <v>124000</v>
      </c>
    </row>
    <row r="56" spans="1:5" ht="15.75">
      <c r="A56" s="33" t="s">
        <v>47</v>
      </c>
      <c r="B56" s="15">
        <v>37</v>
      </c>
      <c r="C56" s="22">
        <v>6998161</v>
      </c>
      <c r="D56" s="25">
        <v>6998161</v>
      </c>
      <c r="E56" s="16">
        <v>6998161</v>
      </c>
    </row>
    <row r="57" spans="1:5" ht="15.75">
      <c r="A57" s="33" t="s">
        <v>48</v>
      </c>
      <c r="B57" s="15">
        <v>38</v>
      </c>
      <c r="C57" s="24">
        <v>-2597422</v>
      </c>
      <c r="D57" s="16">
        <v>-2597422</v>
      </c>
      <c r="E57" s="16">
        <v>-2597522</v>
      </c>
    </row>
    <row r="58" spans="1:5" ht="15.75">
      <c r="A58" s="33" t="s">
        <v>49</v>
      </c>
      <c r="B58" s="15">
        <v>39</v>
      </c>
      <c r="C58" s="22">
        <v>2631399</v>
      </c>
      <c r="D58" s="16">
        <v>2631400</v>
      </c>
      <c r="E58" s="16">
        <v>2735025</v>
      </c>
    </row>
    <row r="59" spans="1:5" ht="31.5">
      <c r="A59" s="33" t="s">
        <v>50</v>
      </c>
      <c r="B59" s="15">
        <v>40</v>
      </c>
      <c r="C59" s="22">
        <v>0</v>
      </c>
      <c r="D59" s="16">
        <v>0</v>
      </c>
      <c r="E59" s="16">
        <v>0</v>
      </c>
    </row>
    <row r="60" spans="1:5" ht="31.5">
      <c r="A60" s="33" t="s">
        <v>51</v>
      </c>
      <c r="B60" s="15">
        <v>41</v>
      </c>
      <c r="C60" s="22">
        <v>881270</v>
      </c>
      <c r="D60" s="16">
        <v>619045</v>
      </c>
      <c r="E60" s="16">
        <v>619194</v>
      </c>
    </row>
    <row r="61" spans="1:5" ht="15.75">
      <c r="A61" s="33" t="s">
        <v>52</v>
      </c>
      <c r="B61" s="20">
        <v>42</v>
      </c>
      <c r="C61" s="24">
        <v>-804950</v>
      </c>
      <c r="D61" s="16">
        <v>-794413</v>
      </c>
      <c r="E61" s="16">
        <v>-879994</v>
      </c>
    </row>
    <row r="62" spans="1:5" ht="15.75">
      <c r="A62" s="33" t="s">
        <v>53</v>
      </c>
      <c r="B62" s="20">
        <v>43</v>
      </c>
      <c r="C62" s="24">
        <v>-14217280</v>
      </c>
      <c r="D62" s="16">
        <v>-18240440</v>
      </c>
      <c r="E62" s="16">
        <v>-19373636</v>
      </c>
    </row>
    <row r="63" spans="1:5" ht="15.75">
      <c r="A63" s="33" t="s">
        <v>54</v>
      </c>
      <c r="B63" s="20"/>
      <c r="C63" s="24"/>
      <c r="D63" s="16"/>
      <c r="E63" s="16"/>
    </row>
    <row r="64" spans="1:5" ht="15.75">
      <c r="A64" s="54" t="s">
        <v>66</v>
      </c>
      <c r="B64" s="17">
        <v>43.1</v>
      </c>
      <c r="C64" s="24">
        <v>-15031745</v>
      </c>
      <c r="D64" s="16">
        <v>-13981704</v>
      </c>
      <c r="E64" s="16">
        <v>-14201002</v>
      </c>
    </row>
    <row r="65" spans="1:7" ht="15.75">
      <c r="A65" s="43" t="s">
        <v>67</v>
      </c>
      <c r="B65" s="17">
        <v>43.2</v>
      </c>
      <c r="C65" s="22">
        <v>814465</v>
      </c>
      <c r="D65" s="16">
        <v>-4258736</v>
      </c>
      <c r="E65" s="16">
        <v>-5172634</v>
      </c>
      <c r="G65" s="2"/>
    </row>
    <row r="66" spans="1:6" ht="15.75">
      <c r="A66" s="33" t="s">
        <v>57</v>
      </c>
      <c r="B66" s="20">
        <v>44</v>
      </c>
      <c r="C66" s="22"/>
      <c r="D66" s="25"/>
      <c r="E66" s="25"/>
      <c r="F66" s="2"/>
    </row>
    <row r="67" spans="1:5" ht="15.75">
      <c r="A67" s="33"/>
      <c r="B67" s="20"/>
      <c r="C67" s="22"/>
      <c r="D67" s="25"/>
      <c r="E67" s="25"/>
    </row>
    <row r="68" spans="1:5" s="2" customFormat="1" ht="15.75">
      <c r="A68" s="40" t="s">
        <v>58</v>
      </c>
      <c r="B68" s="59">
        <v>45</v>
      </c>
      <c r="C68" s="23">
        <v>23662514</v>
      </c>
      <c r="D68" s="26">
        <v>19387667</v>
      </c>
      <c r="E68" s="18">
        <v>18272564</v>
      </c>
    </row>
    <row r="69" spans="1:5" ht="15.75">
      <c r="A69" s="40"/>
      <c r="B69" s="20"/>
      <c r="C69" s="23"/>
      <c r="D69" s="26"/>
      <c r="E69" s="26"/>
    </row>
    <row r="70" spans="1:5" s="2" customFormat="1" ht="15.75">
      <c r="A70" s="40" t="s">
        <v>60</v>
      </c>
      <c r="B70" s="59">
        <v>46</v>
      </c>
      <c r="C70" s="23">
        <v>110101391</v>
      </c>
      <c r="D70" s="26">
        <v>93675576</v>
      </c>
      <c r="E70" s="18">
        <v>97251653</v>
      </c>
    </row>
    <row r="71" spans="3:5" ht="15.75">
      <c r="C71" s="10"/>
      <c r="D71" s="10"/>
      <c r="E71" s="10"/>
    </row>
    <row r="72" spans="1:6" ht="15.75">
      <c r="A72" s="61"/>
      <c r="B72" s="61"/>
      <c r="C72" s="61"/>
      <c r="D72" s="61"/>
      <c r="F72" s="2"/>
    </row>
    <row r="73" spans="1:4" ht="32.25" customHeight="1">
      <c r="A73" s="62"/>
      <c r="B73" s="62"/>
      <c r="C73" s="62"/>
      <c r="D73" s="62"/>
    </row>
    <row r="74" ht="15.75">
      <c r="A74" s="11"/>
    </row>
    <row r="75" ht="15.75">
      <c r="A75" s="11"/>
    </row>
    <row r="76" ht="15.75">
      <c r="A76" s="11"/>
    </row>
    <row r="77" ht="15.75">
      <c r="A77" s="12"/>
    </row>
    <row r="78" ht="15.75">
      <c r="A78" s="11"/>
    </row>
    <row r="79" ht="15.75">
      <c r="A79" s="11"/>
    </row>
    <row r="80" ht="15.75">
      <c r="A80" s="11"/>
    </row>
    <row r="81" ht="11.25" customHeight="1"/>
    <row r="82" ht="24.75" customHeight="1">
      <c r="A82" s="11"/>
    </row>
    <row r="83" ht="15.75">
      <c r="A83" s="11"/>
    </row>
    <row r="84" ht="15.75">
      <c r="A84" s="11"/>
    </row>
  </sheetData>
  <sheetProtection/>
  <mergeCells count="3">
    <mergeCell ref="A72:D72"/>
    <mergeCell ref="A73:D73"/>
    <mergeCell ref="A1:E1"/>
  </mergeCells>
  <printOptions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18.00390625" defaultRowHeight="12.75"/>
  <cols>
    <col min="1" max="1" width="100.75390625" style="3" customWidth="1"/>
    <col min="2" max="2" width="15.75390625" style="27" customWidth="1"/>
    <col min="3" max="3" width="30.75390625" style="3" customWidth="1"/>
    <col min="4" max="4" width="13.75390625" style="28" bestFit="1" customWidth="1"/>
    <col min="5" max="5" width="14.75390625" style="28" bestFit="1" customWidth="1"/>
    <col min="6" max="253" width="9.125" style="28" customWidth="1"/>
    <col min="254" max="254" width="47.00390625" style="28" customWidth="1"/>
    <col min="255" max="255" width="9.125" style="28" customWidth="1"/>
    <col min="256" max="16384" width="18.00390625" style="28" customWidth="1"/>
  </cols>
  <sheetData>
    <row r="1" spans="1:3" ht="54.75" customHeight="1">
      <c r="A1" s="64" t="s">
        <v>0</v>
      </c>
      <c r="B1" s="64"/>
      <c r="C1" s="64"/>
    </row>
    <row r="2" spans="1:3" ht="15.75">
      <c r="A2" s="4"/>
      <c r="B2" s="29"/>
      <c r="C2" s="1" t="s">
        <v>1</v>
      </c>
    </row>
    <row r="3" spans="1:3" ht="54.75" customHeight="1">
      <c r="A3" s="5" t="s">
        <v>2</v>
      </c>
      <c r="B3" s="5" t="s">
        <v>3</v>
      </c>
      <c r="C3" s="6">
        <v>41548</v>
      </c>
    </row>
    <row r="4" spans="1:3" ht="15.75">
      <c r="A4" s="48">
        <v>1</v>
      </c>
      <c r="B4" s="48">
        <v>2</v>
      </c>
      <c r="C4" s="48">
        <v>3</v>
      </c>
    </row>
    <row r="5" spans="1:3" ht="15.75">
      <c r="A5" s="30" t="s">
        <v>4</v>
      </c>
      <c r="B5" s="31"/>
      <c r="C5" s="32"/>
    </row>
    <row r="6" spans="1:3" ht="15.75">
      <c r="A6" s="33" t="s">
        <v>59</v>
      </c>
      <c r="B6" s="34">
        <v>1</v>
      </c>
      <c r="C6" s="45">
        <v>103377</v>
      </c>
    </row>
    <row r="7" spans="1:3" ht="15.75">
      <c r="A7" s="33" t="s">
        <v>5</v>
      </c>
      <c r="B7" s="34">
        <v>2</v>
      </c>
      <c r="C7" s="45">
        <v>0</v>
      </c>
    </row>
    <row r="8" spans="1:3" ht="31.5">
      <c r="A8" s="33" t="s">
        <v>6</v>
      </c>
      <c r="B8" s="34">
        <v>3</v>
      </c>
      <c r="C8" s="45">
        <v>0</v>
      </c>
    </row>
    <row r="9" spans="1:3" ht="15.75">
      <c r="A9" s="33" t="s">
        <v>7</v>
      </c>
      <c r="B9" s="35">
        <v>4</v>
      </c>
      <c r="C9" s="45"/>
    </row>
    <row r="10" spans="1:3" ht="15.75">
      <c r="A10" s="33" t="s">
        <v>8</v>
      </c>
      <c r="B10" s="34">
        <v>5</v>
      </c>
      <c r="C10" s="45">
        <v>10107647</v>
      </c>
    </row>
    <row r="11" spans="1:3" ht="15.75">
      <c r="A11" s="33" t="s">
        <v>9</v>
      </c>
      <c r="B11" s="34">
        <v>6</v>
      </c>
      <c r="C11" s="45">
        <v>1402951</v>
      </c>
    </row>
    <row r="12" spans="1:5" ht="15.75">
      <c r="A12" s="33" t="s">
        <v>10</v>
      </c>
      <c r="B12" s="34">
        <v>7</v>
      </c>
      <c r="C12" s="45">
        <v>0</v>
      </c>
      <c r="E12" s="37"/>
    </row>
    <row r="13" spans="1:3" ht="15.75">
      <c r="A13" s="33" t="s">
        <v>11</v>
      </c>
      <c r="B13" s="34"/>
      <c r="C13" s="45"/>
    </row>
    <row r="14" spans="1:3" ht="15.75">
      <c r="A14" s="43" t="s">
        <v>12</v>
      </c>
      <c r="B14" s="35">
        <v>7.1</v>
      </c>
      <c r="C14" s="45">
        <v>0</v>
      </c>
    </row>
    <row r="15" spans="1:3" ht="15.75">
      <c r="A15" s="43" t="s">
        <v>13</v>
      </c>
      <c r="B15" s="35">
        <v>7.2</v>
      </c>
      <c r="C15" s="45">
        <v>0</v>
      </c>
    </row>
    <row r="16" spans="1:3" ht="15.75">
      <c r="A16" s="33" t="s">
        <v>14</v>
      </c>
      <c r="B16" s="35">
        <v>8</v>
      </c>
      <c r="C16" s="45">
        <v>12171206</v>
      </c>
    </row>
    <row r="17" spans="1:3" ht="15.75">
      <c r="A17" s="33" t="s">
        <v>15</v>
      </c>
      <c r="B17" s="34">
        <v>9</v>
      </c>
      <c r="C17" s="45">
        <v>0</v>
      </c>
    </row>
    <row r="18" spans="1:5" ht="15.75">
      <c r="A18" s="33" t="s">
        <v>16</v>
      </c>
      <c r="B18" s="34">
        <v>10</v>
      </c>
      <c r="C18" s="45">
        <v>25824613</v>
      </c>
      <c r="E18" s="36"/>
    </row>
    <row r="19" spans="1:5" ht="15.75">
      <c r="A19" s="33" t="s">
        <v>17</v>
      </c>
      <c r="B19" s="34">
        <v>11</v>
      </c>
      <c r="C19" s="45">
        <v>0</v>
      </c>
      <c r="D19" s="38"/>
      <c r="E19" s="36"/>
    </row>
    <row r="20" spans="1:5" ht="15.75">
      <c r="A20" s="33" t="s">
        <v>18</v>
      </c>
      <c r="B20" s="34">
        <v>12</v>
      </c>
      <c r="C20" s="45">
        <v>84900560</v>
      </c>
      <c r="D20" s="38"/>
      <c r="E20" s="36"/>
    </row>
    <row r="21" spans="1:4" ht="15.75">
      <c r="A21" s="33" t="s">
        <v>19</v>
      </c>
      <c r="B21" s="34">
        <v>13</v>
      </c>
      <c r="C21" s="45">
        <v>933511</v>
      </c>
      <c r="D21" s="38"/>
    </row>
    <row r="22" spans="1:5" ht="15.75">
      <c r="A22" s="33" t="s">
        <v>20</v>
      </c>
      <c r="B22" s="34">
        <v>14</v>
      </c>
      <c r="C22" s="45">
        <v>799027</v>
      </c>
      <c r="D22" s="38"/>
      <c r="E22" s="36"/>
    </row>
    <row r="23" spans="1:3" ht="15.75">
      <c r="A23" s="33" t="s">
        <v>21</v>
      </c>
      <c r="B23" s="34">
        <v>15</v>
      </c>
      <c r="C23" s="45">
        <v>1653368</v>
      </c>
    </row>
    <row r="24" spans="1:5" ht="15.75">
      <c r="A24" s="33" t="s">
        <v>69</v>
      </c>
      <c r="B24" s="34">
        <v>16</v>
      </c>
      <c r="C24" s="45">
        <v>0</v>
      </c>
      <c r="E24" s="36"/>
    </row>
    <row r="25" spans="1:4" ht="31.5">
      <c r="A25" s="33" t="s">
        <v>70</v>
      </c>
      <c r="B25" s="34">
        <v>17</v>
      </c>
      <c r="C25" s="45">
        <v>141</v>
      </c>
      <c r="D25" s="36"/>
    </row>
    <row r="26" spans="1:3" ht="31.5">
      <c r="A26" s="39" t="s">
        <v>71</v>
      </c>
      <c r="B26" s="34">
        <v>18</v>
      </c>
      <c r="C26" s="45">
        <v>2515119</v>
      </c>
    </row>
    <row r="27" spans="1:4" ht="15.75">
      <c r="A27" s="33" t="s">
        <v>25</v>
      </c>
      <c r="B27" s="34">
        <v>19</v>
      </c>
      <c r="C27" s="45">
        <v>723538</v>
      </c>
      <c r="D27" s="36"/>
    </row>
    <row r="28" spans="1:4" ht="15.75">
      <c r="A28" s="33" t="s">
        <v>26</v>
      </c>
      <c r="B28" s="34">
        <v>20</v>
      </c>
      <c r="C28" s="45">
        <v>2204235</v>
      </c>
      <c r="D28" s="36"/>
    </row>
    <row r="29" spans="1:3" ht="15.75">
      <c r="A29" s="33" t="s">
        <v>27</v>
      </c>
      <c r="B29" s="34">
        <v>21</v>
      </c>
      <c r="C29" s="45">
        <v>0</v>
      </c>
    </row>
    <row r="30" spans="1:3" ht="15.75">
      <c r="A30" s="33"/>
      <c r="B30" s="34"/>
      <c r="C30" s="45"/>
    </row>
    <row r="31" spans="1:3" ht="15.75">
      <c r="A31" s="40" t="s">
        <v>28</v>
      </c>
      <c r="B31" s="34">
        <v>22</v>
      </c>
      <c r="C31" s="46">
        <f>C6+C7+C8+C9+C10+C11+C12+C16+C17+C18+C19+C20+C21+C22+C23+C24+C25+C26+C27+C28+C29</f>
        <v>143339293</v>
      </c>
    </row>
    <row r="32" spans="1:3" ht="15.75">
      <c r="A32" s="33"/>
      <c r="B32" s="34"/>
      <c r="C32" s="45"/>
    </row>
    <row r="33" spans="1:3" ht="15.75">
      <c r="A33" s="40" t="s">
        <v>29</v>
      </c>
      <c r="B33" s="34"/>
      <c r="C33" s="45"/>
    </row>
    <row r="34" spans="1:4" ht="15.75">
      <c r="A34" s="33" t="s">
        <v>30</v>
      </c>
      <c r="B34" s="34">
        <v>23</v>
      </c>
      <c r="C34" s="45">
        <v>0</v>
      </c>
      <c r="D34" s="41"/>
    </row>
    <row r="35" spans="1:4" ht="15.75">
      <c r="A35" s="33" t="s">
        <v>31</v>
      </c>
      <c r="B35" s="34">
        <v>24</v>
      </c>
      <c r="C35" s="45">
        <v>0</v>
      </c>
      <c r="D35" s="41"/>
    </row>
    <row r="36" spans="1:4" ht="15.75">
      <c r="A36" s="33" t="s">
        <v>32</v>
      </c>
      <c r="B36" s="34">
        <v>25</v>
      </c>
      <c r="C36" s="45">
        <v>69584306</v>
      </c>
      <c r="D36" s="41"/>
    </row>
    <row r="37" spans="1:4" ht="15.75">
      <c r="A37" s="33" t="s">
        <v>33</v>
      </c>
      <c r="B37" s="34">
        <v>26</v>
      </c>
      <c r="C37" s="45">
        <v>0</v>
      </c>
      <c r="D37" s="41"/>
    </row>
    <row r="38" spans="1:5" ht="15.75">
      <c r="A38" s="33" t="s">
        <v>34</v>
      </c>
      <c r="B38" s="34">
        <v>27</v>
      </c>
      <c r="C38" s="45">
        <v>28457414</v>
      </c>
      <c r="D38" s="41"/>
      <c r="E38" s="38"/>
    </row>
    <row r="39" spans="1:5" ht="15.75">
      <c r="A39" s="33" t="s">
        <v>35</v>
      </c>
      <c r="B39" s="34">
        <v>28</v>
      </c>
      <c r="C39" s="45">
        <v>4335719</v>
      </c>
      <c r="D39" s="41"/>
      <c r="E39" s="38"/>
    </row>
    <row r="40" spans="1:5" ht="15.75">
      <c r="A40" s="33" t="s">
        <v>36</v>
      </c>
      <c r="B40" s="34">
        <v>29</v>
      </c>
      <c r="C40" s="45">
        <v>0</v>
      </c>
      <c r="D40" s="41"/>
      <c r="E40" s="38"/>
    </row>
    <row r="41" spans="1:5" ht="15.75">
      <c r="A41" s="33" t="s">
        <v>11</v>
      </c>
      <c r="B41" s="34"/>
      <c r="C41" s="45"/>
      <c r="D41" s="41"/>
      <c r="E41" s="38"/>
    </row>
    <row r="42" spans="1:5" ht="31.5">
      <c r="A42" s="43" t="s">
        <v>63</v>
      </c>
      <c r="B42" s="35">
        <v>29.1</v>
      </c>
      <c r="C42" s="45">
        <v>0</v>
      </c>
      <c r="D42" s="41"/>
      <c r="E42" s="38"/>
    </row>
    <row r="43" spans="1:5" ht="15.75">
      <c r="A43" s="33" t="s">
        <v>68</v>
      </c>
      <c r="B43" s="34">
        <v>30</v>
      </c>
      <c r="C43" s="45">
        <v>0</v>
      </c>
      <c r="D43" s="41"/>
      <c r="E43" s="38"/>
    </row>
    <row r="44" spans="1:4" ht="15.75">
      <c r="A44" s="33" t="s">
        <v>38</v>
      </c>
      <c r="B44" s="34">
        <v>31</v>
      </c>
      <c r="C44" s="45">
        <v>9833880</v>
      </c>
      <c r="D44" s="41"/>
    </row>
    <row r="45" spans="1:4" ht="15.75">
      <c r="A45" s="33" t="s">
        <v>39</v>
      </c>
      <c r="B45" s="35">
        <v>32</v>
      </c>
      <c r="C45" s="45">
        <v>283</v>
      </c>
      <c r="D45" s="41"/>
    </row>
    <row r="46" spans="1:4" ht="15.75">
      <c r="A46" s="33" t="s">
        <v>40</v>
      </c>
      <c r="B46" s="35">
        <v>33</v>
      </c>
      <c r="C46" s="45">
        <v>0</v>
      </c>
      <c r="D46" s="41"/>
    </row>
    <row r="47" spans="1:4" ht="15.75">
      <c r="A47" s="33" t="s">
        <v>41</v>
      </c>
      <c r="B47" s="35">
        <v>34</v>
      </c>
      <c r="C47" s="45">
        <v>41218</v>
      </c>
      <c r="D47" s="41"/>
    </row>
    <row r="48" spans="1:4" ht="15.75">
      <c r="A48" s="33"/>
      <c r="B48" s="42"/>
      <c r="C48" s="45"/>
      <c r="D48" s="41"/>
    </row>
    <row r="49" spans="1:4" ht="15.75">
      <c r="A49" s="40" t="s">
        <v>42</v>
      </c>
      <c r="B49" s="58">
        <v>35</v>
      </c>
      <c r="C49" s="46">
        <f>C34+C35+C36+C37+C38+C39+C40+C43+C44+C45+C46+C47</f>
        <v>112252820</v>
      </c>
      <c r="D49" s="41"/>
    </row>
    <row r="50" spans="1:4" ht="15.75">
      <c r="A50" s="40"/>
      <c r="B50" s="34"/>
      <c r="C50" s="45"/>
      <c r="D50" s="36"/>
    </row>
    <row r="51" spans="1:3" ht="15.75">
      <c r="A51" s="40" t="s">
        <v>43</v>
      </c>
      <c r="B51" s="34"/>
      <c r="C51" s="45"/>
    </row>
    <row r="52" spans="1:3" ht="15.75">
      <c r="A52" s="33" t="s">
        <v>44</v>
      </c>
      <c r="B52" s="34">
        <v>36</v>
      </c>
      <c r="C52" s="45">
        <v>43886236</v>
      </c>
    </row>
    <row r="53" spans="1:3" ht="15.75">
      <c r="A53" s="33" t="s">
        <v>11</v>
      </c>
      <c r="B53" s="34"/>
      <c r="C53" s="45"/>
    </row>
    <row r="54" spans="1:3" ht="15.75">
      <c r="A54" s="43" t="s">
        <v>45</v>
      </c>
      <c r="B54" s="35">
        <v>36.1</v>
      </c>
      <c r="C54" s="45">
        <v>43762236</v>
      </c>
    </row>
    <row r="55" spans="1:3" ht="15.75">
      <c r="A55" s="43" t="s">
        <v>46</v>
      </c>
      <c r="B55" s="35">
        <v>36.2</v>
      </c>
      <c r="C55" s="45">
        <f>'[1]1-3 кл'!G149</f>
        <v>124000</v>
      </c>
    </row>
    <row r="56" spans="1:3" ht="15.75">
      <c r="A56" s="33" t="s">
        <v>47</v>
      </c>
      <c r="B56" s="34">
        <v>37</v>
      </c>
      <c r="C56" s="45">
        <v>5800796</v>
      </c>
    </row>
    <row r="57" spans="1:3" ht="15.75">
      <c r="A57" s="33" t="s">
        <v>48</v>
      </c>
      <c r="B57" s="34">
        <v>38</v>
      </c>
      <c r="C57" s="47">
        <v>-2597522</v>
      </c>
    </row>
    <row r="58" spans="1:3" ht="15.75">
      <c r="A58" s="33" t="s">
        <v>49</v>
      </c>
      <c r="B58" s="34">
        <v>39</v>
      </c>
      <c r="C58" s="47">
        <v>2735025</v>
      </c>
    </row>
    <row r="59" spans="1:3" ht="31.5">
      <c r="A59" s="33" t="s">
        <v>50</v>
      </c>
      <c r="B59" s="34">
        <v>40</v>
      </c>
      <c r="C59" s="45">
        <v>0</v>
      </c>
    </row>
    <row r="60" spans="1:3" ht="15.75">
      <c r="A60" s="33" t="s">
        <v>52</v>
      </c>
      <c r="B60" s="34">
        <v>41</v>
      </c>
      <c r="C60" s="47">
        <v>-839770</v>
      </c>
    </row>
    <row r="61" spans="1:3" ht="15.75">
      <c r="A61" s="33" t="s">
        <v>53</v>
      </c>
      <c r="B61" s="34">
        <v>42</v>
      </c>
      <c r="C61" s="47">
        <v>-17898292</v>
      </c>
    </row>
    <row r="62" spans="1:3" ht="15.75">
      <c r="A62" s="33" t="s">
        <v>54</v>
      </c>
      <c r="B62" s="34"/>
      <c r="C62" s="47"/>
    </row>
    <row r="63" spans="1:3" ht="15.75">
      <c r="A63" s="44" t="s">
        <v>55</v>
      </c>
      <c r="B63" s="35">
        <v>42.1</v>
      </c>
      <c r="C63" s="47">
        <v>-14310372</v>
      </c>
    </row>
    <row r="64" spans="1:3" ht="15.75">
      <c r="A64" s="43" t="s">
        <v>56</v>
      </c>
      <c r="B64" s="35">
        <v>42.2</v>
      </c>
      <c r="C64" s="47">
        <v>-3587920</v>
      </c>
    </row>
    <row r="65" spans="1:3" ht="15.75">
      <c r="A65" s="33" t="s">
        <v>57</v>
      </c>
      <c r="B65" s="34">
        <v>43</v>
      </c>
      <c r="C65" s="45"/>
    </row>
    <row r="66" spans="1:3" ht="15.75">
      <c r="A66" s="33"/>
      <c r="B66" s="34"/>
      <c r="C66" s="45"/>
    </row>
    <row r="67" spans="1:3" ht="15.75">
      <c r="A67" s="40" t="s">
        <v>58</v>
      </c>
      <c r="B67" s="58">
        <v>44</v>
      </c>
      <c r="C67" s="46">
        <f>C52+C56+C57+C58+C59+C60+C61-C65</f>
        <v>31086473</v>
      </c>
    </row>
    <row r="68" spans="1:3" ht="15.75">
      <c r="A68" s="40"/>
      <c r="B68" s="34"/>
      <c r="C68" s="46"/>
    </row>
    <row r="69" spans="1:3" ht="15.75">
      <c r="A69" s="40" t="s">
        <v>72</v>
      </c>
      <c r="B69" s="58">
        <v>45</v>
      </c>
      <c r="C69" s="46">
        <f>C49+C67</f>
        <v>143339293</v>
      </c>
    </row>
    <row r="70" spans="1:3" ht="15.75">
      <c r="A70" s="55"/>
      <c r="B70" s="56"/>
      <c r="C70" s="57"/>
    </row>
    <row r="71" ht="15.75">
      <c r="A71" s="11"/>
    </row>
    <row r="72" ht="15.75">
      <c r="A72" s="11"/>
    </row>
    <row r="73" ht="15.75">
      <c r="A73" s="11"/>
    </row>
    <row r="74" ht="15.75">
      <c r="A74" s="12"/>
    </row>
    <row r="75" ht="15.75">
      <c r="A75" s="11"/>
    </row>
    <row r="76" ht="15.75">
      <c r="A76" s="11"/>
    </row>
    <row r="77" ht="15.75">
      <c r="A77" s="11"/>
    </row>
    <row r="79" ht="15.75">
      <c r="A79" s="11"/>
    </row>
    <row r="80" ht="15.75">
      <c r="A80" s="11"/>
    </row>
    <row r="81" ht="15.75">
      <c r="A81" s="1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ignoredErrors>
    <ignoredError sqref="C31 C49:C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UAF_Dana</dc:creator>
  <cp:keywords/>
  <dc:description/>
  <cp:lastModifiedBy>Алуа Таженова</cp:lastModifiedBy>
  <cp:lastPrinted>2011-10-05T07:44:54Z</cp:lastPrinted>
  <dcterms:created xsi:type="dcterms:W3CDTF">2006-04-05T10:14:44Z</dcterms:created>
  <dcterms:modified xsi:type="dcterms:W3CDTF">2023-07-13T09:28:15Z</dcterms:modified>
  <cp:category/>
  <cp:version/>
  <cp:contentType/>
  <cp:contentStatus/>
</cp:coreProperties>
</file>