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'Обзор'!$A$1:$M$684</definedName>
  </definedNames>
  <calcPr fullCalcOnLoad="1"/>
</workbook>
</file>

<file path=xl/sharedStrings.xml><?xml version="1.0" encoding="utf-8"?>
<sst xmlns="http://schemas.openxmlformats.org/spreadsheetml/2006/main" count="1022" uniqueCount="381">
  <si>
    <t xml:space="preserve">К январю 2009г. объем инвестиций увеличился на 2,9%, при этом бюджетные инвестиции выросли в 3,3 раза, иностранные - на 35%, собственные и заемные снизились на 2,6% и  71,7%, соответственно. Снижение инвестиций к предшествующему месяцу составило 73,1%. </t>
  </si>
  <si>
    <t>кризис в строительной отрасли и нехватка средств у застройщиков</t>
  </si>
  <si>
    <t>Безработица выросла</t>
  </si>
  <si>
    <t>Численость занятого в экономике населения выросла к январю 2009г. на 1,3%, безработных - снизилась на 5,4%.</t>
  </si>
  <si>
    <t>В месячном исчислении количество занятых в январе (к декабрю 2009г.) увеличилось на 0,1%, безработных -  на 1,9%. Завершение в 2009 году государственной программы поддержки занятости, реализуемой в рамках проекта "Дорожная карта" привело к росту уровня безработицы, который составил 6,4%.</t>
  </si>
  <si>
    <t>В декабре 2009г. (к декабрю 2008г.) заработноя плата в номинальном и реальном выражении выросла на 13,6% и 6,9% соответственно, что привело к более высокому росту реальных денежных доходов населения, которые увеличились на 6,6% (ноябрь - на 6%).</t>
  </si>
  <si>
    <t xml:space="preserve">Снижение физических объемов добычи нефти и газа обусловило замедление роста отрасли, который по отношению к январю 2009 года увеличился на 5% и снизился к предшествующему месяцу на 8,3%. </t>
  </si>
  <si>
    <t>К январю 2009г. объемы строительных работ уменьшились на 12,6%, к декабрю  2009г. - на 73,9%. Влияние сезонного фактора и недостатка в начале года инвестиций, обусловили падение строительства.</t>
  </si>
  <si>
    <t>Инфляция ускорилась</t>
  </si>
  <si>
    <t>Замедление продолжается</t>
  </si>
  <si>
    <t>Второй месяц роста</t>
  </si>
  <si>
    <t>Темп роста ускорился</t>
  </si>
  <si>
    <t>В 3 кв. 2009г. рентабельность выросла в 1,4 раза (по отношению ко 2 кв. 2009г.)</t>
  </si>
  <si>
    <t xml:space="preserve">Рентабельность предприятий в 3 кв. 2009г. составила 24,8% (во 2 квартале 2009г. 17,1%). Увеличился объем прибыли, продолжился рост доли прибыльных предприятий, количество которых достигло 61,6%.  Однако по сравнению с 3 кварталом 2008г. рентабельность ведения бизнеса снизилась в 1,8 раза.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</si>
  <si>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</si>
  <si>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</si>
  <si>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</si>
  <si>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ИПЦ к прошлому году 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</si>
  <si>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</si>
  <si>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</si>
  <si>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</si>
  <si>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</si>
  <si>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</si>
  <si>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</si>
  <si>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</si>
  <si>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</si>
  <si>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</si>
  <si>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</si>
  <si>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</si>
  <si>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</si>
  <si>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</si>
  <si>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</si>
  <si>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</si>
  <si>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</si>
  <si>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</si>
  <si>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</si>
  <si>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</si>
  <si>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</si>
  <si>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</si>
  <si>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</si>
  <si>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</si>
  <si>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</si>
  <si>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</si>
  <si>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</si>
  <si>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</si>
  <si>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</si>
  <si>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</si>
  <si>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</si>
  <si>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</si>
  <si>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</si>
  <si>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</si>
  <si>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</si>
  <si>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</si>
  <si>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</si>
  <si>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</si>
  <si>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</si>
  <si>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</si>
  <si>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</si>
  <si>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</si>
  <si>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</si>
  <si>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</si>
  <si>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</si>
  <si>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</si>
  <si>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</si>
  <si>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</si>
  <si>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</si>
  <si>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</si>
  <si>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</si>
  <si>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</si>
  <si>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</si>
  <si>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</si>
  <si>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</si>
  <si>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</si>
  <si>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</si>
  <si>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</si>
  <si>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</si>
  <si>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</si>
  <si>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</si>
  <si>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</si>
  <si>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</si>
  <si>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</si>
  <si>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</si>
  <si>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</si>
  <si>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</si>
  <si>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</si>
  <si>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</si>
  <si>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</si>
  <si>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</si>
  <si>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</si>
  <si>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</si>
  <si>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</si>
  <si>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</si>
  <si>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</si>
  <si>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</si>
  <si>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</si>
  <si>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</si>
  <si>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</si>
  <si>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</si>
  <si>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</si>
  <si>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</si>
  <si>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</si>
  <si>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</si>
  <si>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</si>
  <si>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</si>
  <si>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</si>
  <si>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</si>
  <si>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</si>
  <si>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</si>
  <si>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</si>
  <si>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</si>
  <si>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</si>
  <si>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</si>
  <si>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</si>
  <si>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</si>
  <si>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</si>
  <si>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</si>
  <si>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</si>
  <si>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</si>
  <si>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</si>
  <si>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</si>
  <si>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</si>
  <si>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</si>
  <si>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</si>
  <si>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</si>
  <si>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</si>
  <si>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</si>
  <si>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</si>
  <si>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</si>
  <si>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</si>
  <si>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</si>
  <si>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</si>
  <si>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</si>
  <si>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</si>
  <si>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</si>
  <si>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</si>
  <si>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</si>
  <si>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</si>
  <si>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</si>
  <si>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</si>
  <si>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</si>
  <si>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</si>
  <si>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</si>
  <si>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</si>
  <si>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</si>
  <si>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</si>
  <si>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</si>
  <si>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</si>
  <si>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</si>
  <si>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</si>
  <si>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</si>
  <si>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</si>
  <si>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</si>
  <si>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</si>
  <si>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</si>
  <si>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</si>
  <si>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</si>
  <si>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</si>
  <si>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</si>
  <si>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</si>
  <si>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</si>
  <si>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</si>
  <si>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</si>
  <si>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</si>
  <si>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</si>
  <si>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</si>
  <si>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</si>
  <si>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</si>
  <si>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</si>
  <si>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</si>
  <si>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</si>
  <si>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</si>
  <si>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</si>
  <si>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</si>
  <si>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</si>
  <si>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</si>
  <si>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</si>
  <si>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</si>
  <si>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</si>
  <si>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</si>
  <si>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</si>
  <si>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</si>
  <si>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</si>
  <si>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</si>
  <si>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</si>
  <si>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</si>
  <si>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</si>
  <si>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</si>
  <si>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</si>
  <si>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</si>
  <si>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</si>
  <si>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</si>
  <si>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</si>
  <si>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</si>
  <si>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</si>
  <si>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</si>
  <si>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</si>
  <si>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</si>
  <si>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</si>
  <si>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</si>
  <si>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</si>
  <si>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</si>
  <si>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</si>
  <si>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</si>
  <si>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</si>
  <si>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</si>
  <si>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</si>
  <si>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</si>
  <si>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</si>
  <si>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</si>
  <si>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</si>
  <si>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</si>
  <si>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</si>
  <si>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</si>
  <si>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</si>
  <si>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</si>
  <si>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</si>
  <si>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</si>
  <si>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</si>
  <si>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</si>
  <si>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</si>
  <si>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</si>
  <si>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</si>
  <si>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</si>
  <si>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</si>
  <si>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</si>
  <si>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</si>
  <si>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</si>
  <si>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</si>
  <si>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</si>
  <si>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</si>
  <si>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</si>
  <si>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</si>
  <si>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</si>
  <si>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</si>
  <si>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</si>
  <si>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</si>
  <si>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</si>
  <si>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</si>
  <si>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</si>
  <si>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</si>
  <si>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</si>
  <si>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</si>
  <si>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</si>
  <si>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</si>
  <si>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</si>
  <si>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</si>
  <si>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</si>
  <si>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</si>
  <si>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</si>
  <si>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</si>
  <si>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</si>
  <si>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</si>
  <si>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</si>
  <si>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</si>
  <si>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</si>
  <si>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</si>
  <si>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</si>
  <si>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</si>
  <si>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</si>
  <si>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</si>
  <si>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</si>
  <si>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</si>
  <si>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</si>
  <si>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</si>
  <si>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</si>
  <si>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</si>
  <si>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</si>
  <si>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</si>
  <si>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</si>
  <si>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</si>
  <si>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</si>
  <si>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</si>
  <si>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</si>
  <si>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январь-сентябрь 2009г.</t>
  </si>
  <si>
    <t>Недостаток собственных и заемных средств сдерживает рост инвестиций</t>
  </si>
  <si>
    <t>10.</t>
  </si>
  <si>
    <t>*-3 кв.2009 ко 3 кв.2008г.</t>
  </si>
  <si>
    <t>Рост доходов ускорился</t>
  </si>
  <si>
    <t>декабрь 2009г.</t>
  </si>
  <si>
    <t>декабрю 2008г.</t>
  </si>
  <si>
    <t xml:space="preserve"> в % к ноябрю 2009г.</t>
  </si>
  <si>
    <t>По данным АРКС ВВП по методу конечного использования за январь-сентябрь 2009г. увеличился на 2,8%. Расходы на конечное потребление выросли на 2,2%, валовое накопление - на 4,0%.</t>
  </si>
  <si>
    <t>9 мес. 2007г.</t>
  </si>
  <si>
    <t>9 мес. 2008г.</t>
  </si>
  <si>
    <t>9 мес. 2009г.</t>
  </si>
  <si>
    <t>9 мес. 2005г.</t>
  </si>
  <si>
    <t>9 мес. 2006г.</t>
  </si>
  <si>
    <t>Причиной роста расходов на конечное потребление послужило ускорение роста потребления домашними хозяйствами. Рост валового накопления обусловлен увеличением в его составе запасов материальных оборотных средств, тогда как накопление основного капитала снизилось на 1,8%.</t>
  </si>
  <si>
    <t>11.</t>
  </si>
  <si>
    <t>В 3 квартале 2009 года (по отношению к 3 кв. 2008г.) задолженность по обязательствам выросла на 34,4%, дебиторская - на 13,5%. При этом объем просроченной задолженности по обязательствам вырос в 3,9 раза, по дебиторской - снизился на 22,1%.</t>
  </si>
  <si>
    <t>Переизбыток производства зерновых культур в Казахстане и в странах-импортерах казахстанской пшеницы по-прежнему оказывает негативное воздействие на формирование цен в отрасли.</t>
  </si>
  <si>
    <t>снижение закупа нефтепродуктов, газа, автомобилей, труб из черных металлов</t>
  </si>
  <si>
    <t>рост в металлургии, машиностроении, пищевой отрасли, переработке нефтепродуктов</t>
  </si>
  <si>
    <t>рост доходов в сегменте мобильной связи</t>
  </si>
  <si>
    <t>увеличение грузопотока на железнодорожном и автомобильном транспорте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</si>
  <si>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</si>
  <si>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</si>
  <si>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</si>
  <si>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>Январь  2010г.</t>
  </si>
  <si>
    <t>1.1. Основные социально - экономические показатели (январь)</t>
  </si>
  <si>
    <t>январь 2010г.</t>
  </si>
  <si>
    <t>январю 2009г.</t>
  </si>
  <si>
    <t>декабрю 2009г.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</si>
  <si>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2009г.)</t>
    </r>
  </si>
  <si>
    <t>янв.-дек. 2009г.</t>
  </si>
  <si>
    <t>янв.-дека. 2008г.</t>
  </si>
  <si>
    <t xml:space="preserve">ВВП за январь-декабрь 2009г.  </t>
  </si>
  <si>
    <t>янв. в % к январю 2009г.</t>
  </si>
  <si>
    <t>Справочно: дек. 2009г. в % к декабрю 2008г.</t>
  </si>
  <si>
    <r>
      <t xml:space="preserve">Внешнеторговый оборот </t>
    </r>
    <r>
      <rPr>
        <b/>
        <sz val="10"/>
        <rFont val="Arial Cyr"/>
        <family val="0"/>
      </rPr>
      <t>(декабрь)</t>
    </r>
  </si>
  <si>
    <r>
      <t xml:space="preserve">Реальная заработная плата </t>
    </r>
    <r>
      <rPr>
        <b/>
        <sz val="10"/>
        <rFont val="Arial Cyr"/>
        <family val="0"/>
      </rPr>
      <t>(декабрь)</t>
    </r>
  </si>
  <si>
    <t xml:space="preserve">Уровень безработицы (в январе) </t>
  </si>
  <si>
    <t xml:space="preserve"> 2005-2009 гг.</t>
  </si>
  <si>
    <t>За 9 месяцев 2009г. ВВП по методу конечного использования вырос на 2,8%</t>
  </si>
  <si>
    <t>Молдова**</t>
  </si>
  <si>
    <t>** - январь-сентябрь 2009г. в % к январю-сентябрю 2008г.</t>
  </si>
  <si>
    <t>* - 3 квартал 2009г. в % к 3 кварталу 2008г.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</si>
  <si>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</si>
  <si>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</si>
  <si>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</si>
  <si>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</si>
  <si>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11.1.</t>
  </si>
  <si>
    <t>11.2.</t>
  </si>
  <si>
    <t>12.</t>
  </si>
  <si>
    <t>13.</t>
  </si>
  <si>
    <t xml:space="preserve">По оперативным данным АРКС рост ВВП за 2009 год составил 1,2%. В январе 2010г. все отрасли экономики, кроме строительства, продемонстрировали рост. </t>
  </si>
  <si>
    <t>рост экспорта</t>
  </si>
  <si>
    <t xml:space="preserve">рост во всех отраслях промышленности </t>
  </si>
  <si>
    <t xml:space="preserve">рост животноводства </t>
  </si>
  <si>
    <t>увеличение объемов добычи нефти и газа, рост цен на нефть</t>
  </si>
  <si>
    <t>повышение тарифов на эл/энергию, рост потребления электро- и теплоэнергии</t>
  </si>
  <si>
    <t>рост поставок нефти и газа, нефтепродуктов, цветных металлов, проката черных металлов</t>
  </si>
  <si>
    <t>рост в промышленности, транспорте и связи, соц.сфере, гос.управлении, операциях с недвижимостью, строительстве</t>
  </si>
  <si>
    <t>снижение объема строительно-монтажных работ</t>
  </si>
  <si>
    <t xml:space="preserve">рост цен на непродовольственные товары и платные услуги населению </t>
  </si>
  <si>
    <t>рост числа обратившихся за трудовым посредничеством</t>
  </si>
  <si>
    <t>Объем произведенного ВВП в номинальном выражении составил 15887,8 млрд. тенге. По отношению к 2008г. в структуре ВВП доля производства товаров снизилась до 43,8%, а услуг - возросла, составив 54,8%.</t>
  </si>
  <si>
    <t xml:space="preserve">Рост производства товаров обусловил увеличение ВВП </t>
  </si>
  <si>
    <t xml:space="preserve">За 2009г. наибольший темп прироста ВВП среди стран СНГ показали Азербайджан (на 9,3%) и Узбекистан (на 8,1%). Поскольку годовые данные по Украине и Молдове отсутствуют, то  лидером падения ВВП является Армения (снижение на 14,4%). </t>
  </si>
  <si>
    <t>Основной вклад в промышленное производство вносит добыча сырой нефти и природного газа, доля которых в январе увеличилась на 5,2 п.п., составив 56,4%.</t>
  </si>
  <si>
    <t xml:space="preserve">К декабрю 2009г. физический объем добычи нефти и газового конденсата снизился  на 163,6 тыс.тонн, или на 2,4%, и увеличился к январю 2009г. на 4,6%. Несмотря на рост стоимости нефти смеси Brent в январе на 1,7$, снижение объемов добычи обусловило падение месячного ИФО добывающей отрасли на 8,3%, однако к январю 2009г. рост ИФО составил 5%.  </t>
  </si>
  <si>
    <t>В декабре, по отношению к ноябрю, цены экспортных поставок выросли на 6,7%, тогда как цены  импортных поступлений снизились на 1,2%.</t>
  </si>
  <si>
    <t>Внешнеторговый оборот (декабрь 2009г.)</t>
  </si>
  <si>
    <t>По отношению к декабрю 2008г. внешнеторговый оборот вырос на 9,6% (экспорт - на 32%, импорт - снизился на 16,4%), к предыдущему месяцу рост достиг 34,8% (экспорт - на 41,4%, импорт - на 24%). Из-за роста экспорта сальдо оборота в декабре увеличилось до 2,6 млрд.долл.США.</t>
  </si>
  <si>
    <t>В январе рост экономики продолжился. Все отрасли реального сектора, за исключением строительства, продемонстрировали значительные темпы роста.</t>
  </si>
  <si>
    <t>Индикатор вырос на 8,5%</t>
  </si>
  <si>
    <t>Улучшение показателей в пяти отраслях промышленности, на фоне эффекта низкой базы сравнения, обеспечили рост сводного индикатора.</t>
  </si>
  <si>
    <t>Рост сохраняется</t>
  </si>
  <si>
    <t>Горнодобывающая - темп снизился</t>
  </si>
  <si>
    <t>Обрабатывающая - максимальное значение с начала кризиса</t>
  </si>
  <si>
    <t>Производство и распределение эл/энергии, газа и воды - улучшение третий месяц подряд</t>
  </si>
  <si>
    <t>Сезонное замедление</t>
  </si>
  <si>
    <t>Максимальный месячный спад</t>
  </si>
  <si>
    <t>После 12 последовательных месяцев падения, второй месяц подряд отмечается рост объемов грузооборота.</t>
  </si>
  <si>
    <t>Рост связи замедлился, составив по отношению к январю 2009г. 6,8%, к предыдущему месяцу снизился на 5%. Причиной данных изменений послужило месячное снижение доходов полученных в сегменте мобильной связи (доля в общем объеме 55,6%).</t>
  </si>
  <si>
    <t>Ускорение роста цен на платные услуги и продовольственные товары способствовало инфляционному росту в январе.</t>
  </si>
  <si>
    <t>Инфляция в январе составила 1,4% (январь 2009г. – 0,3%). Цены на продовольственные товары выросли на 1,1%, на непродовольственные товары - на 0,3%, на платные услуги – на 2,8%.</t>
  </si>
  <si>
    <t xml:space="preserve">Инфляция в годовом выражении составила 7,3% (январь 2010 года к январю 2009 года).  </t>
  </si>
  <si>
    <t>рост цен на энергоресурсы, эффект низкой базы сравнения</t>
  </si>
  <si>
    <t>К январю 2009г. индекс цен предприятий производителей промышленной продукции вырос на 48,6%, к декабрю  2009г. - снизился на 1,3%. Цены в промышленности прямо коррелируют с ценой нефти. Соотношение цен с периодом наиболеее глубокого падения стоимости нефти, является причиной роста цен в промышленности.</t>
  </si>
  <si>
    <t xml:space="preserve">По отношению к январю 2009 года года цены в строительстве выросли на 4,9%, к декабрю 2009г. - на 0,6%.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</si>
  <si>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 xml:space="preserve">Снижение цен продолжается </t>
  </si>
  <si>
    <t xml:space="preserve">Первое после 2006 года снижение цен в сельском хозяйства продолжается на протяжении четырех месяцев. Снижение к январю 2009г. составило 13,9%, к декабрю 2009г. - 1,2%.  </t>
  </si>
  <si>
    <t>рост в горнодобывающей, с/хозяйстве, связи, в операциях с недвижимым имуществом, гос.управлении, образовании, здравоохранении</t>
  </si>
  <si>
    <t xml:space="preserve">рост бюджетных и иностранных инвестиций </t>
  </si>
  <si>
    <t>увеличение спроса и соответственно объема реализации в магазинах и на рынках</t>
  </si>
  <si>
    <t xml:space="preserve">В январе снизились показатели в строительстве, выросла инфляция и незначительно увеличилась безработица.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</si>
  <si>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январю 2009г. объем производства добывающей отрасли вырос в январе 2010г. в 2,2 раза, при этом более чем двукратный рост был обеспечен увеличением стоимости нефти в 1,7 раза, тогда как физические объемы производства выросли только на 5%.</t>
  </si>
  <si>
    <t>В 4 кв. 2009г. ВВП увеличился на 7,3%, что было обусловлено, как ростом производства товаров (на 8,8%), так и услуг (на 1,9%).</t>
  </si>
  <si>
    <t xml:space="preserve">Рост в январе сельского хозяйства на 2,1% был обусловлен увеличением показателей животноводства, тогда как индекс физического объема растениеводства составил 100%. Снижение активности отрасли в зимние месяцы оказало влияние на замедление роста показателя. </t>
  </si>
  <si>
    <t>Рост на 11,8%</t>
  </si>
  <si>
    <r>
      <t xml:space="preserve">По </t>
    </r>
    <r>
      <rPr>
        <b/>
        <sz val="10"/>
        <rFont val="Arial Cyr"/>
        <family val="0"/>
      </rPr>
      <t>оперативным</t>
    </r>
    <r>
      <rPr>
        <sz val="10"/>
        <rFont val="Arial Cyr"/>
        <family val="0"/>
      </rPr>
      <t xml:space="preserve"> данным АРКС, ВВП в 2009 году увеличился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1,2</t>
    </r>
    <r>
      <rPr>
        <b/>
        <sz val="10"/>
        <rFont val="Arial Cyr"/>
        <family val="0"/>
      </rPr>
      <t>%</t>
    </r>
    <r>
      <rPr>
        <sz val="10"/>
        <rFont val="Arial Cyr"/>
        <family val="0"/>
      </rPr>
      <t>. Производство товаров выросло на 2%, производство услуг сократилось - на 0,4%.</t>
    </r>
  </si>
  <si>
    <t>Большая часть казахстанского экспорта поставляется в страны Евросоюза, СНГ и Китай.  В 4 кв. 2009г. (к 4 кв. 2008г.) ВВП ЕС сократился на 2,3%, ВВП СНГ за 2009 год снизился по оценке в среднем на 7%, и только в Китае за 2009 год отмечен рост ВВП на 8,7%. По данным ВТО падение мировой торговли в 2009г. составило 12%, это рекордный спад за последние 65 лет. В этих условиях внешнеторговый оборот Казахстана за  2009 год снизился со странами СНГ на 34%, с другими странами мира  - на 34,5%.</t>
  </si>
  <si>
    <t>Цены продолжают расти</t>
  </si>
  <si>
    <t>Снижение объема инвестиций в жилищное строительство по отношению к прошлому году составило 30,3%, к предшествующему месяцу - 69,3%.  Нехватка собственных средств у застройщиков, являющихся основным источником финансирования жилищного строительства (удельный вес 75,8%), по-прежнему остаются главными причинами снижения инвестиционной активности.</t>
  </si>
  <si>
    <t xml:space="preserve">К январю 2009г. объем производства вырос на 24,5%. Активизация деятельности в металлургии и машиностроении, в производстве продуктов питания и напитков, а также наличие эффекта низкой базы сравнения, способствовали росту отрасли. По отношению к декабрю 2009г. - сезонное снижение составило 16,9%. </t>
  </si>
  <si>
    <t>Несколько замедлившись, процесс роста в январе продолжился.  По отношению к прошлому году прирост достиг 4,6%. Рост энергопотребления и увеличение тарифов на электроэнергию, способствовали увеличению объемов производства в отрасли. К предшествующему месяцу снижение составило 0,2%.</t>
  </si>
  <si>
    <t>К январю 2009г. торговый оборот увеличился на 11,8%. Причиной роста послужило увеличение спроса и соответственно торгового оборота в магазинах и на рынках на 16% и 6,7% соответственно. Снижение к предшествующему месяцу составило 24,9%.</t>
  </si>
  <si>
    <t>К прошлому году увеличение грузооборота составило 1,3%. Рост грузопотоков на железнодорожном и автомобильном транспорте, доля которых в общем объеме грузооборота значительна (57% и 18,7%), улучшили положение отрасли.  К предыдущему месяцу сезонное снижение достигло 18,8%.</t>
  </si>
  <si>
    <t>Рост в обрабатывающей и горнодобывающей отраслях, а также в производстве и распределении эл/энергии, газа и воды способствовали росту промышленности в январе на 10,3%. На фоне сезонного замедления активности снижение к предшествующему месяцу достигло 11,5%.</t>
  </si>
  <si>
    <t>По итогам 2009г. наибольший рост в Азербайджане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</si>
</sst>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9.2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8.25"/>
      <color indexed="17"/>
      <name val="Arial"/>
      <family val="2"/>
    </font>
    <font>
      <sz val="8.25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.25"/>
      <color indexed="17"/>
      <name val="Arial"/>
      <family val="2"/>
    </font>
    <font>
      <sz val="9.2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.75"/>
      <name val="Arial Cyr"/>
      <family val="0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3" borderId="0" xfId="0" applyFont="1" applyFill="1" applyAlignment="1">
      <alignment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0" borderId="0" xfId="0" applyFont="1" applyFill="1" applyAlignment="1">
      <alignment/>
    </xf>
    <xf numFmtId="49" fontId="19" fillId="3" borderId="0" xfId="0" applyNumberFormat="1" applyFont="1" applyFill="1" applyAlignment="1">
      <alignment horizontal="justify" vertical="top" wrapText="1"/>
    </xf>
    <xf numFmtId="0" fontId="15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19" fillId="0" borderId="4" xfId="0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6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50" fillId="0" borderId="0" xfId="0" applyFont="1" applyAlignment="1">
      <alignment/>
    </xf>
    <xf numFmtId="0" fontId="19" fillId="3" borderId="0" xfId="0" applyFont="1" applyFill="1" applyBorder="1" applyAlignment="1">
      <alignment/>
    </xf>
    <xf numFmtId="16" fontId="21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5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center" wrapText="1"/>
    </xf>
    <xf numFmtId="169" fontId="5" fillId="0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7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2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8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8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168" fontId="73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168" fontId="27" fillId="0" borderId="7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4" xfId="0" applyFont="1" applyBorder="1" applyAlignment="1">
      <alignment/>
    </xf>
    <xf numFmtId="0" fontId="74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8" fillId="0" borderId="5" xfId="19" applyNumberFormat="1" applyFont="1" applyFill="1" applyBorder="1">
      <alignment/>
      <protection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27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3" fillId="0" borderId="0" xfId="0" applyFont="1" applyBorder="1" applyAlignment="1">
      <alignment vertical="center"/>
    </xf>
    <xf numFmtId="0" fontId="82" fillId="0" borderId="0" xfId="0" applyFont="1" applyFill="1" applyAlignment="1">
      <alignment horizontal="justify" vertical="top" wrapText="1"/>
    </xf>
    <xf numFmtId="0" fontId="78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8" fillId="0" borderId="5" xfId="0" applyNumberFormat="1" applyFont="1" applyBorder="1" applyAlignment="1">
      <alignment/>
    </xf>
    <xf numFmtId="0" fontId="75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7" fillId="5" borderId="9" xfId="0" applyFont="1" applyFill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2" fillId="0" borderId="9" xfId="0" applyFont="1" applyBorder="1" applyAlignment="1">
      <alignment/>
    </xf>
    <xf numFmtId="0" fontId="73" fillId="0" borderId="5" xfId="0" applyFont="1" applyBorder="1" applyAlignment="1">
      <alignment horizontal="right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68" fontId="27" fillId="0" borderId="7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8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52" fillId="0" borderId="4" xfId="0" applyFont="1" applyBorder="1" applyAlignment="1">
      <alignment/>
    </xf>
    <xf numFmtId="0" fontId="52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5" fillId="0" borderId="0" xfId="0" applyNumberFormat="1" applyFont="1" applyBorder="1" applyAlignment="1">
      <alignment/>
    </xf>
    <xf numFmtId="187" fontId="5" fillId="0" borderId="0" xfId="23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0" fillId="0" borderId="0" xfId="0" applyFont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16" fontId="0" fillId="2" borderId="19" xfId="0" applyNumberFormat="1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2" borderId="3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69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72" fillId="7" borderId="0" xfId="0" applyFont="1" applyFill="1" applyAlignment="1">
      <alignment horizontal="center" vertical="center" wrapText="1"/>
    </xf>
    <xf numFmtId="0" fontId="69" fillId="7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/>
    </xf>
    <xf numFmtId="0" fontId="19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justify" vertical="top"/>
    </xf>
    <xf numFmtId="0" fontId="76" fillId="0" borderId="0" xfId="0" applyFont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6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Таблицы!$D$49:$AA$49</c:f>
              <c:numCache>
                <c:ptCount val="24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  <c:pt idx="22">
                  <c:v>3.952</c:v>
                </c:pt>
                <c:pt idx="23">
                  <c:v>5.588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Таблицы!$D$50:$AA$50</c:f>
              <c:numCache>
                <c:ptCount val="24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  <c:pt idx="22">
                  <c:v>2.444</c:v>
                </c:pt>
                <c:pt idx="23">
                  <c:v>3.032</c:v>
                </c:pt>
              </c:numCache>
            </c:numRef>
          </c:val>
        </c:ser>
        <c:axId val="65109635"/>
        <c:axId val="4911580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Таблицы!$D$51:$AA$51</c:f>
              <c:numCache>
                <c:ptCount val="24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  <c:pt idx="22">
                  <c:v>1.508</c:v>
                </c:pt>
                <c:pt idx="23">
                  <c:v>2.556</c:v>
                </c:pt>
              </c:numCache>
            </c:numRef>
          </c:val>
          <c:smooth val="0"/>
        </c:ser>
        <c:axId val="65109635"/>
        <c:axId val="49115804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Таблицы!$D$52:$AA$52</c:f>
              <c:numCache>
                <c:ptCount val="24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  <c:pt idx="22">
                  <c:v>95.6</c:v>
                </c:pt>
                <c:pt idx="23">
                  <c:v>134.8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Таблицы!$D$53:$AA$53</c:f>
              <c:numCache>
                <c:ptCount val="24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  <c:pt idx="22">
                  <c:v>84.9</c:v>
                </c:pt>
                <c:pt idx="23">
                  <c:v>109.6</c:v>
                </c:pt>
              </c:numCache>
            </c:numRef>
          </c:val>
          <c:smooth val="0"/>
        </c:ser>
        <c:axId val="39389053"/>
        <c:axId val="18957158"/>
      </c:lineChart>
      <c:catAx>
        <c:axId val="6510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115804"/>
        <c:crossesAt val="0"/>
        <c:auto val="1"/>
        <c:lblOffset val="100"/>
        <c:tickLblSkip val="1"/>
        <c:noMultiLvlLbl val="0"/>
      </c:catAx>
      <c:valAx>
        <c:axId val="4911580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109635"/>
        <c:crossesAt val="1"/>
        <c:crossBetween val="between"/>
        <c:dispUnits/>
        <c:majorUnit val="1"/>
        <c:minorUnit val="1"/>
      </c:valAx>
      <c:catAx>
        <c:axId val="39389053"/>
        <c:scaling>
          <c:orientation val="minMax"/>
        </c:scaling>
        <c:axPos val="b"/>
        <c:delete val="1"/>
        <c:majorTickMark val="out"/>
        <c:minorTickMark val="none"/>
        <c:tickLblPos val="nextTo"/>
        <c:crossAx val="18957158"/>
        <c:crossesAt val="100"/>
        <c:auto val="1"/>
        <c:lblOffset val="100"/>
        <c:noMultiLvlLbl val="0"/>
      </c:catAx>
      <c:valAx>
        <c:axId val="18957158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8905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75"/>
          <c:y val="0.848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8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Таблицы!$B$191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Таблицы!$O$191:$AA$191</c:f>
              <c:numCache>
                <c:ptCount val="1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Таблицы!$B$192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Таблицы!$O$192:$AA$192</c:f>
              <c:numCache>
                <c:ptCount val="1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94.6</c:v>
                </c:pt>
              </c:numCache>
            </c:numRef>
          </c:val>
          <c:smooth val="0"/>
        </c:ser>
        <c:marker val="1"/>
        <c:axId val="42613793"/>
        <c:axId val="47979818"/>
      </c:lineChart>
      <c:lineChart>
        <c:grouping val="standard"/>
        <c:varyColors val="0"/>
        <c:ser>
          <c:idx val="2"/>
          <c:order val="2"/>
          <c:tx>
            <c:strRef>
              <c:f>Таблицы!$B$193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Таблицы!$O$193:$AA$193</c:f>
              <c:numCache>
                <c:ptCount val="1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29165179"/>
        <c:axId val="61160020"/>
      </c:lineChart>
      <c:catAx>
        <c:axId val="42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79818"/>
        <c:crossesAt val="100"/>
        <c:auto val="1"/>
        <c:lblOffset val="100"/>
        <c:tickLblSkip val="1"/>
        <c:noMultiLvlLbl val="0"/>
      </c:catAx>
      <c:valAx>
        <c:axId val="4797981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3793"/>
        <c:crossesAt val="1"/>
        <c:crossBetween val="between"/>
        <c:dispUnits/>
      </c:valAx>
      <c:catAx>
        <c:axId val="29165179"/>
        <c:scaling>
          <c:orientation val="minMax"/>
        </c:scaling>
        <c:axPos val="b"/>
        <c:delete val="1"/>
        <c:majorTickMark val="in"/>
        <c:minorTickMark val="none"/>
        <c:tickLblPos val="nextTo"/>
        <c:crossAx val="61160020"/>
        <c:crosses val="autoZero"/>
        <c:auto val="1"/>
        <c:lblOffset val="100"/>
        <c:noMultiLvlLbl val="0"/>
      </c:catAx>
      <c:valAx>
        <c:axId val="61160020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6517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Таблицы!$B$198:$C$198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Таблицы!$D$198:$AA$198</c:f>
              <c:numCache>
                <c:ptCount val="24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  <c:pt idx="22">
                  <c:v>66.89</c:v>
                </c:pt>
                <c:pt idx="23">
                  <c:v>82.779</c:v>
                </c:pt>
              </c:numCache>
            </c:numRef>
          </c:val>
        </c:ser>
        <c:gapWidth val="60"/>
        <c:axId val="13569269"/>
        <c:axId val="55014558"/>
      </c:barChart>
      <c:lineChart>
        <c:grouping val="standard"/>
        <c:varyColors val="0"/>
        <c:ser>
          <c:idx val="2"/>
          <c:order val="1"/>
          <c:tx>
            <c:strRef>
              <c:f>Таблицы!$B$199:$C$199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Таблицы!$D$199:$AA$199</c:f>
              <c:numCache>
                <c:ptCount val="24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  <c:pt idx="22">
                  <c:v>106.1</c:v>
                </c:pt>
                <c:pt idx="23">
                  <c:v>106.9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Таблицы!$B$200:$C$200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Таблицы!$D$200:$AA$200</c:f>
              <c:numCache>
                <c:ptCount val="24"/>
                <c:pt idx="0">
                  <c:v>104</c:v>
                </c:pt>
                <c:pt idx="1">
                  <c:v>104.1</c:v>
                </c:pt>
                <c:pt idx="2">
                  <c:v>101.7</c:v>
                </c:pt>
                <c:pt idx="3">
                  <c:v>104.9</c:v>
                </c:pt>
                <c:pt idx="4">
                  <c:v>105.1</c:v>
                </c:pt>
                <c:pt idx="5">
                  <c:v>106</c:v>
                </c:pt>
                <c:pt idx="6">
                  <c:v>104.4</c:v>
                </c:pt>
                <c:pt idx="7">
                  <c:v>103.2</c:v>
                </c:pt>
                <c:pt idx="8">
                  <c:v>105.3</c:v>
                </c:pt>
                <c:pt idx="9">
                  <c:v>103.4</c:v>
                </c:pt>
                <c:pt idx="10">
                  <c:v>104.2</c:v>
                </c:pt>
                <c:pt idx="11">
                  <c:v>104.4</c:v>
                </c:pt>
                <c:pt idx="12">
                  <c:v>107.6</c:v>
                </c:pt>
                <c:pt idx="13">
                  <c:v>106.3</c:v>
                </c:pt>
                <c:pt idx="14">
                  <c:v>104.5</c:v>
                </c:pt>
                <c:pt idx="15">
                  <c:v>105.4</c:v>
                </c:pt>
                <c:pt idx="16">
                  <c:v>103.3</c:v>
                </c:pt>
                <c:pt idx="17">
                  <c:v>103.1</c:v>
                </c:pt>
                <c:pt idx="18">
                  <c:v>105.8</c:v>
                </c:pt>
                <c:pt idx="19">
                  <c:v>103.4</c:v>
                </c:pt>
                <c:pt idx="20">
                  <c:v>102</c:v>
                </c:pt>
                <c:pt idx="21">
                  <c:v>104.3</c:v>
                </c:pt>
                <c:pt idx="22">
                  <c:v>106</c:v>
                </c:pt>
                <c:pt idx="23">
                  <c:v>106.6</c:v>
                </c:pt>
              </c:numCache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94184"/>
        <c:crossesAt val="96"/>
        <c:auto val="1"/>
        <c:lblOffset val="100"/>
        <c:tickLblSkip val="1"/>
        <c:noMultiLvlLbl val="0"/>
      </c:catAx>
      <c:valAx>
        <c:axId val="26994184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368975"/>
        <c:crossesAt val="1"/>
        <c:crossBetween val="between"/>
        <c:dispUnits/>
        <c:majorUnit val="2"/>
        <c:minorUnit val="2"/>
      </c:valAx>
      <c:catAx>
        <c:axId val="13569269"/>
        <c:scaling>
          <c:orientation val="minMax"/>
        </c:scaling>
        <c:axPos val="b"/>
        <c:delete val="1"/>
        <c:majorTickMark val="in"/>
        <c:minorTickMark val="none"/>
        <c:tickLblPos val="nextTo"/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35692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Таблицы!$P$98:$AB$98</c:f>
              <c:numCache>
                <c:ptCount val="1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</c:numCache>
            </c:numRef>
          </c:val>
        </c:ser>
        <c:axId val="41621065"/>
        <c:axId val="39045266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Таблицы!$P$96:$AB$96</c:f>
              <c:numCache>
                <c:ptCount val="1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Таблицы!$P$97:$AB$97</c:f>
              <c:numCache>
                <c:ptCount val="1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</c:numCache>
            </c:numRef>
          </c:val>
          <c:smooth val="0"/>
        </c:ser>
        <c:axId val="41621065"/>
        <c:axId val="39045266"/>
      </c:lineChart>
      <c:catAx>
        <c:axId val="416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45266"/>
        <c:crossesAt val="100"/>
        <c:auto val="1"/>
        <c:lblOffset val="100"/>
        <c:tickLblSkip val="1"/>
        <c:noMultiLvlLbl val="0"/>
      </c:catAx>
      <c:valAx>
        <c:axId val="3904526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2106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Таблицы!$O$107:$AA$107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Таблицы!$O$109:$AA$109</c:f>
              <c:numCache>
                <c:ptCount val="1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</c:numCache>
            </c:numRef>
          </c:val>
        </c:ser>
        <c:axId val="15863075"/>
        <c:axId val="8549948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Таблицы!$O$107:$AA$107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Таблицы!$O$108:$AA$108</c:f>
              <c:numCache>
                <c:ptCount val="1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</c:numCache>
            </c:numRef>
          </c:val>
          <c:smooth val="0"/>
        </c:ser>
        <c:axId val="15863075"/>
        <c:axId val="8549948"/>
      </c:lineChart>
      <c:catAx>
        <c:axId val="1586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49948"/>
        <c:crossesAt val="100"/>
        <c:auto val="1"/>
        <c:lblOffset val="100"/>
        <c:tickLblSkip val="1"/>
        <c:noMultiLvlLbl val="0"/>
      </c:catAx>
      <c:valAx>
        <c:axId val="8549948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8630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50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Таблицы!$P$162:$AB$162</c:f>
              <c:numCache>
                <c:ptCount val="1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</c:numCache>
            </c:numRef>
          </c:val>
        </c:ser>
        <c:axId val="9840669"/>
        <c:axId val="21457158"/>
      </c:areaChart>
      <c:lineChart>
        <c:grouping val="standard"/>
        <c:varyColors val="0"/>
        <c:ser>
          <c:idx val="0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Таблицы!$P$160:$AB$160</c:f>
              <c:numCache>
                <c:ptCount val="1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Таблицы!$P$161:$AB$161</c:f>
              <c:numCache>
                <c:ptCount val="1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</c:numCache>
            </c:numRef>
          </c:val>
          <c:smooth val="0"/>
        </c:ser>
        <c:axId val="9840669"/>
        <c:axId val="21457158"/>
      </c:lineChart>
      <c:catAx>
        <c:axId val="984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57158"/>
        <c:crossesAt val="100"/>
        <c:auto val="1"/>
        <c:lblOffset val="100"/>
        <c:tickLblSkip val="1"/>
        <c:noMultiLvlLbl val="0"/>
      </c:catAx>
      <c:valAx>
        <c:axId val="21457158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4066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Таблицы!$Q$145:$AC$145</c:f>
              <c:numCache>
                <c:ptCount val="1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</c:numCache>
            </c:numRef>
          </c:val>
        </c:ser>
        <c:axId val="58896695"/>
        <c:axId val="60308208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Таблицы!$Q$143:$AC$143</c:f>
              <c:numCache>
                <c:ptCount val="1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Таблицы!$Q$144:$AC$144</c:f>
              <c:numCache>
                <c:ptCount val="1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</c:numCache>
            </c:numRef>
          </c:val>
          <c:smooth val="0"/>
        </c:ser>
        <c:axId val="58896695"/>
        <c:axId val="60308208"/>
      </c:lineChart>
      <c:catAx>
        <c:axId val="588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08208"/>
        <c:crossesAt val="100"/>
        <c:auto val="1"/>
        <c:lblOffset val="100"/>
        <c:tickLblSkip val="1"/>
        <c:noMultiLvlLbl val="0"/>
      </c:catAx>
      <c:valAx>
        <c:axId val="60308208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9669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Таблицы!$Q$150:$AC$150</c:f>
              <c:numCache>
                <c:ptCount val="1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</c:numCache>
            </c:numRef>
          </c:val>
        </c:ser>
        <c:axId val="5902961"/>
        <c:axId val="53126650"/>
      </c:areaChart>
      <c:lineChart>
        <c:grouping val="standard"/>
        <c:varyColors val="0"/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Таблицы!$Q$149:$AC$149</c:f>
              <c:numCache>
                <c:ptCount val="1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</c:numCache>
            </c:numRef>
          </c:val>
          <c:smooth val="0"/>
        </c:ser>
        <c:axId val="5902961"/>
        <c:axId val="53126650"/>
      </c:line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Таблицы!$Q$148:$AC$148</c:f>
              <c:numCache>
                <c:ptCount val="1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</c:numCache>
            </c:numRef>
          </c:val>
          <c:smooth val="0"/>
        </c:ser>
        <c:axId val="8377803"/>
        <c:axId val="8291364"/>
      </c:lineChart>
      <c:catAx>
        <c:axId val="590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126650"/>
        <c:crossesAt val="100"/>
        <c:auto val="1"/>
        <c:lblOffset val="100"/>
        <c:tickLblSkip val="1"/>
        <c:noMultiLvlLbl val="0"/>
      </c:catAx>
      <c:valAx>
        <c:axId val="5312665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961"/>
        <c:crossesAt val="1"/>
        <c:crossBetween val="midCat"/>
        <c:dispUnits/>
        <c:majorUnit val="20"/>
      </c:valAx>
      <c:catAx>
        <c:axId val="8377803"/>
        <c:scaling>
          <c:orientation val="minMax"/>
        </c:scaling>
        <c:axPos val="b"/>
        <c:delete val="1"/>
        <c:majorTickMark val="in"/>
        <c:minorTickMark val="none"/>
        <c:tickLblPos val="nextTo"/>
        <c:crossAx val="8291364"/>
        <c:crosses val="autoZero"/>
        <c:auto val="1"/>
        <c:lblOffset val="100"/>
        <c:noMultiLvlLbl val="0"/>
      </c:catAx>
      <c:valAx>
        <c:axId val="8291364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crossAx val="8377803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0.994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Таблицы!$B$174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Таблицы!$I$174:$O$174</c:f>
              <c:numCache>
                <c:ptCount val="7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</c:numCache>
            </c:numRef>
          </c:val>
        </c:ser>
        <c:ser>
          <c:idx val="3"/>
          <c:order val="2"/>
          <c:tx>
            <c:strRef>
              <c:f>Таблицы!$B$175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Таблицы!$I$175:$O$175</c:f>
              <c:numCache>
                <c:ptCount val="7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</c:numCache>
            </c:numRef>
          </c:val>
        </c:ser>
        <c:axId val="7513413"/>
        <c:axId val="511854"/>
      </c:barChart>
      <c:lineChart>
        <c:grouping val="standard"/>
        <c:varyColors val="0"/>
        <c:ser>
          <c:idx val="0"/>
          <c:order val="1"/>
          <c:tx>
            <c:strRef>
              <c:f>Таблицы!$B$176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Таблицы!$I$176:$O$176</c:f>
              <c:numCache>
                <c:ptCount val="7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  <c:pt idx="6">
                  <c:v>2599.736</c:v>
                </c:pt>
              </c:numCache>
            </c:numRef>
          </c:val>
          <c:smooth val="0"/>
        </c:ser>
        <c:axId val="7513413"/>
        <c:axId val="511854"/>
      </c:lineChart>
      <c:lineChart>
        <c:grouping val="standard"/>
        <c:varyColors val="0"/>
        <c:ser>
          <c:idx val="2"/>
          <c:order val="3"/>
          <c:tx>
            <c:strRef>
              <c:f>Таблицы!$B$178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Таблицы!$I$178:$O$178</c:f>
              <c:numCache>
                <c:ptCount val="7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</c:numCache>
            </c:numRef>
          </c:val>
          <c:smooth val="0"/>
        </c:ser>
        <c:axId val="4606687"/>
        <c:axId val="41460184"/>
      </c:lineChart>
      <c:catAx>
        <c:axId val="751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1854"/>
        <c:crosses val="autoZero"/>
        <c:auto val="1"/>
        <c:lblOffset val="100"/>
        <c:noMultiLvlLbl val="0"/>
      </c:catAx>
      <c:valAx>
        <c:axId val="511854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513413"/>
        <c:crossesAt val="1"/>
        <c:crossBetween val="between"/>
        <c:dispUnits/>
        <c:majorUnit val="800"/>
      </c:valAx>
      <c:catAx>
        <c:axId val="46066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460184"/>
        <c:crossesAt val="45"/>
        <c:auto val="1"/>
        <c:lblOffset val="100"/>
        <c:noMultiLvlLbl val="0"/>
      </c:catAx>
      <c:valAx>
        <c:axId val="41460184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0668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885"/>
          <c:w val="0.9872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275"/>
          <c:w val="0.9477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109.4</c:v>
                </c:pt>
                <c:pt idx="1">
                  <c:v>110.4</c:v>
                </c:pt>
                <c:pt idx="2">
                  <c:v>116.4</c:v>
                </c:pt>
                <c:pt idx="3">
                  <c:v>101</c:v>
                </c:pt>
                <c:pt idx="4">
                  <c:v>102.2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149</c:v>
                </c:pt>
                <c:pt idx="1">
                  <c:v>119.6</c:v>
                </c:pt>
                <c:pt idx="2">
                  <c:v>121.8</c:v>
                </c:pt>
                <c:pt idx="3">
                  <c:v>103.9</c:v>
                </c:pt>
                <c:pt idx="4">
                  <c:v>98.2</c:v>
                </c:pt>
              </c:numCache>
            </c:numRef>
          </c:val>
          <c:smooth val="1"/>
        </c:ser>
        <c:marker val="1"/>
        <c:axId val="37597337"/>
        <c:axId val="2831714"/>
      </c:line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1714"/>
        <c:crossesAt val="100"/>
        <c:auto val="1"/>
        <c:lblOffset val="100"/>
        <c:noMultiLvlLbl val="0"/>
      </c:catAx>
      <c:valAx>
        <c:axId val="2831714"/>
        <c:scaling>
          <c:orientation val="minMax"/>
          <c:max val="15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59733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735"/>
          <c:w val="0.58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Таблицы!$O$39:$AA$39</c:f>
              <c:numCache>
                <c:ptCount val="1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Таблицы!$O$38:$AA$38</c:f>
              <c:numCache>
                <c:ptCount val="1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</c:numCache>
            </c:numRef>
          </c:val>
        </c:ser>
        <c:gapWidth val="80"/>
        <c:axId val="25485427"/>
        <c:axId val="28042252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Таблицы!$O$40:$AA$40</c:f>
              <c:numCache>
                <c:ptCount val="1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Таблицы!$O$41:$AA$41</c:f>
              <c:numCache>
                <c:ptCount val="1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</c:numCache>
            </c:numRef>
          </c:val>
          <c:smooth val="0"/>
        </c:ser>
        <c:axId val="51053677"/>
        <c:axId val="56829910"/>
      </c:lineChart>
      <c:catAx>
        <c:axId val="254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042252"/>
        <c:crossesAt val="100"/>
        <c:auto val="1"/>
        <c:lblOffset val="100"/>
        <c:tickLblSkip val="1"/>
        <c:noMultiLvlLbl val="0"/>
      </c:catAx>
      <c:valAx>
        <c:axId val="28042252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485427"/>
        <c:crossesAt val="1"/>
        <c:crossBetween val="between"/>
        <c:dispUnits/>
        <c:majorUnit val="200"/>
      </c:valAx>
      <c:catAx>
        <c:axId val="51053677"/>
        <c:scaling>
          <c:orientation val="minMax"/>
        </c:scaling>
        <c:axPos val="b"/>
        <c:delete val="1"/>
        <c:majorTickMark val="in"/>
        <c:minorTickMark val="none"/>
        <c:tickLblPos val="nextTo"/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0536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Таблицы!$P$104:$AB$104</c:f>
              <c:numCache>
                <c:ptCount val="1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</c:numCache>
            </c:numRef>
          </c:val>
        </c:ser>
        <c:axId val="36396695"/>
        <c:axId val="59134800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Таблицы!$P$102:$AB$102</c:f>
              <c:numCache>
                <c:ptCount val="1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Таблицы!$P$103:$AB$103</c:f>
              <c:numCache>
                <c:ptCount val="1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</c:numCache>
            </c:numRef>
          </c:val>
          <c:smooth val="0"/>
        </c:ser>
        <c:axId val="36396695"/>
        <c:axId val="59134800"/>
      </c:lineChart>
      <c:cat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134800"/>
        <c:crossesAt val="100"/>
        <c:auto val="1"/>
        <c:lblOffset val="100"/>
        <c:tickLblSkip val="1"/>
        <c:noMultiLvlLbl val="0"/>
      </c:catAx>
      <c:valAx>
        <c:axId val="59134800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39669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Таблицы!$P$90:$AB$90</c:f>
              <c:numCache>
                <c:ptCount val="1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</c:numCache>
            </c:numRef>
          </c:val>
        </c:ser>
        <c:axId val="41707143"/>
        <c:axId val="39819968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Таблицы!$P$89:$AB$89</c:f>
              <c:numCache>
                <c:ptCount val="1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Таблицы!$P$88:$AB$88</c:f>
              <c:numCache>
                <c:ptCount val="1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</c:numCache>
            </c:numRef>
          </c:val>
          <c:smooth val="0"/>
        </c:ser>
        <c:axId val="41707143"/>
        <c:axId val="39819968"/>
      </c:lineChart>
      <c:catAx>
        <c:axId val="41707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19968"/>
        <c:crossesAt val="100"/>
        <c:auto val="1"/>
        <c:lblOffset val="100"/>
        <c:tickLblSkip val="1"/>
        <c:noMultiLvlLbl val="0"/>
      </c:catAx>
      <c:valAx>
        <c:axId val="39819968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0714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0875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Таблицы!$P$94:$AB$94</c:f>
              <c:numCache>
                <c:ptCount val="1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</c:numCache>
            </c:numRef>
          </c:val>
        </c:ser>
        <c:axId val="22835393"/>
        <c:axId val="4191946"/>
      </c:areaChar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Таблицы!$P$92:$AB$92</c:f>
              <c:numCache>
                <c:ptCount val="1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Таблицы!$P$93:$AB$93</c:f>
              <c:numCache>
                <c:ptCount val="1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</c:numCache>
            </c:numRef>
          </c:val>
          <c:smooth val="0"/>
        </c:ser>
        <c:axId val="22835393"/>
        <c:axId val="4191946"/>
      </c:lineChart>
      <c:catAx>
        <c:axId val="228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1946"/>
        <c:crossesAt val="100"/>
        <c:auto val="1"/>
        <c:lblOffset val="100"/>
        <c:tickLblSkip val="1"/>
        <c:noMultiLvlLbl val="0"/>
      </c:catAx>
      <c:valAx>
        <c:axId val="419194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3539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5"/>
          <c:w val="0.92025"/>
          <c:h val="0.6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Таблицы!$P$86:$AB$86</c:f>
              <c:numCache>
                <c:ptCount val="1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</c:numCache>
            </c:numRef>
          </c:val>
        </c:ser>
        <c:axId val="37727515"/>
        <c:axId val="4003316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Таблицы!$P$85:$AB$85</c:f>
              <c:numCache>
                <c:ptCount val="1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Таблицы!$P$84:$AB$84</c:f>
              <c:numCache>
                <c:ptCount val="1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</c:numCache>
            </c:numRef>
          </c:val>
          <c:smooth val="0"/>
        </c:ser>
        <c:axId val="37727515"/>
        <c:axId val="4003316"/>
      </c:lineChart>
      <c:catAx>
        <c:axId val="3772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03316"/>
        <c:crossesAt val="100"/>
        <c:auto val="1"/>
        <c:lblOffset val="100"/>
        <c:tickLblSkip val="1"/>
        <c:noMultiLvlLbl val="0"/>
      </c:catAx>
      <c:valAx>
        <c:axId val="4003316"/>
        <c:scaling>
          <c:orientation val="minMax"/>
          <c:max val="113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2751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047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Таблицы!$B$58:$B$73</c:f>
              <c:strCache>
                <c:ptCount val="16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</c:strCache>
            </c:strRef>
          </c:cat>
          <c:val>
            <c:numRef>
              <c:f>Таблицы!$F$58:$F$73</c:f>
              <c:numCache>
                <c:ptCount val="16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</c:numCache>
            </c:numRef>
          </c:val>
        </c:ser>
        <c:axId val="36029845"/>
        <c:axId val="55833150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Таблицы!$E$58:$E$73</c:f>
              <c:numCache>
                <c:ptCount val="16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99.7</c:v>
                </c:pt>
                <c:pt idx="15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Таблицы!$C$58:$C$73</c:f>
              <c:numCache>
                <c:ptCount val="16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</c:v>
                </c:pt>
                <c:pt idx="15">
                  <c:v>108.8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Таблицы!$D$58:$D$73</c:f>
              <c:numCache>
                <c:ptCount val="16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97.1</c:v>
                </c:pt>
                <c:pt idx="15">
                  <c:v>104.4</c:v>
                </c:pt>
              </c:numCache>
            </c:numRef>
          </c:val>
          <c:smooth val="0"/>
        </c:ser>
        <c:axId val="32736303"/>
        <c:axId val="26191272"/>
      </c:line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833150"/>
        <c:crossesAt val="100"/>
        <c:auto val="1"/>
        <c:lblOffset val="100"/>
        <c:noMultiLvlLbl val="0"/>
      </c:catAx>
      <c:valAx>
        <c:axId val="5583315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29845"/>
        <c:crossesAt val="1"/>
        <c:crossBetween val="between"/>
        <c:dispUnits/>
        <c:majorUnit val="25"/>
      </c:valAx>
      <c:catAx>
        <c:axId val="32736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6191272"/>
        <c:crossesAt val="100"/>
        <c:auto val="1"/>
        <c:lblOffset val="100"/>
        <c:noMultiLvlLbl val="0"/>
      </c:catAx>
      <c:valAx>
        <c:axId val="26191272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363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4"/>
          <c:w val="0.91025"/>
          <c:h val="0.621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Таблицы!$O$127:$AA$127</c:f>
              <c:numCache>
                <c:ptCount val="1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</c:numCache>
            </c:numRef>
          </c:val>
        </c:ser>
        <c:axId val="34394857"/>
        <c:axId val="41118258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Таблицы!$O$125:$AA$125</c:f>
              <c:numCache>
                <c:ptCount val="1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Таблицы!$O$126:$AA$126</c:f>
              <c:numCache>
                <c:ptCount val="1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</c:numCache>
            </c:numRef>
          </c:val>
          <c:smooth val="0"/>
        </c:ser>
        <c:axId val="34394857"/>
        <c:axId val="41118258"/>
      </c:lineChart>
      <c:catAx>
        <c:axId val="3439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18258"/>
        <c:crossesAt val="100"/>
        <c:auto val="1"/>
        <c:lblOffset val="100"/>
        <c:tickLblSkip val="1"/>
        <c:noMultiLvlLbl val="0"/>
      </c:catAx>
      <c:valAx>
        <c:axId val="41118258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9485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75"/>
          <c:y val="0.81475"/>
          <c:w val="0.8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925"/>
          <c:w val="0.982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Таблицы!$B$182:$E$182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Таблицы!$J$182:$P$182</c:f>
              <c:numCache>
                <c:ptCount val="7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</c:numCache>
            </c:numRef>
          </c:val>
        </c:ser>
        <c:ser>
          <c:idx val="2"/>
          <c:order val="1"/>
          <c:tx>
            <c:strRef>
              <c:f>Таблицы!$B$183:$E$183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Таблицы!$J$183:$P$183</c:f>
              <c:numCache>
                <c:ptCount val="7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</c:numCache>
            </c:numRef>
          </c:val>
        </c:ser>
        <c:axId val="34520003"/>
        <c:axId val="42244572"/>
      </c:barChart>
      <c:lineChart>
        <c:grouping val="standard"/>
        <c:varyColors val="0"/>
        <c:ser>
          <c:idx val="3"/>
          <c:order val="2"/>
          <c:tx>
            <c:strRef>
              <c:f>Таблицы!$B$185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Таблицы!$J$185:$P$185</c:f>
              <c:numCache>
                <c:ptCount val="7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Таблицы!$B$184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Таблицы!$J$184:$P$184</c:f>
              <c:numCache>
                <c:ptCount val="7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</c:numCache>
            </c:numRef>
          </c:val>
          <c:smooth val="0"/>
        </c:ser>
        <c:axId val="44656829"/>
        <c:axId val="66367142"/>
      </c:lineChart>
      <c:catAx>
        <c:axId val="3452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4572"/>
        <c:crosses val="autoZero"/>
        <c:auto val="1"/>
        <c:lblOffset val="100"/>
        <c:noMultiLvlLbl val="0"/>
      </c:catAx>
      <c:valAx>
        <c:axId val="42244572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20003"/>
        <c:crossesAt val="1"/>
        <c:crossBetween val="between"/>
        <c:dispUnits/>
        <c:majorUnit val="25"/>
      </c:valAx>
      <c:catAx>
        <c:axId val="44656829"/>
        <c:scaling>
          <c:orientation val="minMax"/>
        </c:scaling>
        <c:axPos val="b"/>
        <c:delete val="1"/>
        <c:majorTickMark val="in"/>
        <c:minorTickMark val="none"/>
        <c:tickLblPos val="nextTo"/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568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Таблицы!$O$75:$AA$75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Таблицы!$O$77:$AA$77</c:f>
              <c:numCache>
                <c:ptCount val="1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</c:numCache>
            </c:numRef>
          </c:val>
        </c:ser>
        <c:axId val="60433367"/>
        <c:axId val="7029392"/>
      </c:areaChar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Таблицы!$O$75:$AA$75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Таблицы!$O$76:$AA$76</c:f>
              <c:numCache>
                <c:ptCount val="1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</c:numCache>
            </c:numRef>
          </c:val>
          <c:smooth val="0"/>
        </c:ser>
        <c:axId val="60433367"/>
        <c:axId val="7029392"/>
      </c:lineChart>
      <c:catAx>
        <c:axId val="6043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29392"/>
        <c:crossesAt val="100"/>
        <c:auto val="1"/>
        <c:lblOffset val="100"/>
        <c:tickLblSkip val="1"/>
        <c:noMultiLvlLbl val="0"/>
      </c:catAx>
      <c:valAx>
        <c:axId val="7029392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3336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Таблицы!$O$121:$AA$121</c:f>
              <c:numCache>
                <c:ptCount val="1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</c:numCache>
            </c:numRef>
          </c:val>
        </c:ser>
        <c:axId val="62451153"/>
        <c:axId val="25189466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Таблицы!$O$119:$AA$119</c:f>
              <c:numCache>
                <c:ptCount val="1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Таблицы!$O$120:$AA$120</c:f>
              <c:numCache>
                <c:ptCount val="1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</c:numCache>
            </c:numRef>
          </c:val>
          <c:smooth val="0"/>
        </c:ser>
        <c:axId val="62451153"/>
        <c:axId val="25189466"/>
      </c:line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89466"/>
        <c:crossesAt val="100"/>
        <c:auto val="1"/>
        <c:lblOffset val="100"/>
        <c:tickLblSkip val="1"/>
        <c:noMultiLvlLbl val="0"/>
      </c:catAx>
      <c:valAx>
        <c:axId val="25189466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115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2"/>
          <c:h val="0.6457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Таблицы!$P$156:$AB$156</c:f>
              <c:numCache>
                <c:ptCount val="1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</c:numCache>
            </c:numRef>
          </c:val>
        </c:ser>
        <c:axId val="25378603"/>
        <c:axId val="27080836"/>
      </c:areaChart>
      <c:lineChart>
        <c:grouping val="standard"/>
        <c:varyColors val="0"/>
        <c:ser>
          <c:idx val="2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Таблицы!$P$154:$AB$154</c:f>
              <c:numCache>
                <c:ptCount val="1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Таблицы!$P$155:$AB$155</c:f>
              <c:numCache>
                <c:ptCount val="1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</c:numCache>
            </c:numRef>
          </c:val>
          <c:smooth val="0"/>
        </c:ser>
        <c:axId val="25378603"/>
        <c:axId val="27080836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080836"/>
        <c:crossesAt val="100"/>
        <c:auto val="1"/>
        <c:lblOffset val="100"/>
        <c:tickLblSkip val="1"/>
        <c:noMultiLvlLbl val="0"/>
      </c:catAx>
      <c:valAx>
        <c:axId val="2708083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7860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25"/>
          <c:w val="0.92725"/>
          <c:h val="0.68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Таблицы!$O$115:$AA$115</c:f>
              <c:numCache>
                <c:ptCount val="1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</c:numCache>
            </c:numRef>
          </c:val>
        </c:ser>
        <c:axId val="42400933"/>
        <c:axId val="46064078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Таблицы!$O$113:$AA$113</c:f>
              <c:numCache>
                <c:ptCount val="1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Таблицы!$O$114:$AA$114</c:f>
              <c:numCache>
                <c:ptCount val="1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</c:numCache>
            </c:numRef>
          </c:val>
          <c:smooth val="0"/>
        </c:ser>
        <c:axId val="42400933"/>
        <c:axId val="46064078"/>
      </c:lineChart>
      <c:cat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64078"/>
        <c:crossesAt val="100"/>
        <c:auto val="1"/>
        <c:lblOffset val="100"/>
        <c:tickLblSkip val="1"/>
        <c:noMultiLvlLbl val="0"/>
      </c:catAx>
      <c:valAx>
        <c:axId val="46064078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0093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"/>
          <c:y val="0.8395"/>
          <c:w val="0.779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ВВП, ИФО производства товаров и услуг за 2005-2009гг.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101.2</c:v>
                </c:pt>
              </c:numCache>
            </c:numRef>
          </c:val>
        </c:ser>
        <c:axId val="11923519"/>
        <c:axId val="40202808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102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99.6</c:v>
                </c:pt>
              </c:numCache>
            </c:numRef>
          </c:val>
          <c:smooth val="1"/>
        </c:ser>
        <c:axId val="11923519"/>
        <c:axId val="40202808"/>
      </c:line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02808"/>
        <c:crossesAt val="100"/>
        <c:auto val="1"/>
        <c:lblOffset val="100"/>
        <c:noMultiLvlLbl val="0"/>
      </c:catAx>
      <c:valAx>
        <c:axId val="40202808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2351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109.3</c:v>
                </c:pt>
                <c:pt idx="1">
                  <c:v>85.6</c:v>
                </c:pt>
                <c:pt idx="2">
                  <c:v>100.2</c:v>
                </c:pt>
                <c:pt idx="3">
                  <c:v>101.2</c:v>
                </c:pt>
                <c:pt idx="4">
                  <c:v>92.1</c:v>
                </c:pt>
                <c:pt idx="5">
                  <c:v>103.4</c:v>
                </c:pt>
                <c:pt idx="6">
                  <c:v>84.1</c:v>
                </c:pt>
                <c:pt idx="7">
                  <c:v>102.3</c:v>
                </c:pt>
                <c:pt idx="8">
                  <c:v>92.3</c:v>
                </c:pt>
                <c:pt idx="9">
                  <c:v>108.1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26280953"/>
        <c:axId val="35201986"/>
      </c:barChart>
      <c:catAx>
        <c:axId val="2628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201986"/>
        <c:crossesAt val="100"/>
        <c:auto val="1"/>
        <c:lblOffset val="100"/>
        <c:noMultiLvlLbl val="0"/>
      </c:catAx>
      <c:valAx>
        <c:axId val="35201986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809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4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Таблицы!$P$139:$AB$139</c:f>
              <c:numCache>
                <c:ptCount val="1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</c:numCache>
            </c:numRef>
          </c:val>
        </c:ser>
        <c:axId val="48382419"/>
        <c:axId val="32788588"/>
      </c:areaChart>
      <c:lineChart>
        <c:grouping val="standard"/>
        <c:varyColors val="0"/>
        <c:ser>
          <c:idx val="0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Таблицы!$P$137:$AB$137</c:f>
              <c:numCache>
                <c:ptCount val="1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Таблицы!$P$138:$AB$138</c:f>
              <c:numCache>
                <c:ptCount val="1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</c:numCache>
            </c:numRef>
          </c:val>
          <c:smooth val="0"/>
        </c:ser>
        <c:axId val="48382419"/>
        <c:axId val="32788588"/>
      </c:lineChart>
      <c:cat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88588"/>
        <c:crossesAt val="100"/>
        <c:auto val="1"/>
        <c:lblOffset val="100"/>
        <c:tickLblSkip val="1"/>
        <c:noMultiLvlLbl val="0"/>
      </c:catAx>
      <c:valAx>
        <c:axId val="32788588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8241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Таблицы!$P$133:$AB$133</c:f>
              <c:numCache>
                <c:ptCount val="1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</c:numCache>
            </c:numRef>
          </c:val>
        </c:ser>
        <c:axId val="26661837"/>
        <c:axId val="38629942"/>
      </c:areaChart>
      <c:lineChart>
        <c:grouping val="standard"/>
        <c:varyColors val="0"/>
        <c:ser>
          <c:idx val="0"/>
          <c:order val="1"/>
          <c:tx>
            <c:strRef>
              <c:f>Таблицы!$B$131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Таблицы!$D$130:$AA$130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Таблицы!$P$131:$AB$131</c:f>
              <c:numCache>
                <c:ptCount val="1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</c:numCache>
            </c:numRef>
          </c:val>
          <c:smooth val="0"/>
        </c:ser>
        <c:axId val="26661837"/>
        <c:axId val="38629942"/>
      </c:lineChart>
      <c:lineChart>
        <c:grouping val="standard"/>
        <c:varyColors val="0"/>
        <c:ser>
          <c:idx val="5"/>
          <c:order val="0"/>
          <c:tx>
            <c:strRef>
              <c:f>Таблицы!$B$132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Таблицы!$P$132:$AB$132</c:f>
              <c:numCache>
                <c:ptCount val="1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</c:numCache>
            </c:numRef>
          </c:val>
          <c:smooth val="0"/>
        </c:ser>
        <c:axId val="12125159"/>
        <c:axId val="42017568"/>
      </c:lineChart>
      <c:cat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629942"/>
        <c:crossesAt val="100"/>
        <c:auto val="1"/>
        <c:lblOffset val="100"/>
        <c:tickLblSkip val="1"/>
        <c:noMultiLvlLbl val="0"/>
      </c:catAx>
      <c:valAx>
        <c:axId val="38629942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661837"/>
        <c:crossesAt val="1"/>
        <c:crossBetween val="midCat"/>
        <c:dispUnits/>
        <c:majorUnit val="2.5"/>
        <c:minorUnit val="2"/>
      </c:valAx>
      <c:catAx>
        <c:axId val="12125159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125159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2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0.132</cdr:y>
    </cdr:from>
    <cdr:to>
      <cdr:x>0.48475</cdr:x>
      <cdr:y>0.66825</cdr:y>
    </cdr:to>
    <cdr:sp>
      <cdr:nvSpPr>
        <cdr:cNvPr id="1" name="Line 2"/>
        <cdr:cNvSpPr>
          <a:spLocks/>
        </cdr:cNvSpPr>
      </cdr:nvSpPr>
      <cdr:spPr>
        <a:xfrm>
          <a:off x="2505075" y="3238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0.16375</cdr:y>
    </cdr:from>
    <cdr:to>
      <cdr:x>0.82125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422910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0.136</cdr:y>
    </cdr:from>
    <cdr:to>
      <cdr:x>0.8275</cdr:x>
      <cdr:y>0.6105</cdr:y>
    </cdr:to>
    <cdr:sp>
      <cdr:nvSpPr>
        <cdr:cNvPr id="1" name="Line 1"/>
        <cdr:cNvSpPr>
          <a:spLocks/>
        </cdr:cNvSpPr>
      </cdr:nvSpPr>
      <cdr:spPr>
        <a:xfrm flipH="1">
          <a:off x="4276725" y="3048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84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223</xdr:row>
      <xdr:rowOff>142875</xdr:rowOff>
    </xdr:from>
    <xdr:to>
      <xdr:col>1</xdr:col>
      <xdr:colOff>466725</xdr:colOff>
      <xdr:row>225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223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84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259</xdr:row>
      <xdr:rowOff>152400</xdr:rowOff>
    </xdr:from>
    <xdr:to>
      <xdr:col>12</xdr:col>
      <xdr:colOff>581025</xdr:colOff>
      <xdr:row>275</xdr:row>
      <xdr:rowOff>0</xdr:rowOff>
    </xdr:to>
    <xdr:graphicFrame>
      <xdr:nvGraphicFramePr>
        <xdr:cNvPr id="4" name="Chart 54"/>
        <xdr:cNvGraphicFramePr/>
      </xdr:nvGraphicFramePr>
      <xdr:xfrm>
        <a:off x="3381375" y="436054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396</xdr:row>
      <xdr:rowOff>9525</xdr:rowOff>
    </xdr:from>
    <xdr:to>
      <xdr:col>13</xdr:col>
      <xdr:colOff>0</xdr:colOff>
      <xdr:row>410</xdr:row>
      <xdr:rowOff>0</xdr:rowOff>
    </xdr:to>
    <xdr:graphicFrame>
      <xdr:nvGraphicFramePr>
        <xdr:cNvPr id="5" name="Chart 55"/>
        <xdr:cNvGraphicFramePr/>
      </xdr:nvGraphicFramePr>
      <xdr:xfrm>
        <a:off x="3400425" y="66513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104775</xdr:rowOff>
    </xdr:from>
    <xdr:to>
      <xdr:col>13</xdr:col>
      <xdr:colOff>0</xdr:colOff>
      <xdr:row>474</xdr:row>
      <xdr:rowOff>9525</xdr:rowOff>
    </xdr:to>
    <xdr:graphicFrame>
      <xdr:nvGraphicFramePr>
        <xdr:cNvPr id="6" name="Chart 63"/>
        <xdr:cNvGraphicFramePr/>
      </xdr:nvGraphicFramePr>
      <xdr:xfrm>
        <a:off x="3400425" y="768286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574</xdr:row>
      <xdr:rowOff>76200</xdr:rowOff>
    </xdr:from>
    <xdr:to>
      <xdr:col>12</xdr:col>
      <xdr:colOff>581025</xdr:colOff>
      <xdr:row>588</xdr:row>
      <xdr:rowOff>66675</xdr:rowOff>
    </xdr:to>
    <xdr:graphicFrame>
      <xdr:nvGraphicFramePr>
        <xdr:cNvPr id="7" name="Chart 65"/>
        <xdr:cNvGraphicFramePr/>
      </xdr:nvGraphicFramePr>
      <xdr:xfrm>
        <a:off x="3400425" y="96088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432</xdr:row>
      <xdr:rowOff>47625</xdr:rowOff>
    </xdr:from>
    <xdr:to>
      <xdr:col>12</xdr:col>
      <xdr:colOff>581025</xdr:colOff>
      <xdr:row>446</xdr:row>
      <xdr:rowOff>142875</xdr:rowOff>
    </xdr:to>
    <xdr:graphicFrame>
      <xdr:nvGraphicFramePr>
        <xdr:cNvPr id="8" name="Chart 68"/>
        <xdr:cNvGraphicFramePr/>
      </xdr:nvGraphicFramePr>
      <xdr:xfrm>
        <a:off x="3381375" y="72351900"/>
        <a:ext cx="51720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145</xdr:row>
      <xdr:rowOff>142875</xdr:rowOff>
    </xdr:from>
    <xdr:to>
      <xdr:col>1</xdr:col>
      <xdr:colOff>466725</xdr:colOff>
      <xdr:row>147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29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151</xdr:row>
      <xdr:rowOff>85725</xdr:rowOff>
    </xdr:from>
    <xdr:to>
      <xdr:col>13</xdr:col>
      <xdr:colOff>0</xdr:colOff>
      <xdr:row>167</xdr:row>
      <xdr:rowOff>19050</xdr:rowOff>
    </xdr:to>
    <xdr:graphicFrame>
      <xdr:nvGraphicFramePr>
        <xdr:cNvPr id="10" name="Chart 90"/>
        <xdr:cNvGraphicFramePr/>
      </xdr:nvGraphicFramePr>
      <xdr:xfrm>
        <a:off x="3352800" y="262223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199</xdr:row>
      <xdr:rowOff>95250</xdr:rowOff>
    </xdr:from>
    <xdr:to>
      <xdr:col>13</xdr:col>
      <xdr:colOff>0</xdr:colOff>
      <xdr:row>220</xdr:row>
      <xdr:rowOff>9525</xdr:rowOff>
    </xdr:to>
    <xdr:graphicFrame>
      <xdr:nvGraphicFramePr>
        <xdr:cNvPr id="11" name="Chart 92"/>
        <xdr:cNvGraphicFramePr/>
      </xdr:nvGraphicFramePr>
      <xdr:xfrm>
        <a:off x="3381375" y="332517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514</xdr:row>
      <xdr:rowOff>28575</xdr:rowOff>
    </xdr:from>
    <xdr:to>
      <xdr:col>13</xdr:col>
      <xdr:colOff>0</xdr:colOff>
      <xdr:row>528</xdr:row>
      <xdr:rowOff>0</xdr:rowOff>
    </xdr:to>
    <xdr:graphicFrame>
      <xdr:nvGraphicFramePr>
        <xdr:cNvPr id="12" name="Chart 94"/>
        <xdr:cNvGraphicFramePr/>
      </xdr:nvGraphicFramePr>
      <xdr:xfrm>
        <a:off x="3400425" y="85925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6871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496</xdr:row>
      <xdr:rowOff>152400</xdr:rowOff>
    </xdr:from>
    <xdr:to>
      <xdr:col>13</xdr:col>
      <xdr:colOff>0</xdr:colOff>
      <xdr:row>511</xdr:row>
      <xdr:rowOff>152400</xdr:rowOff>
    </xdr:to>
    <xdr:graphicFrame>
      <xdr:nvGraphicFramePr>
        <xdr:cNvPr id="15" name="Chart 100"/>
        <xdr:cNvGraphicFramePr/>
      </xdr:nvGraphicFramePr>
      <xdr:xfrm>
        <a:off x="3390900" y="830294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652</xdr:row>
      <xdr:rowOff>57150</xdr:rowOff>
    </xdr:from>
    <xdr:to>
      <xdr:col>12</xdr:col>
      <xdr:colOff>581025</xdr:colOff>
      <xdr:row>665</xdr:row>
      <xdr:rowOff>28575</xdr:rowOff>
    </xdr:to>
    <xdr:graphicFrame>
      <xdr:nvGraphicFramePr>
        <xdr:cNvPr id="16" name="Chart 102"/>
        <xdr:cNvGraphicFramePr/>
      </xdr:nvGraphicFramePr>
      <xdr:xfrm>
        <a:off x="3381375" y="109042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666</xdr:row>
      <xdr:rowOff>161925</xdr:rowOff>
    </xdr:from>
    <xdr:to>
      <xdr:col>12</xdr:col>
      <xdr:colOff>581025</xdr:colOff>
      <xdr:row>681</xdr:row>
      <xdr:rowOff>114300</xdr:rowOff>
    </xdr:to>
    <xdr:graphicFrame>
      <xdr:nvGraphicFramePr>
        <xdr:cNvPr id="17" name="Chart 103"/>
        <xdr:cNvGraphicFramePr/>
      </xdr:nvGraphicFramePr>
      <xdr:xfrm>
        <a:off x="3390900" y="1114520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298</xdr:row>
      <xdr:rowOff>142875</xdr:rowOff>
    </xdr:from>
    <xdr:to>
      <xdr:col>1</xdr:col>
      <xdr:colOff>466725</xdr:colOff>
      <xdr:row>300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111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380</xdr:row>
      <xdr:rowOff>57150</xdr:rowOff>
    </xdr:from>
    <xdr:to>
      <xdr:col>13</xdr:col>
      <xdr:colOff>0</xdr:colOff>
      <xdr:row>394</xdr:row>
      <xdr:rowOff>66675</xdr:rowOff>
    </xdr:to>
    <xdr:graphicFrame>
      <xdr:nvGraphicFramePr>
        <xdr:cNvPr id="19" name="Chart 107"/>
        <xdr:cNvGraphicFramePr/>
      </xdr:nvGraphicFramePr>
      <xdr:xfrm>
        <a:off x="3371850" y="63931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85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410</xdr:row>
      <xdr:rowOff>133350</xdr:rowOff>
    </xdr:from>
    <xdr:to>
      <xdr:col>13</xdr:col>
      <xdr:colOff>0</xdr:colOff>
      <xdr:row>423</xdr:row>
      <xdr:rowOff>95250</xdr:rowOff>
    </xdr:to>
    <xdr:graphicFrame>
      <xdr:nvGraphicFramePr>
        <xdr:cNvPr id="21" name="Chart 110"/>
        <xdr:cNvGraphicFramePr/>
      </xdr:nvGraphicFramePr>
      <xdr:xfrm>
        <a:off x="3381375" y="68941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591</xdr:row>
      <xdr:rowOff>104775</xdr:rowOff>
    </xdr:from>
    <xdr:to>
      <xdr:col>13</xdr:col>
      <xdr:colOff>0</xdr:colOff>
      <xdr:row>605</xdr:row>
      <xdr:rowOff>85725</xdr:rowOff>
    </xdr:to>
    <xdr:graphicFrame>
      <xdr:nvGraphicFramePr>
        <xdr:cNvPr id="22" name="Chart 111"/>
        <xdr:cNvGraphicFramePr/>
      </xdr:nvGraphicFramePr>
      <xdr:xfrm>
        <a:off x="3371850" y="98945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133350</xdr:rowOff>
    </xdr:from>
    <xdr:to>
      <xdr:col>13</xdr:col>
      <xdr:colOff>0</xdr:colOff>
      <xdr:row>551</xdr:row>
      <xdr:rowOff>0</xdr:rowOff>
    </xdr:to>
    <xdr:graphicFrame>
      <xdr:nvGraphicFramePr>
        <xdr:cNvPr id="23" name="Chart 113"/>
        <xdr:cNvGraphicFramePr/>
      </xdr:nvGraphicFramePr>
      <xdr:xfrm>
        <a:off x="3381375" y="89763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553</xdr:row>
      <xdr:rowOff>57150</xdr:rowOff>
    </xdr:from>
    <xdr:to>
      <xdr:col>13</xdr:col>
      <xdr:colOff>0</xdr:colOff>
      <xdr:row>568</xdr:row>
      <xdr:rowOff>76200</xdr:rowOff>
    </xdr:to>
    <xdr:graphicFrame>
      <xdr:nvGraphicFramePr>
        <xdr:cNvPr id="24" name="Chart 114"/>
        <xdr:cNvGraphicFramePr/>
      </xdr:nvGraphicFramePr>
      <xdr:xfrm>
        <a:off x="3409950" y="92525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615</xdr:row>
      <xdr:rowOff>95250</xdr:rowOff>
    </xdr:from>
    <xdr:to>
      <xdr:col>12</xdr:col>
      <xdr:colOff>581025</xdr:colOff>
      <xdr:row>630</xdr:row>
      <xdr:rowOff>95250</xdr:rowOff>
    </xdr:to>
    <xdr:graphicFrame>
      <xdr:nvGraphicFramePr>
        <xdr:cNvPr id="25" name="Chart 116"/>
        <xdr:cNvGraphicFramePr/>
      </xdr:nvGraphicFramePr>
      <xdr:xfrm>
        <a:off x="3371850" y="102946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30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178</xdr:row>
      <xdr:rowOff>19050</xdr:rowOff>
    </xdr:from>
    <xdr:to>
      <xdr:col>13</xdr:col>
      <xdr:colOff>0</xdr:colOff>
      <xdr:row>194</xdr:row>
      <xdr:rowOff>76200</xdr:rowOff>
    </xdr:to>
    <xdr:graphicFrame>
      <xdr:nvGraphicFramePr>
        <xdr:cNvPr id="27" name="Chart 121"/>
        <xdr:cNvGraphicFramePr/>
      </xdr:nvGraphicFramePr>
      <xdr:xfrm>
        <a:off x="3371850" y="299085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142875</xdr:rowOff>
    </xdr:from>
    <xdr:to>
      <xdr:col>13</xdr:col>
      <xdr:colOff>0</xdr:colOff>
      <xdr:row>251</xdr:row>
      <xdr:rowOff>123825</xdr:rowOff>
    </xdr:to>
    <xdr:graphicFrame>
      <xdr:nvGraphicFramePr>
        <xdr:cNvPr id="28" name="Chart 122"/>
        <xdr:cNvGraphicFramePr/>
      </xdr:nvGraphicFramePr>
      <xdr:xfrm>
        <a:off x="3409950" y="395573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342</xdr:row>
      <xdr:rowOff>152400</xdr:rowOff>
    </xdr:from>
    <xdr:to>
      <xdr:col>12</xdr:col>
      <xdr:colOff>581025</xdr:colOff>
      <xdr:row>357</xdr:row>
      <xdr:rowOff>0</xdr:rowOff>
    </xdr:to>
    <xdr:graphicFrame>
      <xdr:nvGraphicFramePr>
        <xdr:cNvPr id="29" name="Chart 123"/>
        <xdr:cNvGraphicFramePr/>
      </xdr:nvGraphicFramePr>
      <xdr:xfrm>
        <a:off x="3371850" y="57788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358</xdr:row>
      <xdr:rowOff>66675</xdr:rowOff>
    </xdr:from>
    <xdr:to>
      <xdr:col>13</xdr:col>
      <xdr:colOff>0</xdr:colOff>
      <xdr:row>372</xdr:row>
      <xdr:rowOff>9525</xdr:rowOff>
    </xdr:to>
    <xdr:graphicFrame>
      <xdr:nvGraphicFramePr>
        <xdr:cNvPr id="30" name="Chart 124"/>
        <xdr:cNvGraphicFramePr/>
      </xdr:nvGraphicFramePr>
      <xdr:xfrm>
        <a:off x="3381375" y="60293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327</xdr:row>
      <xdr:rowOff>161925</xdr:rowOff>
    </xdr:from>
    <xdr:to>
      <xdr:col>12</xdr:col>
      <xdr:colOff>581025</xdr:colOff>
      <xdr:row>341</xdr:row>
      <xdr:rowOff>28575</xdr:rowOff>
    </xdr:to>
    <xdr:graphicFrame>
      <xdr:nvGraphicFramePr>
        <xdr:cNvPr id="31" name="Chart 125"/>
        <xdr:cNvGraphicFramePr/>
      </xdr:nvGraphicFramePr>
      <xdr:xfrm>
        <a:off x="3352800" y="55368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374</xdr:row>
      <xdr:rowOff>142875</xdr:rowOff>
    </xdr:from>
    <xdr:to>
      <xdr:col>1</xdr:col>
      <xdr:colOff>466725</xdr:colOff>
      <xdr:row>376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036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44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44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280</xdr:row>
      <xdr:rowOff>152400</xdr:rowOff>
    </xdr:from>
    <xdr:to>
      <xdr:col>12</xdr:col>
      <xdr:colOff>581025</xdr:colOff>
      <xdr:row>296</xdr:row>
      <xdr:rowOff>38100</xdr:rowOff>
    </xdr:to>
    <xdr:graphicFrame>
      <xdr:nvGraphicFramePr>
        <xdr:cNvPr id="35" name="Chart 133"/>
        <xdr:cNvGraphicFramePr/>
      </xdr:nvGraphicFramePr>
      <xdr:xfrm>
        <a:off x="3448050" y="471773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19050</xdr:rowOff>
    </xdr:from>
    <xdr:to>
      <xdr:col>13</xdr:col>
      <xdr:colOff>0</xdr:colOff>
      <xdr:row>489</xdr:row>
      <xdr:rowOff>19050</xdr:rowOff>
    </xdr:to>
    <xdr:graphicFrame>
      <xdr:nvGraphicFramePr>
        <xdr:cNvPr id="36" name="Chart 136"/>
        <xdr:cNvGraphicFramePr/>
      </xdr:nvGraphicFramePr>
      <xdr:xfrm>
        <a:off x="3390900" y="79533750"/>
        <a:ext cx="516255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495300</xdr:colOff>
      <xdr:row>240</xdr:row>
      <xdr:rowOff>9525</xdr:rowOff>
    </xdr:from>
    <xdr:to>
      <xdr:col>11</xdr:col>
      <xdr:colOff>495300</xdr:colOff>
      <xdr:row>247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7772400" y="40100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330</xdr:row>
      <xdr:rowOff>85725</xdr:rowOff>
    </xdr:from>
    <xdr:to>
      <xdr:col>11</xdr:col>
      <xdr:colOff>466725</xdr:colOff>
      <xdr:row>335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7743825" y="55778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345</xdr:row>
      <xdr:rowOff>76200</xdr:rowOff>
    </xdr:from>
    <xdr:to>
      <xdr:col>11</xdr:col>
      <xdr:colOff>476250</xdr:colOff>
      <xdr:row>351</xdr:row>
      <xdr:rowOff>66675</xdr:rowOff>
    </xdr:to>
    <xdr:sp>
      <xdr:nvSpPr>
        <xdr:cNvPr id="39" name="Line 141"/>
        <xdr:cNvSpPr>
          <a:spLocks/>
        </xdr:cNvSpPr>
      </xdr:nvSpPr>
      <xdr:spPr>
        <a:xfrm>
          <a:off x="7743825" y="581977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360</xdr:row>
      <xdr:rowOff>28575</xdr:rowOff>
    </xdr:from>
    <xdr:to>
      <xdr:col>11</xdr:col>
      <xdr:colOff>476250</xdr:colOff>
      <xdr:row>366</xdr:row>
      <xdr:rowOff>57150</xdr:rowOff>
    </xdr:to>
    <xdr:sp>
      <xdr:nvSpPr>
        <xdr:cNvPr id="40" name="Line 142"/>
        <xdr:cNvSpPr>
          <a:spLocks/>
        </xdr:cNvSpPr>
      </xdr:nvSpPr>
      <xdr:spPr>
        <a:xfrm flipV="1">
          <a:off x="7753350" y="60579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382</xdr:row>
      <xdr:rowOff>76200</xdr:rowOff>
    </xdr:from>
    <xdr:to>
      <xdr:col>11</xdr:col>
      <xdr:colOff>485775</xdr:colOff>
      <xdr:row>388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762875" y="64312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398</xdr:row>
      <xdr:rowOff>142875</xdr:rowOff>
    </xdr:from>
    <xdr:to>
      <xdr:col>11</xdr:col>
      <xdr:colOff>485775</xdr:colOff>
      <xdr:row>404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753350" y="670083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590550</xdr:colOff>
      <xdr:row>413</xdr:row>
      <xdr:rowOff>9525</xdr:rowOff>
    </xdr:from>
    <xdr:to>
      <xdr:col>11</xdr:col>
      <xdr:colOff>600075</xdr:colOff>
      <xdr:row>418</xdr:row>
      <xdr:rowOff>142875</xdr:rowOff>
    </xdr:to>
    <xdr:sp>
      <xdr:nvSpPr>
        <xdr:cNvPr id="43" name="Line 145"/>
        <xdr:cNvSpPr>
          <a:spLocks/>
        </xdr:cNvSpPr>
      </xdr:nvSpPr>
      <xdr:spPr>
        <a:xfrm>
          <a:off x="7867650" y="69342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434</xdr:row>
      <xdr:rowOff>47625</xdr:rowOff>
    </xdr:from>
    <xdr:to>
      <xdr:col>11</xdr:col>
      <xdr:colOff>438150</xdr:colOff>
      <xdr:row>441</xdr:row>
      <xdr:rowOff>95250</xdr:rowOff>
    </xdr:to>
    <xdr:sp>
      <xdr:nvSpPr>
        <xdr:cNvPr id="44" name="Line 146"/>
        <xdr:cNvSpPr>
          <a:spLocks/>
        </xdr:cNvSpPr>
      </xdr:nvSpPr>
      <xdr:spPr>
        <a:xfrm flipH="1">
          <a:off x="7696200" y="72713850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462</xdr:row>
      <xdr:rowOff>19050</xdr:rowOff>
    </xdr:from>
    <xdr:to>
      <xdr:col>11</xdr:col>
      <xdr:colOff>438150</xdr:colOff>
      <xdr:row>468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715250" y="772668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478</xdr:row>
      <xdr:rowOff>28575</xdr:rowOff>
    </xdr:from>
    <xdr:to>
      <xdr:col>11</xdr:col>
      <xdr:colOff>457200</xdr:colOff>
      <xdr:row>483</xdr:row>
      <xdr:rowOff>152400</xdr:rowOff>
    </xdr:to>
    <xdr:sp>
      <xdr:nvSpPr>
        <xdr:cNvPr id="46" name="Line 148"/>
        <xdr:cNvSpPr>
          <a:spLocks/>
        </xdr:cNvSpPr>
      </xdr:nvSpPr>
      <xdr:spPr>
        <a:xfrm>
          <a:off x="7734300" y="799052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499</xdr:row>
      <xdr:rowOff>114300</xdr:rowOff>
    </xdr:from>
    <xdr:to>
      <xdr:col>11</xdr:col>
      <xdr:colOff>466725</xdr:colOff>
      <xdr:row>506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7743825" y="835247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516</xdr:row>
      <xdr:rowOff>85725</xdr:rowOff>
    </xdr:from>
    <xdr:to>
      <xdr:col>11</xdr:col>
      <xdr:colOff>438150</xdr:colOff>
      <xdr:row>523</xdr:row>
      <xdr:rowOff>57150</xdr:rowOff>
    </xdr:to>
    <xdr:sp>
      <xdr:nvSpPr>
        <xdr:cNvPr id="48" name="Line 150"/>
        <xdr:cNvSpPr>
          <a:spLocks/>
        </xdr:cNvSpPr>
      </xdr:nvSpPr>
      <xdr:spPr>
        <a:xfrm>
          <a:off x="7715250" y="863441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538</xdr:row>
      <xdr:rowOff>95250</xdr:rowOff>
    </xdr:from>
    <xdr:to>
      <xdr:col>11</xdr:col>
      <xdr:colOff>438150</xdr:colOff>
      <xdr:row>545</xdr:row>
      <xdr:rowOff>180975</xdr:rowOff>
    </xdr:to>
    <xdr:sp>
      <xdr:nvSpPr>
        <xdr:cNvPr id="49" name="Line 151"/>
        <xdr:cNvSpPr>
          <a:spLocks/>
        </xdr:cNvSpPr>
      </xdr:nvSpPr>
      <xdr:spPr>
        <a:xfrm flipV="1">
          <a:off x="7715250" y="900874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409575</xdr:colOff>
      <xdr:row>555</xdr:row>
      <xdr:rowOff>95250</xdr:rowOff>
    </xdr:from>
    <xdr:to>
      <xdr:col>11</xdr:col>
      <xdr:colOff>409575</xdr:colOff>
      <xdr:row>563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7686675" y="929259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653</xdr:row>
      <xdr:rowOff>190500</xdr:rowOff>
    </xdr:from>
    <xdr:to>
      <xdr:col>11</xdr:col>
      <xdr:colOff>495300</xdr:colOff>
      <xdr:row>659</xdr:row>
      <xdr:rowOff>66675</xdr:rowOff>
    </xdr:to>
    <xdr:sp>
      <xdr:nvSpPr>
        <xdr:cNvPr id="51" name="Line 153"/>
        <xdr:cNvSpPr>
          <a:spLocks/>
        </xdr:cNvSpPr>
      </xdr:nvSpPr>
      <xdr:spPr>
        <a:xfrm>
          <a:off x="7772400" y="1093374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669</xdr:row>
      <xdr:rowOff>19050</xdr:rowOff>
    </xdr:from>
    <xdr:to>
      <xdr:col>8</xdr:col>
      <xdr:colOff>647700</xdr:colOff>
      <xdr:row>675</xdr:row>
      <xdr:rowOff>142875</xdr:rowOff>
    </xdr:to>
    <xdr:sp>
      <xdr:nvSpPr>
        <xdr:cNvPr id="52" name="Line 155"/>
        <xdr:cNvSpPr>
          <a:spLocks/>
        </xdr:cNvSpPr>
      </xdr:nvSpPr>
      <xdr:spPr>
        <a:xfrm flipV="1">
          <a:off x="5962650" y="1118139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632</xdr:row>
      <xdr:rowOff>47625</xdr:rowOff>
    </xdr:from>
    <xdr:to>
      <xdr:col>12</xdr:col>
      <xdr:colOff>581025</xdr:colOff>
      <xdr:row>647</xdr:row>
      <xdr:rowOff>104775</xdr:rowOff>
    </xdr:to>
    <xdr:graphicFrame>
      <xdr:nvGraphicFramePr>
        <xdr:cNvPr id="53" name="Chart 161"/>
        <xdr:cNvGraphicFramePr/>
      </xdr:nvGraphicFramePr>
      <xdr:xfrm>
        <a:off x="3352800" y="105689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312</xdr:row>
      <xdr:rowOff>123825</xdr:rowOff>
    </xdr:from>
    <xdr:to>
      <xdr:col>12</xdr:col>
      <xdr:colOff>581025</xdr:colOff>
      <xdr:row>326</xdr:row>
      <xdr:rowOff>85725</xdr:rowOff>
    </xdr:to>
    <xdr:graphicFrame>
      <xdr:nvGraphicFramePr>
        <xdr:cNvPr id="54" name="Chart 172"/>
        <xdr:cNvGraphicFramePr/>
      </xdr:nvGraphicFramePr>
      <xdr:xfrm>
        <a:off x="3352800" y="52825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476250</xdr:colOff>
      <xdr:row>315</xdr:row>
      <xdr:rowOff>38100</xdr:rowOff>
    </xdr:from>
    <xdr:to>
      <xdr:col>11</xdr:col>
      <xdr:colOff>476250</xdr:colOff>
      <xdr:row>321</xdr:row>
      <xdr:rowOff>28575</xdr:rowOff>
    </xdr:to>
    <xdr:sp>
      <xdr:nvSpPr>
        <xdr:cNvPr id="55" name="Line 173"/>
        <xdr:cNvSpPr>
          <a:spLocks/>
        </xdr:cNvSpPr>
      </xdr:nvSpPr>
      <xdr:spPr>
        <a:xfrm>
          <a:off x="7753350" y="532257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4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10"/>
      <c r="H1" s="410"/>
      <c r="I1" s="410"/>
      <c r="J1" s="410"/>
      <c r="K1" s="410"/>
      <c r="L1" s="410"/>
      <c r="M1" s="410"/>
    </row>
    <row r="2" spans="1:13" s="13" customFormat="1" ht="15">
      <c r="A2" s="2"/>
      <c r="B2" s="2"/>
      <c r="C2" s="2"/>
      <c r="D2" s="2"/>
      <c r="E2" s="2"/>
      <c r="F2" s="2"/>
      <c r="G2" s="36"/>
      <c r="H2" s="411"/>
      <c r="I2" s="411"/>
      <c r="J2" s="411"/>
      <c r="K2" s="411"/>
      <c r="L2" s="411"/>
      <c r="M2" s="41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203" t="s">
        <v>298</v>
      </c>
      <c r="K5" s="26" t="s">
        <v>32</v>
      </c>
    </row>
    <row r="6" spans="1:12" ht="12.75" customHeight="1">
      <c r="A6" s="1"/>
      <c r="C6" s="376" t="s">
        <v>36</v>
      </c>
      <c r="D6" s="376"/>
      <c r="E6" s="376"/>
      <c r="F6" s="376"/>
      <c r="G6" s="376"/>
      <c r="H6" s="376"/>
      <c r="I6" s="376"/>
      <c r="J6" s="376"/>
      <c r="K6" s="376"/>
      <c r="L6" s="376"/>
    </row>
    <row r="7" spans="1:13" ht="13.5" customHeight="1" thickBot="1">
      <c r="A7" s="3"/>
      <c r="B7" s="4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402" t="s">
        <v>184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1:13" ht="12.75">
      <c r="A12" s="15"/>
      <c r="M12" s="16"/>
    </row>
    <row r="13" spans="1:13" ht="12.75">
      <c r="A13" s="11"/>
      <c r="B13" s="26" t="s">
        <v>192</v>
      </c>
      <c r="D13" s="37"/>
      <c r="E13" s="37"/>
      <c r="F13" s="37"/>
      <c r="I13" s="68" t="s">
        <v>18</v>
      </c>
      <c r="K13" s="37"/>
      <c r="L13" s="37"/>
      <c r="M13" s="37"/>
    </row>
    <row r="14" spans="1:13" ht="12.75">
      <c r="A14" s="11"/>
      <c r="B14" s="11" t="s">
        <v>193</v>
      </c>
      <c r="D14" s="37"/>
      <c r="E14" s="37"/>
      <c r="F14" s="37"/>
      <c r="I14" s="11" t="s">
        <v>201</v>
      </c>
      <c r="K14" s="37"/>
      <c r="L14" s="37"/>
      <c r="M14" s="37"/>
    </row>
    <row r="15" spans="1:13" ht="12.75">
      <c r="A15" s="11"/>
      <c r="B15" s="11" t="s">
        <v>319</v>
      </c>
      <c r="D15" s="37"/>
      <c r="E15" s="37"/>
      <c r="F15" s="37"/>
      <c r="I15" s="11" t="s">
        <v>202</v>
      </c>
      <c r="K15" s="37"/>
      <c r="L15" s="37"/>
      <c r="M15" s="37"/>
    </row>
    <row r="16" spans="1:13" ht="12.75">
      <c r="A16" s="11"/>
      <c r="B16" s="2" t="s">
        <v>256</v>
      </c>
      <c r="D16" s="37"/>
      <c r="E16" s="37"/>
      <c r="F16" s="37"/>
      <c r="I16" s="11" t="s">
        <v>203</v>
      </c>
      <c r="J16" s="11"/>
      <c r="K16" s="15"/>
      <c r="L16" s="16"/>
      <c r="M16" s="16"/>
    </row>
    <row r="17" spans="1:13" ht="12.75">
      <c r="A17" s="11"/>
      <c r="B17" s="2" t="s">
        <v>195</v>
      </c>
      <c r="D17" s="37"/>
      <c r="E17" s="37"/>
      <c r="F17" s="37"/>
      <c r="I17" s="40" t="s">
        <v>204</v>
      </c>
      <c r="J17" s="11"/>
      <c r="K17" s="15"/>
      <c r="L17" s="16"/>
      <c r="M17" s="16"/>
    </row>
    <row r="18" spans="1:13" ht="12.75">
      <c r="A18" s="11"/>
      <c r="B18" s="2" t="s">
        <v>196</v>
      </c>
      <c r="D18" s="37"/>
      <c r="E18" s="37"/>
      <c r="F18" s="37"/>
      <c r="I18" s="11" t="s">
        <v>205</v>
      </c>
      <c r="J18" s="11"/>
      <c r="K18" s="15"/>
      <c r="L18" s="16"/>
      <c r="M18" s="16"/>
    </row>
    <row r="19" spans="1:13" ht="12.75">
      <c r="A19" s="11"/>
      <c r="B19" s="2" t="s">
        <v>223</v>
      </c>
      <c r="D19" s="37"/>
      <c r="E19" s="37"/>
      <c r="F19" s="37"/>
      <c r="G19" s="37"/>
      <c r="I19" s="11" t="s">
        <v>206</v>
      </c>
      <c r="J19" s="11"/>
      <c r="K19" s="15"/>
      <c r="L19" s="16"/>
      <c r="M19" s="16"/>
    </row>
    <row r="20" spans="1:13" ht="12.75">
      <c r="A20" s="11"/>
      <c r="B20" s="26" t="s">
        <v>197</v>
      </c>
      <c r="D20" s="37"/>
      <c r="E20" s="37"/>
      <c r="F20" s="37"/>
      <c r="G20" s="37"/>
      <c r="I20" s="11" t="s">
        <v>207</v>
      </c>
      <c r="K20" s="15"/>
      <c r="L20" s="16"/>
      <c r="M20" s="16"/>
    </row>
    <row r="21" spans="1:13" ht="12.75">
      <c r="A21" s="11"/>
      <c r="B21" s="2" t="s">
        <v>263</v>
      </c>
      <c r="D21" s="37"/>
      <c r="E21" s="37"/>
      <c r="F21" s="37"/>
      <c r="G21" s="37"/>
      <c r="I21" s="11" t="s">
        <v>208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209</v>
      </c>
      <c r="K22" s="55"/>
      <c r="L22" s="56"/>
      <c r="M22" s="56"/>
    </row>
    <row r="23" spans="1:13" ht="12.75">
      <c r="A23" s="15"/>
      <c r="B23" s="11" t="s">
        <v>198</v>
      </c>
      <c r="I23" s="2" t="s">
        <v>210</v>
      </c>
      <c r="M23" s="16"/>
    </row>
    <row r="24" spans="1:13" ht="12.75">
      <c r="A24" s="15"/>
      <c r="B24" s="2" t="s">
        <v>30</v>
      </c>
      <c r="I24" s="2" t="s">
        <v>211</v>
      </c>
      <c r="M24" s="16"/>
    </row>
    <row r="25" spans="1:13" ht="12.75">
      <c r="A25" s="15"/>
      <c r="B25" s="2" t="s">
        <v>28</v>
      </c>
      <c r="I25" s="26" t="s">
        <v>212</v>
      </c>
      <c r="M25" s="16"/>
    </row>
    <row r="26" spans="1:13" ht="12.75">
      <c r="A26" s="15"/>
      <c r="B26" s="2" t="s">
        <v>29</v>
      </c>
      <c r="I26" s="11" t="s">
        <v>213</v>
      </c>
      <c r="M26" s="16"/>
    </row>
    <row r="27" spans="1:13" ht="12.75">
      <c r="A27" s="11"/>
      <c r="B27" s="2" t="s">
        <v>199</v>
      </c>
      <c r="E27" s="40" t="s">
        <v>215</v>
      </c>
      <c r="F27" s="37"/>
      <c r="G27" s="37"/>
      <c r="H27" s="11"/>
      <c r="I27" s="11" t="s">
        <v>214</v>
      </c>
      <c r="J27" s="11"/>
      <c r="K27" s="15"/>
      <c r="L27" s="16"/>
      <c r="M27" s="16"/>
    </row>
    <row r="28" spans="1:13" ht="12.75">
      <c r="A28" s="11"/>
      <c r="B28" s="11" t="s">
        <v>200</v>
      </c>
      <c r="E28" s="11" t="s">
        <v>216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217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404" t="s">
        <v>192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406" t="s">
        <v>299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</row>
    <row r="35" spans="1:13" ht="12.75">
      <c r="A35" s="15"/>
      <c r="M35" s="16"/>
    </row>
    <row r="36" spans="1:13" ht="12.75">
      <c r="A36" s="447" t="s">
        <v>78</v>
      </c>
      <c r="B36" s="363" t="s">
        <v>37</v>
      </c>
      <c r="C36" s="448"/>
      <c r="D36" s="448"/>
      <c r="E36" s="448"/>
      <c r="F36" s="448"/>
      <c r="G36" s="363" t="s">
        <v>38</v>
      </c>
      <c r="H36" s="448"/>
      <c r="I36" s="453" t="s">
        <v>300</v>
      </c>
      <c r="J36" s="454"/>
      <c r="K36" s="363" t="s">
        <v>183</v>
      </c>
      <c r="L36" s="363"/>
      <c r="M36" s="233"/>
    </row>
    <row r="37" spans="1:13" ht="25.5">
      <c r="A37" s="447"/>
      <c r="B37" s="363"/>
      <c r="C37" s="448"/>
      <c r="D37" s="448"/>
      <c r="E37" s="448"/>
      <c r="F37" s="448"/>
      <c r="G37" s="363"/>
      <c r="H37" s="448"/>
      <c r="I37" s="455"/>
      <c r="J37" s="456"/>
      <c r="K37" s="66" t="s">
        <v>301</v>
      </c>
      <c r="L37" s="66" t="s">
        <v>302</v>
      </c>
      <c r="M37" s="233"/>
    </row>
    <row r="38" spans="1:13" ht="12.75">
      <c r="A38" s="53"/>
      <c r="B38" s="398" t="s">
        <v>39</v>
      </c>
      <c r="C38" s="399"/>
      <c r="D38" s="399"/>
      <c r="E38" s="399"/>
      <c r="F38" s="399"/>
      <c r="G38" s="398" t="s">
        <v>40</v>
      </c>
      <c r="H38" s="399"/>
      <c r="I38" s="408">
        <v>1</v>
      </c>
      <c r="J38" s="350"/>
      <c r="K38" s="33">
        <v>2</v>
      </c>
      <c r="L38" s="33">
        <v>3</v>
      </c>
      <c r="M38" s="233"/>
    </row>
    <row r="39" spans="1:15" ht="12.75">
      <c r="A39" s="52">
        <v>1</v>
      </c>
      <c r="B39" s="400" t="s">
        <v>303</v>
      </c>
      <c r="C39" s="401"/>
      <c r="D39" s="401"/>
      <c r="E39" s="401"/>
      <c r="F39" s="401"/>
      <c r="G39" s="398" t="s">
        <v>41</v>
      </c>
      <c r="H39" s="399"/>
      <c r="I39" s="349">
        <v>15887.8</v>
      </c>
      <c r="J39" s="350"/>
      <c r="K39" s="39">
        <v>101.2</v>
      </c>
      <c r="L39" s="39" t="s">
        <v>42</v>
      </c>
      <c r="M39" s="231"/>
      <c r="N39" s="156"/>
      <c r="O39" s="183"/>
    </row>
    <row r="40" spans="1:14" ht="12.75">
      <c r="A40" s="52">
        <v>2</v>
      </c>
      <c r="B40" s="400" t="s">
        <v>43</v>
      </c>
      <c r="C40" s="401"/>
      <c r="D40" s="401"/>
      <c r="E40" s="401"/>
      <c r="F40" s="401"/>
      <c r="G40" s="398" t="s">
        <v>41</v>
      </c>
      <c r="H40" s="399"/>
      <c r="I40" s="349">
        <v>884.6</v>
      </c>
      <c r="J40" s="350"/>
      <c r="K40" s="39">
        <v>110.3</v>
      </c>
      <c r="L40" s="39">
        <v>88.5</v>
      </c>
      <c r="M40" s="231"/>
      <c r="N40" s="156"/>
    </row>
    <row r="41" spans="1:14" ht="12.75">
      <c r="A41" s="52">
        <v>3</v>
      </c>
      <c r="B41" s="400" t="s">
        <v>44</v>
      </c>
      <c r="C41" s="401"/>
      <c r="D41" s="401"/>
      <c r="E41" s="401"/>
      <c r="F41" s="401"/>
      <c r="G41" s="398" t="s">
        <v>41</v>
      </c>
      <c r="H41" s="399"/>
      <c r="I41" s="349">
        <v>45.1</v>
      </c>
      <c r="J41" s="350"/>
      <c r="K41" s="39">
        <v>102.1</v>
      </c>
      <c r="L41" s="39">
        <v>32.2</v>
      </c>
      <c r="M41" s="231"/>
      <c r="N41" s="156"/>
    </row>
    <row r="42" spans="1:14" ht="12.75">
      <c r="A42" s="52">
        <v>4</v>
      </c>
      <c r="B42" s="400" t="s">
        <v>45</v>
      </c>
      <c r="C42" s="401"/>
      <c r="D42" s="401"/>
      <c r="E42" s="401"/>
      <c r="F42" s="401"/>
      <c r="G42" s="398" t="s">
        <v>41</v>
      </c>
      <c r="H42" s="399"/>
      <c r="I42" s="349">
        <v>56.9</v>
      </c>
      <c r="J42" s="350"/>
      <c r="K42" s="39">
        <v>87.4</v>
      </c>
      <c r="L42" s="39">
        <v>26.1</v>
      </c>
      <c r="M42" s="231"/>
      <c r="N42" s="156"/>
    </row>
    <row r="43" spans="1:14" ht="12.75">
      <c r="A43" s="52">
        <v>5</v>
      </c>
      <c r="B43" s="400" t="s">
        <v>46</v>
      </c>
      <c r="C43" s="401"/>
      <c r="D43" s="401"/>
      <c r="E43" s="401"/>
      <c r="F43" s="401"/>
      <c r="G43" s="398" t="s">
        <v>41</v>
      </c>
      <c r="H43" s="399"/>
      <c r="I43" s="349">
        <v>38.9</v>
      </c>
      <c r="J43" s="350"/>
      <c r="K43" s="39">
        <v>106.8</v>
      </c>
      <c r="L43" s="39">
        <v>95</v>
      </c>
      <c r="M43" s="231"/>
      <c r="N43" s="156"/>
    </row>
    <row r="44" spans="1:14" ht="12.75">
      <c r="A44" s="52">
        <v>6</v>
      </c>
      <c r="B44" s="400" t="s">
        <v>47</v>
      </c>
      <c r="C44" s="401"/>
      <c r="D44" s="401"/>
      <c r="E44" s="401"/>
      <c r="F44" s="401"/>
      <c r="G44" s="398" t="s">
        <v>41</v>
      </c>
      <c r="H44" s="399"/>
      <c r="I44" s="349">
        <v>221.1</v>
      </c>
      <c r="J44" s="350"/>
      <c r="K44" s="39">
        <v>111.8</v>
      </c>
      <c r="L44" s="39">
        <v>75.1</v>
      </c>
      <c r="M44" s="231"/>
      <c r="N44" s="156"/>
    </row>
    <row r="45" spans="1:14" ht="12.75">
      <c r="A45" s="52">
        <v>7</v>
      </c>
      <c r="B45" s="400" t="s">
        <v>48</v>
      </c>
      <c r="C45" s="401"/>
      <c r="D45" s="401"/>
      <c r="E45" s="401"/>
      <c r="F45" s="401"/>
      <c r="G45" s="398" t="s">
        <v>41</v>
      </c>
      <c r="H45" s="399"/>
      <c r="I45" s="349">
        <v>175.9</v>
      </c>
      <c r="J45" s="350"/>
      <c r="K45" s="39">
        <v>102.9</v>
      </c>
      <c r="L45" s="39">
        <v>26.9</v>
      </c>
      <c r="M45" s="231"/>
      <c r="N45" s="156"/>
    </row>
    <row r="46" spans="1:14" ht="14.25" customHeight="1">
      <c r="A46" s="52">
        <v>8</v>
      </c>
      <c r="B46" s="400" t="s">
        <v>49</v>
      </c>
      <c r="C46" s="401"/>
      <c r="D46" s="401"/>
      <c r="E46" s="401"/>
      <c r="F46" s="401"/>
      <c r="G46" s="398" t="s">
        <v>50</v>
      </c>
      <c r="H46" s="399" t="s">
        <v>50</v>
      </c>
      <c r="I46" s="349" t="s">
        <v>42</v>
      </c>
      <c r="J46" s="350"/>
      <c r="K46" s="39">
        <v>107.3</v>
      </c>
      <c r="L46" s="39">
        <v>101.4</v>
      </c>
      <c r="M46" s="231"/>
      <c r="N46" s="156"/>
    </row>
    <row r="47" spans="1:14" ht="25.5" customHeight="1">
      <c r="A47" s="52">
        <v>9</v>
      </c>
      <c r="B47" s="400" t="s">
        <v>51</v>
      </c>
      <c r="C47" s="401"/>
      <c r="D47" s="401"/>
      <c r="E47" s="401"/>
      <c r="F47" s="401"/>
      <c r="G47" s="398" t="s">
        <v>50</v>
      </c>
      <c r="H47" s="399" t="s">
        <v>50</v>
      </c>
      <c r="I47" s="349" t="s">
        <v>42</v>
      </c>
      <c r="J47" s="350"/>
      <c r="K47" s="188">
        <v>148.6</v>
      </c>
      <c r="L47" s="188">
        <v>98.7</v>
      </c>
      <c r="M47" s="232"/>
      <c r="N47" s="156"/>
    </row>
    <row r="48" spans="1:14" ht="12.75">
      <c r="A48" s="52">
        <v>10</v>
      </c>
      <c r="B48" s="400" t="s">
        <v>52</v>
      </c>
      <c r="C48" s="401"/>
      <c r="D48" s="401"/>
      <c r="E48" s="401"/>
      <c r="F48" s="401"/>
      <c r="G48" s="398" t="s">
        <v>53</v>
      </c>
      <c r="H48" s="399" t="s">
        <v>53</v>
      </c>
      <c r="I48" s="349">
        <v>542.9</v>
      </c>
      <c r="J48" s="350"/>
      <c r="K48" s="39">
        <v>94.6</v>
      </c>
      <c r="L48" s="39">
        <v>101.9</v>
      </c>
      <c r="M48" s="231"/>
      <c r="N48" s="156"/>
    </row>
    <row r="49" spans="1:14" ht="12.75">
      <c r="A49" s="52">
        <v>11</v>
      </c>
      <c r="B49" s="400" t="s">
        <v>54</v>
      </c>
      <c r="C49" s="401"/>
      <c r="D49" s="401"/>
      <c r="E49" s="401"/>
      <c r="F49" s="401"/>
      <c r="G49" s="398" t="s">
        <v>53</v>
      </c>
      <c r="H49" s="399" t="s">
        <v>53</v>
      </c>
      <c r="I49" s="349">
        <v>7938.6</v>
      </c>
      <c r="J49" s="350"/>
      <c r="K49" s="39">
        <v>101.3</v>
      </c>
      <c r="L49" s="39">
        <v>100.1</v>
      </c>
      <c r="M49" s="231"/>
      <c r="N49" s="156"/>
    </row>
    <row r="50" spans="1:14" ht="12.75">
      <c r="A50" s="52">
        <v>12</v>
      </c>
      <c r="B50" s="400" t="s">
        <v>55</v>
      </c>
      <c r="C50" s="401"/>
      <c r="D50" s="401"/>
      <c r="E50" s="401"/>
      <c r="F50" s="401"/>
      <c r="G50" s="398" t="s">
        <v>50</v>
      </c>
      <c r="H50" s="399" t="s">
        <v>50</v>
      </c>
      <c r="I50" s="349">
        <v>6.4</v>
      </c>
      <c r="J50" s="350"/>
      <c r="K50" s="39" t="s">
        <v>42</v>
      </c>
      <c r="L50" s="39" t="s">
        <v>42</v>
      </c>
      <c r="M50" s="231"/>
      <c r="N50" s="156"/>
    </row>
    <row r="51" spans="1:14" ht="12.75">
      <c r="A51" s="165"/>
      <c r="B51" s="451"/>
      <c r="C51" s="452"/>
      <c r="D51" s="452"/>
      <c r="E51" s="217"/>
      <c r="F51" s="46"/>
      <c r="G51" s="47"/>
      <c r="H51" s="47"/>
      <c r="I51" s="48"/>
      <c r="J51" s="48"/>
      <c r="K51" s="48"/>
      <c r="L51" s="48"/>
      <c r="M51" s="48"/>
      <c r="N51" s="156"/>
    </row>
    <row r="52" spans="1:13" ht="12.75">
      <c r="A52" s="15"/>
      <c r="B52" s="451"/>
      <c r="C52" s="452"/>
      <c r="D52" s="45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49" t="s">
        <v>194</v>
      </c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47" t="s">
        <v>78</v>
      </c>
      <c r="B55" s="363" t="s">
        <v>37</v>
      </c>
      <c r="C55" s="448"/>
      <c r="D55" s="448"/>
      <c r="E55" s="448"/>
      <c r="F55" s="448"/>
      <c r="G55" s="363" t="s">
        <v>38</v>
      </c>
      <c r="H55" s="448"/>
      <c r="I55" s="363" t="s">
        <v>304</v>
      </c>
      <c r="J55" s="363" t="s">
        <v>278</v>
      </c>
      <c r="K55" s="363" t="s">
        <v>183</v>
      </c>
      <c r="L55" s="363"/>
      <c r="M55" s="363" t="s">
        <v>280</v>
      </c>
    </row>
    <row r="56" spans="1:13" ht="38.25">
      <c r="A56" s="447"/>
      <c r="B56" s="363"/>
      <c r="C56" s="448"/>
      <c r="D56" s="448"/>
      <c r="E56" s="448"/>
      <c r="F56" s="448"/>
      <c r="G56" s="363"/>
      <c r="H56" s="448"/>
      <c r="I56" s="363"/>
      <c r="J56" s="363"/>
      <c r="K56" s="66" t="s">
        <v>305</v>
      </c>
      <c r="L56" s="66" t="s">
        <v>279</v>
      </c>
      <c r="M56" s="363"/>
    </row>
    <row r="57" spans="1:13" ht="12.75">
      <c r="A57" s="53"/>
      <c r="B57" s="398" t="s">
        <v>39</v>
      </c>
      <c r="C57" s="399"/>
      <c r="D57" s="399"/>
      <c r="E57" s="399"/>
      <c r="F57" s="399"/>
      <c r="G57" s="398" t="s">
        <v>40</v>
      </c>
      <c r="H57" s="399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189">
        <v>1</v>
      </c>
      <c r="B58" s="364" t="s">
        <v>56</v>
      </c>
      <c r="C58" s="365"/>
      <c r="D58" s="365"/>
      <c r="E58" s="365"/>
      <c r="F58" s="366"/>
      <c r="G58" s="432" t="s">
        <v>57</v>
      </c>
      <c r="H58" s="433" t="s">
        <v>57</v>
      </c>
      <c r="I58" s="190">
        <v>71.604</v>
      </c>
      <c r="J58" s="39">
        <v>8.62</v>
      </c>
      <c r="K58" s="39">
        <v>65.6</v>
      </c>
      <c r="L58" s="186">
        <v>109.6</v>
      </c>
      <c r="M58" s="39">
        <v>134.8</v>
      </c>
      <c r="N58" s="156"/>
    </row>
    <row r="59" spans="1:15" ht="12.75" customHeight="1">
      <c r="A59" s="191" t="s">
        <v>25</v>
      </c>
      <c r="B59" s="364" t="s">
        <v>58</v>
      </c>
      <c r="C59" s="365"/>
      <c r="D59" s="365"/>
      <c r="E59" s="365"/>
      <c r="F59" s="366"/>
      <c r="G59" s="432" t="s">
        <v>57</v>
      </c>
      <c r="H59" s="433" t="s">
        <v>57</v>
      </c>
      <c r="I59" s="190">
        <v>43.196</v>
      </c>
      <c r="J59" s="39">
        <v>5.588</v>
      </c>
      <c r="K59" s="39">
        <v>60.7</v>
      </c>
      <c r="L59" s="234">
        <v>132</v>
      </c>
      <c r="M59" s="39">
        <v>141.4</v>
      </c>
      <c r="N59" s="156"/>
      <c r="O59" s="183"/>
    </row>
    <row r="60" spans="1:15" ht="12.75">
      <c r="A60" s="189" t="s">
        <v>79</v>
      </c>
      <c r="B60" s="364" t="s">
        <v>59</v>
      </c>
      <c r="C60" s="365"/>
      <c r="D60" s="365"/>
      <c r="E60" s="365"/>
      <c r="F60" s="366"/>
      <c r="G60" s="432" t="s">
        <v>57</v>
      </c>
      <c r="H60" s="433" t="s">
        <v>57</v>
      </c>
      <c r="I60" s="190">
        <v>28.409</v>
      </c>
      <c r="J60" s="39">
        <v>3.032</v>
      </c>
      <c r="K60" s="39">
        <v>75</v>
      </c>
      <c r="L60" s="186">
        <v>83.6</v>
      </c>
      <c r="M60" s="39">
        <v>124</v>
      </c>
      <c r="N60" s="156"/>
      <c r="O60" s="183"/>
    </row>
    <row r="61" spans="1:14" ht="12.75">
      <c r="A61" s="189">
        <v>2</v>
      </c>
      <c r="B61" s="364" t="s">
        <v>15</v>
      </c>
      <c r="C61" s="365"/>
      <c r="D61" s="365"/>
      <c r="E61" s="365"/>
      <c r="F61" s="366"/>
      <c r="G61" s="432" t="s">
        <v>172</v>
      </c>
      <c r="H61" s="433" t="s">
        <v>60</v>
      </c>
      <c r="I61" s="190">
        <v>415.295</v>
      </c>
      <c r="J61" s="39">
        <v>39.806</v>
      </c>
      <c r="K61" s="192">
        <v>112.4</v>
      </c>
      <c r="L61" s="193">
        <v>113.2</v>
      </c>
      <c r="M61" s="39">
        <v>113.3</v>
      </c>
      <c r="N61" s="156"/>
    </row>
    <row r="62" spans="1:15" ht="12.75">
      <c r="A62" s="189">
        <v>3</v>
      </c>
      <c r="B62" s="364" t="s">
        <v>61</v>
      </c>
      <c r="C62" s="365"/>
      <c r="D62" s="365"/>
      <c r="E62" s="365"/>
      <c r="F62" s="366"/>
      <c r="G62" s="432" t="s">
        <v>172</v>
      </c>
      <c r="H62" s="433" t="s">
        <v>60</v>
      </c>
      <c r="I62" s="190">
        <v>67.639</v>
      </c>
      <c r="J62" s="39">
        <v>82.779</v>
      </c>
      <c r="K62" s="192">
        <v>111.4</v>
      </c>
      <c r="L62" s="193">
        <v>113.6</v>
      </c>
      <c r="M62" s="39">
        <v>123.8</v>
      </c>
      <c r="N62" s="156"/>
      <c r="O62" s="183"/>
    </row>
    <row r="63" spans="1:14" ht="12.75">
      <c r="A63" s="189">
        <v>4</v>
      </c>
      <c r="B63" s="364" t="s">
        <v>62</v>
      </c>
      <c r="C63" s="365"/>
      <c r="D63" s="365"/>
      <c r="E63" s="365"/>
      <c r="F63" s="366"/>
      <c r="G63" s="432" t="s">
        <v>50</v>
      </c>
      <c r="H63" s="433" t="s">
        <v>50</v>
      </c>
      <c r="I63" s="184" t="s">
        <v>42</v>
      </c>
      <c r="J63" s="192" t="s">
        <v>42</v>
      </c>
      <c r="K63" s="192">
        <v>103.8</v>
      </c>
      <c r="L63" s="193">
        <v>106.9</v>
      </c>
      <c r="M63" s="39">
        <v>123</v>
      </c>
      <c r="N63" s="156"/>
    </row>
    <row r="64" spans="1:14" ht="12.75">
      <c r="A64" s="153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94"/>
      <c r="N64" s="195"/>
    </row>
    <row r="65" spans="1:14" ht="12.75">
      <c r="A65" s="457" t="s">
        <v>168</v>
      </c>
      <c r="B65" s="457"/>
      <c r="C65" s="457"/>
      <c r="D65" s="457"/>
      <c r="E65" s="457"/>
      <c r="F65" s="457"/>
      <c r="G65" s="457"/>
      <c r="H65" s="457"/>
      <c r="I65" s="457"/>
      <c r="J65" s="457"/>
      <c r="K65" s="380"/>
      <c r="L65" s="380"/>
      <c r="M65" s="380"/>
      <c r="N65" s="156"/>
    </row>
    <row r="66" spans="1:14" ht="15" customHeight="1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380"/>
      <c r="L66" s="380"/>
      <c r="M66" s="380"/>
      <c r="N66" s="156"/>
    </row>
    <row r="67" spans="1:14" ht="12.75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156"/>
    </row>
    <row r="68" spans="1:14" ht="15" customHeight="1">
      <c r="A68" s="380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156"/>
    </row>
    <row r="69" ht="12.75">
      <c r="A69" s="15" t="s">
        <v>259</v>
      </c>
    </row>
    <row r="70" spans="1:13" ht="12.75">
      <c r="A70" s="15" t="s">
        <v>258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Январь  2010г.</v>
      </c>
      <c r="K73" s="26" t="str">
        <f>K5</f>
        <v>Национальный Банк РК</v>
      </c>
    </row>
    <row r="74" spans="1:12" ht="12.75" customHeight="1">
      <c r="A74" s="1"/>
      <c r="C74" s="376" t="str">
        <f>C6</f>
        <v>Информационно - аналитический обзор экономики Казахстана</v>
      </c>
      <c r="D74" s="376"/>
      <c r="E74" s="376"/>
      <c r="F74" s="376"/>
      <c r="G74" s="376"/>
      <c r="H74" s="376"/>
      <c r="I74" s="376"/>
      <c r="J74" s="376"/>
      <c r="K74" s="376"/>
      <c r="L74" s="376"/>
    </row>
    <row r="75" spans="1:13" ht="13.5" customHeight="1" thickBot="1">
      <c r="A75" s="3"/>
      <c r="B75" s="4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</row>
    <row r="79" spans="1:13" ht="0.75" customHeight="1">
      <c r="A79" s="445"/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</row>
    <row r="80" spans="1:13" ht="7.5" customHeight="1">
      <c r="A80" s="446"/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42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</row>
    <row r="83" spans="1:13" ht="16.5" customHeight="1">
      <c r="A83" s="441" t="s">
        <v>320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</row>
    <row r="84" spans="1:13" ht="9.75" customHeight="1">
      <c r="A84" s="358" t="s">
        <v>325</v>
      </c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</row>
    <row r="85" spans="1:13" s="76" customFormat="1" ht="16.5" customHeight="1">
      <c r="A85" s="359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</row>
    <row r="86" spans="1:13" s="76" customFormat="1" ht="12.75">
      <c r="A86" s="359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</row>
    <row r="87" spans="1:13" s="76" customFormat="1" ht="15" customHeight="1">
      <c r="A87" s="359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</row>
    <row r="88" spans="1:13" s="76" customFormat="1" ht="15" customHeight="1">
      <c r="A88" s="360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</row>
    <row r="89" spans="1:27" s="152" customFormat="1" ht="12" customHeight="1">
      <c r="A89" s="268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70"/>
      <c r="M89" s="270"/>
      <c r="O89" s="268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70"/>
      <c r="AA89" s="270"/>
    </row>
    <row r="90" spans="1:27" s="152" customFormat="1" ht="18">
      <c r="A90" s="443" t="s">
        <v>77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397"/>
      <c r="M90" s="397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</row>
    <row r="91" spans="1:27" s="155" customFormat="1" ht="12.7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O91" s="281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</row>
    <row r="92" spans="1:27" s="156" customFormat="1" ht="12" customHeight="1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O92" s="271"/>
      <c r="P92" s="272"/>
      <c r="Q92" s="272"/>
      <c r="R92" s="272"/>
      <c r="S92" s="159"/>
      <c r="T92" s="273"/>
      <c r="U92" s="272"/>
      <c r="V92" s="159"/>
      <c r="W92" s="159"/>
      <c r="X92" s="159"/>
      <c r="Y92" s="158"/>
      <c r="Z92" s="272"/>
      <c r="AA92" s="159"/>
    </row>
    <row r="93" spans="1:27" s="156" customFormat="1" ht="12.75" customHeight="1">
      <c r="A93" s="387" t="s">
        <v>78</v>
      </c>
      <c r="B93" s="353" t="s">
        <v>65</v>
      </c>
      <c r="C93" s="353"/>
      <c r="D93" s="353"/>
      <c r="E93" s="389"/>
      <c r="F93" s="351" t="s">
        <v>307</v>
      </c>
      <c r="G93" s="353" t="s">
        <v>142</v>
      </c>
      <c r="H93" s="354"/>
      <c r="I93" s="354"/>
      <c r="J93" s="354"/>
      <c r="K93" s="355"/>
      <c r="L93" s="353" t="s">
        <v>308</v>
      </c>
      <c r="M93" s="354"/>
      <c r="O93" s="271"/>
      <c r="P93" s="272"/>
      <c r="Q93" s="272"/>
      <c r="R93" s="272"/>
      <c r="S93" s="159"/>
      <c r="T93" s="273"/>
      <c r="U93" s="272"/>
      <c r="V93" s="159"/>
      <c r="W93" s="159"/>
      <c r="X93" s="159"/>
      <c r="Y93" s="158"/>
      <c r="Z93" s="159"/>
      <c r="AA93" s="159"/>
    </row>
    <row r="94" spans="1:27" s="156" customFormat="1" ht="12.75">
      <c r="A94" s="387"/>
      <c r="B94" s="353"/>
      <c r="C94" s="353"/>
      <c r="D94" s="353"/>
      <c r="E94" s="389"/>
      <c r="F94" s="351"/>
      <c r="G94" s="353"/>
      <c r="H94" s="354"/>
      <c r="I94" s="354"/>
      <c r="J94" s="354"/>
      <c r="K94" s="355"/>
      <c r="L94" s="354"/>
      <c r="M94" s="354"/>
      <c r="O94" s="271"/>
      <c r="P94" s="272"/>
      <c r="Q94" s="272"/>
      <c r="R94" s="272"/>
      <c r="S94" s="159"/>
      <c r="T94" s="273"/>
      <c r="U94" s="159"/>
      <c r="V94" s="159"/>
      <c r="W94" s="159"/>
      <c r="X94" s="159"/>
      <c r="Y94" s="158"/>
      <c r="Z94" s="159"/>
      <c r="AA94" s="159"/>
    </row>
    <row r="95" spans="1:27" s="156" customFormat="1" ht="12.75">
      <c r="A95" s="388"/>
      <c r="B95" s="390"/>
      <c r="C95" s="390"/>
      <c r="D95" s="390"/>
      <c r="E95" s="391"/>
      <c r="F95" s="352"/>
      <c r="G95" s="356"/>
      <c r="H95" s="356"/>
      <c r="I95" s="356"/>
      <c r="J95" s="356"/>
      <c r="K95" s="357"/>
      <c r="L95" s="356"/>
      <c r="M95" s="356"/>
      <c r="O95" s="274"/>
      <c r="P95" s="275"/>
      <c r="Q95" s="275"/>
      <c r="R95" s="275"/>
      <c r="S95" s="275"/>
      <c r="T95" s="274"/>
      <c r="U95" s="157"/>
      <c r="V95" s="157"/>
      <c r="W95" s="157"/>
      <c r="X95" s="157"/>
      <c r="Y95" s="158"/>
      <c r="Z95" s="157"/>
      <c r="AA95" s="157"/>
    </row>
    <row r="96" spans="1:27" s="156" customFormat="1" ht="27" customHeight="1">
      <c r="A96" s="297" t="s">
        <v>84</v>
      </c>
      <c r="B96" s="298" t="s">
        <v>306</v>
      </c>
      <c r="C96" s="298"/>
      <c r="D96" s="298"/>
      <c r="E96" s="299"/>
      <c r="F96" s="297">
        <v>101.2</v>
      </c>
      <c r="G96" s="291" t="s">
        <v>363</v>
      </c>
      <c r="H96" s="291"/>
      <c r="I96" s="291"/>
      <c r="J96" s="291"/>
      <c r="K96" s="292"/>
      <c r="L96" s="291"/>
      <c r="M96" s="291"/>
      <c r="O96" s="274"/>
      <c r="P96" s="275"/>
      <c r="Q96" s="275"/>
      <c r="R96" s="275"/>
      <c r="S96" s="275"/>
      <c r="T96" s="274"/>
      <c r="U96" s="157"/>
      <c r="V96" s="157"/>
      <c r="W96" s="157"/>
      <c r="X96" s="157"/>
      <c r="Y96" s="158"/>
      <c r="Z96" s="157"/>
      <c r="AA96" s="157"/>
    </row>
    <row r="97" spans="1:27" s="156" customFormat="1" ht="12.75">
      <c r="A97" s="313"/>
      <c r="B97" s="289"/>
      <c r="C97" s="289"/>
      <c r="D97" s="289"/>
      <c r="E97" s="290"/>
      <c r="F97" s="313"/>
      <c r="G97" s="293"/>
      <c r="H97" s="293"/>
      <c r="I97" s="293"/>
      <c r="J97" s="293"/>
      <c r="K97" s="294"/>
      <c r="L97" s="293"/>
      <c r="M97" s="293"/>
      <c r="O97" s="274"/>
      <c r="P97" s="276"/>
      <c r="Q97" s="276"/>
      <c r="R97" s="276"/>
      <c r="S97" s="276"/>
      <c r="T97" s="277"/>
      <c r="U97" s="276"/>
      <c r="V97" s="276"/>
      <c r="W97" s="276"/>
      <c r="X97" s="276"/>
      <c r="Y97" s="278"/>
      <c r="Z97" s="279"/>
      <c r="AA97" s="279"/>
    </row>
    <row r="98" spans="1:27" s="156" customFormat="1" ht="13.5" customHeight="1">
      <c r="A98" s="322" t="s">
        <v>85</v>
      </c>
      <c r="B98" s="324" t="s">
        <v>66</v>
      </c>
      <c r="C98" s="324"/>
      <c r="D98" s="324"/>
      <c r="E98" s="325"/>
      <c r="F98" s="328">
        <v>110.3</v>
      </c>
      <c r="G98" s="324" t="s">
        <v>327</v>
      </c>
      <c r="H98" s="324"/>
      <c r="I98" s="324"/>
      <c r="J98" s="324"/>
      <c r="K98" s="332"/>
      <c r="L98" s="310">
        <v>112.1</v>
      </c>
      <c r="M98" s="310"/>
      <c r="O98" s="274"/>
      <c r="P98" s="276"/>
      <c r="Q98" s="276"/>
      <c r="R98" s="276"/>
      <c r="S98" s="276"/>
      <c r="T98" s="277"/>
      <c r="U98" s="276"/>
      <c r="V98" s="276"/>
      <c r="W98" s="276"/>
      <c r="X98" s="276"/>
      <c r="Y98" s="278"/>
      <c r="Z98" s="279"/>
      <c r="AA98" s="279"/>
    </row>
    <row r="99" spans="1:27" s="156" customFormat="1" ht="11.25" customHeight="1">
      <c r="A99" s="323"/>
      <c r="B99" s="326"/>
      <c r="C99" s="326"/>
      <c r="D99" s="326"/>
      <c r="E99" s="327"/>
      <c r="F99" s="329"/>
      <c r="G99" s="326"/>
      <c r="H99" s="326"/>
      <c r="I99" s="326"/>
      <c r="J99" s="326"/>
      <c r="K99" s="305"/>
      <c r="L99" s="311"/>
      <c r="M99" s="311"/>
      <c r="O99" s="274"/>
      <c r="P99" s="276"/>
      <c r="Q99" s="276"/>
      <c r="R99" s="276"/>
      <c r="S99" s="276"/>
      <c r="T99" s="277"/>
      <c r="U99" s="276"/>
      <c r="V99" s="276"/>
      <c r="W99" s="276"/>
      <c r="X99" s="276"/>
      <c r="Y99" s="278"/>
      <c r="Z99" s="279"/>
      <c r="AA99" s="279"/>
    </row>
    <row r="100" spans="1:27" s="156" customFormat="1" ht="12.75" customHeight="1">
      <c r="A100" s="312" t="s">
        <v>86</v>
      </c>
      <c r="B100" s="314" t="s">
        <v>149</v>
      </c>
      <c r="C100" s="314"/>
      <c r="D100" s="314"/>
      <c r="E100" s="315"/>
      <c r="F100" s="345">
        <v>105</v>
      </c>
      <c r="G100" s="314" t="s">
        <v>329</v>
      </c>
      <c r="H100" s="314"/>
      <c r="I100" s="314"/>
      <c r="J100" s="314"/>
      <c r="K100" s="314"/>
      <c r="L100" s="320">
        <v>110</v>
      </c>
      <c r="M100" s="320"/>
      <c r="O100" s="274"/>
      <c r="P100" s="276"/>
      <c r="Q100" s="276"/>
      <c r="R100" s="276"/>
      <c r="S100" s="276"/>
      <c r="T100" s="277"/>
      <c r="U100" s="276"/>
      <c r="V100" s="276"/>
      <c r="W100" s="276"/>
      <c r="X100" s="276"/>
      <c r="Y100" s="278"/>
      <c r="Z100" s="279"/>
      <c r="AA100" s="279"/>
    </row>
    <row r="101" spans="1:27" s="156" customFormat="1" ht="12.75">
      <c r="A101" s="313"/>
      <c r="B101" s="316"/>
      <c r="C101" s="316"/>
      <c r="D101" s="316"/>
      <c r="E101" s="317"/>
      <c r="F101" s="346"/>
      <c r="G101" s="316"/>
      <c r="H101" s="316"/>
      <c r="I101" s="316"/>
      <c r="J101" s="316"/>
      <c r="K101" s="316"/>
      <c r="L101" s="321"/>
      <c r="M101" s="321"/>
      <c r="O101" s="274"/>
      <c r="P101" s="276"/>
      <c r="Q101" s="276"/>
      <c r="R101" s="276"/>
      <c r="S101" s="276"/>
      <c r="T101" s="277"/>
      <c r="U101" s="276"/>
      <c r="V101" s="276"/>
      <c r="W101" s="276"/>
      <c r="X101" s="276"/>
      <c r="Y101" s="278"/>
      <c r="Z101" s="279"/>
      <c r="AA101" s="279"/>
    </row>
    <row r="102" spans="1:27" s="156" customFormat="1" ht="12.75" customHeight="1">
      <c r="A102" s="322" t="s">
        <v>87</v>
      </c>
      <c r="B102" s="324" t="s">
        <v>266</v>
      </c>
      <c r="C102" s="324"/>
      <c r="D102" s="324"/>
      <c r="E102" s="325"/>
      <c r="F102" s="328">
        <v>124.5</v>
      </c>
      <c r="G102" s="324" t="s">
        <v>292</v>
      </c>
      <c r="H102" s="347"/>
      <c r="I102" s="347"/>
      <c r="J102" s="347"/>
      <c r="K102" s="347"/>
      <c r="L102" s="310">
        <v>115.6</v>
      </c>
      <c r="M102" s="310"/>
      <c r="O102" s="274"/>
      <c r="P102" s="276"/>
      <c r="Q102" s="276"/>
      <c r="R102" s="276"/>
      <c r="S102" s="276"/>
      <c r="T102" s="277"/>
      <c r="U102" s="276"/>
      <c r="V102" s="276"/>
      <c r="W102" s="276"/>
      <c r="X102" s="276"/>
      <c r="Y102" s="278"/>
      <c r="Z102" s="279"/>
      <c r="AA102" s="279"/>
    </row>
    <row r="103" spans="1:27" s="156" customFormat="1" ht="12.75">
      <c r="A103" s="323"/>
      <c r="B103" s="326"/>
      <c r="C103" s="326"/>
      <c r="D103" s="326"/>
      <c r="E103" s="327"/>
      <c r="F103" s="329"/>
      <c r="G103" s="348"/>
      <c r="H103" s="348"/>
      <c r="I103" s="348"/>
      <c r="J103" s="348"/>
      <c r="K103" s="348"/>
      <c r="L103" s="311"/>
      <c r="M103" s="311"/>
      <c r="O103" s="274"/>
      <c r="P103" s="276"/>
      <c r="Q103" s="276"/>
      <c r="R103" s="276"/>
      <c r="S103" s="276"/>
      <c r="T103" s="280"/>
      <c r="U103" s="276"/>
      <c r="V103" s="276"/>
      <c r="W103" s="276"/>
      <c r="X103" s="276"/>
      <c r="Y103" s="278"/>
      <c r="Z103" s="279"/>
      <c r="AA103" s="279"/>
    </row>
    <row r="104" spans="1:27" s="156" customFormat="1" ht="12.75" customHeight="1">
      <c r="A104" s="312" t="s">
        <v>88</v>
      </c>
      <c r="B104" s="314" t="s">
        <v>250</v>
      </c>
      <c r="C104" s="314"/>
      <c r="D104" s="314"/>
      <c r="E104" s="315"/>
      <c r="F104" s="330">
        <v>104.6</v>
      </c>
      <c r="G104" s="314" t="s">
        <v>330</v>
      </c>
      <c r="H104" s="314"/>
      <c r="I104" s="314"/>
      <c r="J104" s="314"/>
      <c r="K104" s="304"/>
      <c r="L104" s="320">
        <v>110.3</v>
      </c>
      <c r="M104" s="320"/>
      <c r="O104" s="274"/>
      <c r="P104" s="276"/>
      <c r="Q104" s="276"/>
      <c r="R104" s="276"/>
      <c r="S104" s="276"/>
      <c r="T104" s="280"/>
      <c r="U104" s="276"/>
      <c r="V104" s="276"/>
      <c r="W104" s="276"/>
      <c r="X104" s="276"/>
      <c r="Y104" s="278"/>
      <c r="Z104" s="279"/>
      <c r="AA104" s="279"/>
    </row>
    <row r="105" spans="1:27" s="156" customFormat="1" ht="12.75">
      <c r="A105" s="313"/>
      <c r="B105" s="316"/>
      <c r="C105" s="316"/>
      <c r="D105" s="316"/>
      <c r="E105" s="317"/>
      <c r="F105" s="331"/>
      <c r="G105" s="316"/>
      <c r="H105" s="316"/>
      <c r="I105" s="316"/>
      <c r="J105" s="316"/>
      <c r="K105" s="306"/>
      <c r="L105" s="321"/>
      <c r="M105" s="321"/>
      <c r="O105" s="274"/>
      <c r="P105" s="276"/>
      <c r="Q105" s="276"/>
      <c r="R105" s="276"/>
      <c r="S105" s="276"/>
      <c r="T105" s="277"/>
      <c r="U105" s="276"/>
      <c r="V105" s="276"/>
      <c r="W105" s="276"/>
      <c r="X105" s="276"/>
      <c r="Y105" s="278"/>
      <c r="Z105" s="279"/>
      <c r="AA105" s="279"/>
    </row>
    <row r="106" spans="1:27" s="156" customFormat="1" ht="12.75">
      <c r="A106" s="322" t="s">
        <v>89</v>
      </c>
      <c r="B106" s="324" t="s">
        <v>173</v>
      </c>
      <c r="C106" s="324"/>
      <c r="D106" s="324"/>
      <c r="E106" s="325"/>
      <c r="F106" s="328">
        <v>101.3</v>
      </c>
      <c r="G106" s="324" t="s">
        <v>294</v>
      </c>
      <c r="H106" s="324"/>
      <c r="I106" s="324"/>
      <c r="J106" s="324"/>
      <c r="K106" s="332"/>
      <c r="L106" s="310">
        <v>102.4</v>
      </c>
      <c r="M106" s="310"/>
      <c r="O106" s="274"/>
      <c r="P106" s="276"/>
      <c r="Q106" s="276"/>
      <c r="R106" s="276"/>
      <c r="S106" s="276"/>
      <c r="T106" s="277"/>
      <c r="U106" s="276"/>
      <c r="V106" s="276"/>
      <c r="W106" s="276"/>
      <c r="X106" s="276"/>
      <c r="Y106" s="278"/>
      <c r="Z106" s="279"/>
      <c r="AA106" s="279"/>
    </row>
    <row r="107" spans="1:27" s="156" customFormat="1" ht="12.75">
      <c r="A107" s="323"/>
      <c r="B107" s="326"/>
      <c r="C107" s="326"/>
      <c r="D107" s="326"/>
      <c r="E107" s="327"/>
      <c r="F107" s="329"/>
      <c r="G107" s="326"/>
      <c r="H107" s="326"/>
      <c r="I107" s="326"/>
      <c r="J107" s="326"/>
      <c r="K107" s="305"/>
      <c r="L107" s="311"/>
      <c r="M107" s="311"/>
      <c r="O107" s="274"/>
      <c r="P107" s="276"/>
      <c r="Q107" s="276"/>
      <c r="R107" s="276"/>
      <c r="S107" s="276"/>
      <c r="T107" s="277"/>
      <c r="U107" s="276"/>
      <c r="V107" s="276"/>
      <c r="W107" s="276"/>
      <c r="X107" s="276"/>
      <c r="Y107" s="278"/>
      <c r="Z107" s="279"/>
      <c r="AA107" s="279"/>
    </row>
    <row r="108" spans="1:27" s="156" customFormat="1" ht="23.25" customHeight="1">
      <c r="A108" s="235" t="s">
        <v>90</v>
      </c>
      <c r="B108" s="316" t="s">
        <v>74</v>
      </c>
      <c r="C108" s="316"/>
      <c r="D108" s="316"/>
      <c r="E108" s="317"/>
      <c r="F108" s="282">
        <v>106.8</v>
      </c>
      <c r="G108" s="316" t="s">
        <v>293</v>
      </c>
      <c r="H108" s="316"/>
      <c r="I108" s="316"/>
      <c r="J108" s="316"/>
      <c r="K108" s="306"/>
      <c r="L108" s="321">
        <v>110.8</v>
      </c>
      <c r="M108" s="321"/>
      <c r="O108" s="274"/>
      <c r="P108" s="276"/>
      <c r="Q108" s="276"/>
      <c r="R108" s="276"/>
      <c r="S108" s="276"/>
      <c r="T108" s="277"/>
      <c r="U108" s="276"/>
      <c r="V108" s="276"/>
      <c r="W108" s="276"/>
      <c r="X108" s="276"/>
      <c r="Y108" s="278"/>
      <c r="Z108" s="279"/>
      <c r="AA108" s="279"/>
    </row>
    <row r="109" spans="1:27" s="156" customFormat="1" ht="13.5" customHeight="1">
      <c r="A109" s="322" t="s">
        <v>91</v>
      </c>
      <c r="B109" s="324" t="s">
        <v>73</v>
      </c>
      <c r="C109" s="324"/>
      <c r="D109" s="324"/>
      <c r="E109" s="325"/>
      <c r="F109" s="302">
        <v>102.1</v>
      </c>
      <c r="G109" s="324" t="s">
        <v>328</v>
      </c>
      <c r="H109" s="324"/>
      <c r="I109" s="324"/>
      <c r="J109" s="324"/>
      <c r="K109" s="332"/>
      <c r="L109" s="310">
        <v>172.8</v>
      </c>
      <c r="M109" s="310"/>
      <c r="O109" s="274"/>
      <c r="P109" s="275"/>
      <c r="Q109" s="275"/>
      <c r="R109" s="275"/>
      <c r="S109" s="275"/>
      <c r="T109" s="274"/>
      <c r="U109" s="276"/>
      <c r="V109" s="276"/>
      <c r="W109" s="276"/>
      <c r="X109" s="276"/>
      <c r="Y109" s="278"/>
      <c r="Z109" s="159"/>
      <c r="AA109" s="159"/>
    </row>
    <row r="110" spans="1:27" s="160" customFormat="1" ht="6.75" customHeight="1">
      <c r="A110" s="323"/>
      <c r="B110" s="326"/>
      <c r="C110" s="326"/>
      <c r="D110" s="326"/>
      <c r="E110" s="327"/>
      <c r="F110" s="303"/>
      <c r="G110" s="326"/>
      <c r="H110" s="326"/>
      <c r="I110" s="326"/>
      <c r="J110" s="326"/>
      <c r="K110" s="305"/>
      <c r="L110" s="311"/>
      <c r="M110" s="311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</row>
    <row r="111" spans="1:13" s="160" customFormat="1" ht="12" customHeight="1">
      <c r="A111" s="312" t="s">
        <v>92</v>
      </c>
      <c r="B111" s="314" t="s">
        <v>72</v>
      </c>
      <c r="C111" s="314"/>
      <c r="D111" s="314"/>
      <c r="E111" s="315"/>
      <c r="F111" s="318">
        <v>102.9</v>
      </c>
      <c r="G111" s="314" t="s">
        <v>364</v>
      </c>
      <c r="H111" s="314"/>
      <c r="I111" s="314"/>
      <c r="J111" s="314"/>
      <c r="K111" s="314"/>
      <c r="L111" s="320">
        <v>101.3</v>
      </c>
      <c r="M111" s="320"/>
    </row>
    <row r="112" spans="1:13" s="160" customFormat="1" ht="8.25" customHeight="1">
      <c r="A112" s="313"/>
      <c r="B112" s="316"/>
      <c r="C112" s="316"/>
      <c r="D112" s="316"/>
      <c r="E112" s="317"/>
      <c r="F112" s="319"/>
      <c r="G112" s="316"/>
      <c r="H112" s="316"/>
      <c r="I112" s="316"/>
      <c r="J112" s="316"/>
      <c r="K112" s="316"/>
      <c r="L112" s="321"/>
      <c r="M112" s="321"/>
    </row>
    <row r="113" spans="1:13" s="160" customFormat="1" ht="15" customHeight="1">
      <c r="A113" s="322" t="s">
        <v>275</v>
      </c>
      <c r="B113" s="324" t="s">
        <v>69</v>
      </c>
      <c r="C113" s="324"/>
      <c r="D113" s="324"/>
      <c r="E113" s="325"/>
      <c r="F113" s="328">
        <v>111.8</v>
      </c>
      <c r="G113" s="324" t="s">
        <v>365</v>
      </c>
      <c r="H113" s="324"/>
      <c r="I113" s="324"/>
      <c r="J113" s="324"/>
      <c r="K113" s="332"/>
      <c r="L113" s="310">
        <v>98.9</v>
      </c>
      <c r="M113" s="310"/>
    </row>
    <row r="114" spans="1:13" s="160" customFormat="1" ht="7.5" customHeight="1">
      <c r="A114" s="323"/>
      <c r="B114" s="326"/>
      <c r="C114" s="326"/>
      <c r="D114" s="326"/>
      <c r="E114" s="327"/>
      <c r="F114" s="329"/>
      <c r="G114" s="326"/>
      <c r="H114" s="326"/>
      <c r="I114" s="326"/>
      <c r="J114" s="326"/>
      <c r="K114" s="305"/>
      <c r="L114" s="311"/>
      <c r="M114" s="311"/>
    </row>
    <row r="115" spans="1:13" s="160" customFormat="1" ht="15" customHeight="1">
      <c r="A115" s="312" t="s">
        <v>288</v>
      </c>
      <c r="B115" s="314" t="s">
        <v>309</v>
      </c>
      <c r="C115" s="314"/>
      <c r="D115" s="314"/>
      <c r="E115" s="315"/>
      <c r="F115" s="330">
        <v>109.6</v>
      </c>
      <c r="G115" s="314" t="s">
        <v>326</v>
      </c>
      <c r="H115" s="314"/>
      <c r="I115" s="314"/>
      <c r="J115" s="314"/>
      <c r="K115" s="304"/>
      <c r="L115" s="320">
        <v>84.9</v>
      </c>
      <c r="M115" s="320"/>
    </row>
    <row r="116" spans="1:13" s="160" customFormat="1" ht="9" customHeight="1">
      <c r="A116" s="313"/>
      <c r="B116" s="316"/>
      <c r="C116" s="316"/>
      <c r="D116" s="316"/>
      <c r="E116" s="317"/>
      <c r="F116" s="331"/>
      <c r="G116" s="316"/>
      <c r="H116" s="316"/>
      <c r="I116" s="316"/>
      <c r="J116" s="316"/>
      <c r="K116" s="306"/>
      <c r="L116" s="321"/>
      <c r="M116" s="321"/>
    </row>
    <row r="117" spans="1:13" s="160" customFormat="1" ht="15" customHeight="1">
      <c r="A117" s="300" t="s">
        <v>321</v>
      </c>
      <c r="B117" s="324" t="s">
        <v>70</v>
      </c>
      <c r="C117" s="324"/>
      <c r="D117" s="324"/>
      <c r="E117" s="325"/>
      <c r="F117" s="301">
        <v>132</v>
      </c>
      <c r="G117" s="324" t="s">
        <v>331</v>
      </c>
      <c r="H117" s="324"/>
      <c r="I117" s="324"/>
      <c r="J117" s="324"/>
      <c r="K117" s="332"/>
      <c r="L117" s="310">
        <v>86.4</v>
      </c>
      <c r="M117" s="310"/>
    </row>
    <row r="118" spans="1:13" s="160" customFormat="1" ht="15" customHeight="1">
      <c r="A118" s="323"/>
      <c r="B118" s="326"/>
      <c r="C118" s="326"/>
      <c r="D118" s="326"/>
      <c r="E118" s="327"/>
      <c r="F118" s="296"/>
      <c r="G118" s="326"/>
      <c r="H118" s="326"/>
      <c r="I118" s="326"/>
      <c r="J118" s="326"/>
      <c r="K118" s="305"/>
      <c r="L118" s="311"/>
      <c r="M118" s="311"/>
    </row>
    <row r="119" spans="1:13" s="160" customFormat="1" ht="15" customHeight="1">
      <c r="A119" s="295" t="s">
        <v>322</v>
      </c>
      <c r="B119" s="314" t="s">
        <v>71</v>
      </c>
      <c r="C119" s="314"/>
      <c r="D119" s="314"/>
      <c r="E119" s="315"/>
      <c r="F119" s="330">
        <v>83.6</v>
      </c>
      <c r="G119" s="314" t="s">
        <v>291</v>
      </c>
      <c r="H119" s="314"/>
      <c r="I119" s="314"/>
      <c r="J119" s="314"/>
      <c r="K119" s="304"/>
      <c r="L119" s="320">
        <v>82.7</v>
      </c>
      <c r="M119" s="333"/>
    </row>
    <row r="120" spans="1:13" s="160" customFormat="1" ht="15" customHeight="1">
      <c r="A120" s="288"/>
      <c r="B120" s="316"/>
      <c r="C120" s="316"/>
      <c r="D120" s="316"/>
      <c r="E120" s="317"/>
      <c r="F120" s="331"/>
      <c r="G120" s="316"/>
      <c r="H120" s="316"/>
      <c r="I120" s="316"/>
      <c r="J120" s="316"/>
      <c r="K120" s="306"/>
      <c r="L120" s="321"/>
      <c r="M120" s="334"/>
    </row>
    <row r="121" spans="1:13" s="160" customFormat="1" ht="15" customHeight="1">
      <c r="A121" s="322" t="s">
        <v>323</v>
      </c>
      <c r="B121" s="324" t="s">
        <v>182</v>
      </c>
      <c r="C121" s="324"/>
      <c r="D121" s="324"/>
      <c r="E121" s="325"/>
      <c r="F121" s="301">
        <v>148.6</v>
      </c>
      <c r="G121" s="324" t="s">
        <v>358</v>
      </c>
      <c r="H121" s="324"/>
      <c r="I121" s="324"/>
      <c r="J121" s="324"/>
      <c r="K121" s="332"/>
      <c r="L121" s="336">
        <v>131</v>
      </c>
      <c r="M121" s="337"/>
    </row>
    <row r="122" spans="1:13" s="160" customFormat="1" ht="15" customHeight="1">
      <c r="A122" s="323"/>
      <c r="B122" s="326"/>
      <c r="C122" s="326"/>
      <c r="D122" s="326"/>
      <c r="E122" s="327"/>
      <c r="F122" s="296"/>
      <c r="G122" s="326"/>
      <c r="H122" s="326"/>
      <c r="I122" s="326"/>
      <c r="J122" s="326"/>
      <c r="K122" s="305"/>
      <c r="L122" s="338"/>
      <c r="M122" s="339"/>
    </row>
    <row r="123" spans="1:13" s="160" customFormat="1" ht="15" customHeight="1">
      <c r="A123" s="297" t="s">
        <v>324</v>
      </c>
      <c r="B123" s="341" t="s">
        <v>310</v>
      </c>
      <c r="C123" s="341"/>
      <c r="D123" s="341"/>
      <c r="E123" s="342"/>
      <c r="F123" s="343">
        <v>106.9</v>
      </c>
      <c r="G123" s="341" t="s">
        <v>332</v>
      </c>
      <c r="H123" s="341"/>
      <c r="I123" s="341"/>
      <c r="J123" s="341"/>
      <c r="K123" s="344"/>
      <c r="L123" s="335">
        <v>106.1</v>
      </c>
      <c r="M123" s="335"/>
    </row>
    <row r="124" spans="1:13" s="160" customFormat="1" ht="21.75" customHeight="1">
      <c r="A124" s="340"/>
      <c r="B124" s="316"/>
      <c r="C124" s="316"/>
      <c r="D124" s="316"/>
      <c r="E124" s="317"/>
      <c r="F124" s="331"/>
      <c r="G124" s="316"/>
      <c r="H124" s="316"/>
      <c r="I124" s="316"/>
      <c r="J124" s="316"/>
      <c r="K124" s="306"/>
      <c r="L124" s="321"/>
      <c r="M124" s="321"/>
    </row>
    <row r="125" spans="1:27" s="152" customFormat="1" ht="4.5" customHeight="1">
      <c r="A125" s="268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70"/>
      <c r="M125" s="270"/>
      <c r="O125" s="268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70"/>
      <c r="AA125" s="270"/>
    </row>
    <row r="126" spans="1:13" s="161" customFormat="1" ht="12.75">
      <c r="A126" s="392" t="s">
        <v>366</v>
      </c>
      <c r="B126" s="392"/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</row>
    <row r="127" spans="1:13" s="76" customFormat="1" ht="14.25" customHeight="1">
      <c r="A127" s="393"/>
      <c r="B127" s="393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</row>
    <row r="128" spans="1:13" s="76" customFormat="1" ht="44.25" customHeight="1">
      <c r="A128" s="394"/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</row>
    <row r="129" spans="1:27" s="152" customFormat="1" ht="12" customHeight="1">
      <c r="A129" s="268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70"/>
      <c r="M129" s="270"/>
      <c r="O129" s="268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70"/>
      <c r="AA129" s="270"/>
    </row>
    <row r="130" spans="1:13" s="152" customFormat="1" ht="12.75" customHeight="1">
      <c r="A130" s="395" t="s">
        <v>76</v>
      </c>
      <c r="B130" s="396"/>
      <c r="C130" s="396"/>
      <c r="D130" s="396"/>
      <c r="E130" s="396"/>
      <c r="F130" s="396"/>
      <c r="G130" s="396"/>
      <c r="H130" s="396"/>
      <c r="I130" s="396"/>
      <c r="J130" s="396"/>
      <c r="K130" s="396"/>
      <c r="L130" s="397"/>
      <c r="M130" s="397"/>
    </row>
    <row r="131" spans="1:13" s="152" customFormat="1" ht="12.75" customHeight="1">
      <c r="A131" s="397"/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</row>
    <row r="132" spans="1:27" s="152" customFormat="1" ht="12" customHeight="1">
      <c r="A132" s="268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70"/>
      <c r="M132" s="270"/>
      <c r="O132" s="268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70"/>
      <c r="AA132" s="270"/>
    </row>
    <row r="133" spans="1:13" s="156" customFormat="1" ht="12.75" customHeight="1">
      <c r="A133" s="387" t="s">
        <v>78</v>
      </c>
      <c r="B133" s="353" t="s">
        <v>65</v>
      </c>
      <c r="C133" s="353"/>
      <c r="D133" s="353"/>
      <c r="E133" s="389"/>
      <c r="F133" s="351" t="s">
        <v>307</v>
      </c>
      <c r="G133" s="353" t="s">
        <v>142</v>
      </c>
      <c r="H133" s="354"/>
      <c r="I133" s="354"/>
      <c r="J133" s="354"/>
      <c r="K133" s="355"/>
      <c r="L133" s="353" t="s">
        <v>308</v>
      </c>
      <c r="M133" s="354"/>
    </row>
    <row r="134" spans="1:13" s="156" customFormat="1" ht="12.75" customHeight="1">
      <c r="A134" s="387"/>
      <c r="B134" s="353"/>
      <c r="C134" s="353"/>
      <c r="D134" s="353"/>
      <c r="E134" s="389"/>
      <c r="F134" s="351"/>
      <c r="G134" s="353"/>
      <c r="H134" s="354"/>
      <c r="I134" s="354"/>
      <c r="J134" s="354"/>
      <c r="K134" s="355"/>
      <c r="L134" s="354"/>
      <c r="M134" s="354"/>
    </row>
    <row r="135" spans="1:13" s="156" customFormat="1" ht="12.75">
      <c r="A135" s="388"/>
      <c r="B135" s="390"/>
      <c r="C135" s="390"/>
      <c r="D135" s="390"/>
      <c r="E135" s="391"/>
      <c r="F135" s="352"/>
      <c r="G135" s="356"/>
      <c r="H135" s="356"/>
      <c r="I135" s="356"/>
      <c r="J135" s="356"/>
      <c r="K135" s="357"/>
      <c r="L135" s="356"/>
      <c r="M135" s="356"/>
    </row>
    <row r="136" spans="1:13" s="156" customFormat="1" ht="12.75">
      <c r="A136" s="297" t="s">
        <v>84</v>
      </c>
      <c r="B136" s="341" t="s">
        <v>67</v>
      </c>
      <c r="C136" s="341"/>
      <c r="D136" s="341"/>
      <c r="E136" s="342"/>
      <c r="F136" s="386">
        <v>87.4</v>
      </c>
      <c r="G136" s="341" t="s">
        <v>333</v>
      </c>
      <c r="H136" s="341"/>
      <c r="I136" s="341"/>
      <c r="J136" s="341"/>
      <c r="K136" s="341"/>
      <c r="L136" s="335">
        <v>108.7</v>
      </c>
      <c r="M136" s="335"/>
    </row>
    <row r="137" spans="1:13" s="156" customFormat="1" ht="5.25" customHeight="1">
      <c r="A137" s="313"/>
      <c r="B137" s="316"/>
      <c r="C137" s="316"/>
      <c r="D137" s="316"/>
      <c r="E137" s="317"/>
      <c r="F137" s="319"/>
      <c r="G137" s="316"/>
      <c r="H137" s="316"/>
      <c r="I137" s="316"/>
      <c r="J137" s="316"/>
      <c r="K137" s="316"/>
      <c r="L137" s="321"/>
      <c r="M137" s="321"/>
    </row>
    <row r="138" spans="1:27" s="156" customFormat="1" ht="12.75" customHeight="1">
      <c r="A138" s="312" t="s">
        <v>85</v>
      </c>
      <c r="B138" s="314" t="s">
        <v>68</v>
      </c>
      <c r="C138" s="314"/>
      <c r="D138" s="314"/>
      <c r="E138" s="315"/>
      <c r="F138" s="330">
        <v>69.7</v>
      </c>
      <c r="G138" s="314" t="s">
        <v>1</v>
      </c>
      <c r="H138" s="314"/>
      <c r="I138" s="314"/>
      <c r="J138" s="314"/>
      <c r="K138" s="304"/>
      <c r="L138" s="320">
        <v>89.7</v>
      </c>
      <c r="M138" s="320"/>
      <c r="N138" s="185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</row>
    <row r="139" spans="1:27" s="156" customFormat="1" ht="13.5" customHeight="1">
      <c r="A139" s="323"/>
      <c r="B139" s="326"/>
      <c r="C139" s="326"/>
      <c r="D139" s="326"/>
      <c r="E139" s="327"/>
      <c r="F139" s="329"/>
      <c r="G139" s="326"/>
      <c r="H139" s="326"/>
      <c r="I139" s="326"/>
      <c r="J139" s="326"/>
      <c r="K139" s="305"/>
      <c r="L139" s="311"/>
      <c r="M139" s="311"/>
      <c r="N139" s="185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</row>
    <row r="140" spans="1:27" s="156" customFormat="1" ht="12.75" customHeight="1">
      <c r="A140" s="469" t="s">
        <v>86</v>
      </c>
      <c r="B140" s="298" t="s">
        <v>75</v>
      </c>
      <c r="C140" s="298"/>
      <c r="D140" s="298"/>
      <c r="E140" s="299"/>
      <c r="F140" s="297">
        <v>107.3</v>
      </c>
      <c r="G140" s="341" t="s">
        <v>334</v>
      </c>
      <c r="H140" s="341"/>
      <c r="I140" s="341"/>
      <c r="J140" s="341"/>
      <c r="K140" s="344"/>
      <c r="L140" s="459">
        <v>106.2</v>
      </c>
      <c r="M140" s="459"/>
      <c r="N140" s="185"/>
      <c r="O140" s="274"/>
      <c r="P140" s="276"/>
      <c r="Q140" s="276"/>
      <c r="R140" s="276"/>
      <c r="S140" s="276"/>
      <c r="T140" s="277"/>
      <c r="U140" s="276"/>
      <c r="V140" s="276"/>
      <c r="W140" s="276"/>
      <c r="X140" s="276"/>
      <c r="Y140" s="278"/>
      <c r="Z140" s="279"/>
      <c r="AA140" s="279"/>
    </row>
    <row r="141" spans="1:27" s="156" customFormat="1" ht="12.75" customHeight="1">
      <c r="A141" s="288"/>
      <c r="B141" s="289"/>
      <c r="C141" s="289"/>
      <c r="D141" s="289"/>
      <c r="E141" s="290"/>
      <c r="F141" s="313"/>
      <c r="G141" s="316"/>
      <c r="H141" s="316"/>
      <c r="I141" s="316"/>
      <c r="J141" s="316"/>
      <c r="K141" s="306"/>
      <c r="L141" s="460"/>
      <c r="M141" s="460"/>
      <c r="N141" s="185"/>
      <c r="O141" s="274"/>
      <c r="P141" s="276"/>
      <c r="Q141" s="276"/>
      <c r="R141" s="276"/>
      <c r="S141" s="276"/>
      <c r="T141" s="277"/>
      <c r="U141" s="276"/>
      <c r="V141" s="276"/>
      <c r="W141" s="276"/>
      <c r="X141" s="276"/>
      <c r="Y141" s="278"/>
      <c r="Z141" s="279"/>
      <c r="AA141" s="279"/>
    </row>
    <row r="142" spans="1:27" s="156" customFormat="1" ht="12.75" customHeight="1">
      <c r="A142" s="322" t="s">
        <v>87</v>
      </c>
      <c r="B142" s="463" t="s">
        <v>311</v>
      </c>
      <c r="C142" s="463"/>
      <c r="D142" s="463"/>
      <c r="E142" s="464"/>
      <c r="F142" s="467">
        <v>6.4</v>
      </c>
      <c r="G142" s="485" t="s">
        <v>335</v>
      </c>
      <c r="H142" s="485"/>
      <c r="I142" s="485"/>
      <c r="J142" s="485"/>
      <c r="K142" s="486"/>
      <c r="L142" s="458">
        <v>6.3</v>
      </c>
      <c r="M142" s="4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</row>
    <row r="143" spans="1:13" s="156" customFormat="1" ht="10.5" customHeight="1">
      <c r="A143" s="323"/>
      <c r="B143" s="465"/>
      <c r="C143" s="465"/>
      <c r="D143" s="465"/>
      <c r="E143" s="466"/>
      <c r="F143" s="468"/>
      <c r="G143" s="487"/>
      <c r="H143" s="487"/>
      <c r="I143" s="487"/>
      <c r="J143" s="487"/>
      <c r="K143" s="357"/>
      <c r="L143" s="356"/>
      <c r="M143" s="356"/>
    </row>
    <row r="144" spans="1:13" ht="21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17">
        <v>2</v>
      </c>
    </row>
    <row r="146" spans="1:11" ht="12.75">
      <c r="A146" s="1"/>
      <c r="C146" s="26" t="str">
        <f>C5</f>
        <v>Январь  2010г.</v>
      </c>
      <c r="K146" s="26" t="str">
        <f>K73</f>
        <v>Национальный Банк РК</v>
      </c>
    </row>
    <row r="147" spans="1:12" ht="12.75">
      <c r="A147" s="1"/>
      <c r="C147" s="376" t="str">
        <f>C74</f>
        <v>Информационно - аналитический обзор экономики Казахстана</v>
      </c>
      <c r="D147" s="376"/>
      <c r="E147" s="376"/>
      <c r="F147" s="376"/>
      <c r="G147" s="376"/>
      <c r="H147" s="376"/>
      <c r="I147" s="376"/>
      <c r="J147" s="376"/>
      <c r="K147" s="376"/>
      <c r="L147" s="376"/>
    </row>
    <row r="148" spans="1:13" ht="12.75" customHeight="1" thickBot="1">
      <c r="A148" s="3"/>
      <c r="B148" s="4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4"/>
    </row>
    <row r="149" ht="13.5" customHeight="1">
      <c r="A149" s="1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8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5.75">
      <c r="A152" s="2"/>
      <c r="B152" s="223" t="s">
        <v>218</v>
      </c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2.75">
      <c r="A153" s="2"/>
      <c r="B153" s="2"/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60" customFormat="1" ht="12.75">
      <c r="A154" s="374" t="s">
        <v>337</v>
      </c>
      <c r="B154" s="435"/>
      <c r="C154" s="435"/>
      <c r="D154" s="435"/>
      <c r="E154" s="435"/>
      <c r="F154" s="85"/>
      <c r="G154" s="85"/>
      <c r="H154" s="85"/>
      <c r="I154" s="85"/>
      <c r="J154" s="85"/>
      <c r="K154" s="85"/>
      <c r="L154" s="85"/>
      <c r="M154" s="85"/>
    </row>
    <row r="155" spans="1:13" s="18" customFormat="1" ht="12.75">
      <c r="A155" s="435"/>
      <c r="B155" s="435"/>
      <c r="C155" s="435"/>
      <c r="D155" s="435"/>
      <c r="E155" s="435"/>
      <c r="F155" s="27"/>
      <c r="G155" s="27"/>
      <c r="H155" s="27"/>
      <c r="I155" s="27"/>
      <c r="J155" s="27"/>
      <c r="K155" s="27"/>
      <c r="L155" s="27"/>
      <c r="M155" s="27"/>
    </row>
    <row r="156" spans="1:5" ht="12.75">
      <c r="A156" s="435"/>
      <c r="B156" s="435"/>
      <c r="C156" s="435"/>
      <c r="D156" s="435"/>
      <c r="E156" s="435"/>
    </row>
    <row r="157" spans="1:5" ht="12.75">
      <c r="A157" s="435"/>
      <c r="B157" s="435"/>
      <c r="C157" s="435"/>
      <c r="D157" s="435"/>
      <c r="E157" s="435"/>
    </row>
    <row r="158" spans="1:5" ht="12.75" customHeight="1">
      <c r="A158" s="436"/>
      <c r="B158" s="436"/>
      <c r="C158" s="436"/>
      <c r="D158" s="436"/>
      <c r="E158" s="436"/>
    </row>
    <row r="159" spans="1:5" ht="12.75">
      <c r="A159" s="367" t="s">
        <v>371</v>
      </c>
      <c r="B159" s="367"/>
      <c r="C159" s="367"/>
      <c r="D159" s="367"/>
      <c r="E159" s="367"/>
    </row>
    <row r="160" spans="1:13" ht="12.75">
      <c r="A160" s="367"/>
      <c r="B160" s="367"/>
      <c r="C160" s="367"/>
      <c r="D160" s="367"/>
      <c r="E160" s="367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367"/>
      <c r="B161" s="367"/>
      <c r="C161" s="367"/>
      <c r="D161" s="367"/>
      <c r="E161" s="36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367"/>
      <c r="B162" s="367"/>
      <c r="C162" s="367"/>
      <c r="D162" s="367"/>
      <c r="E162" s="36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381" t="s">
        <v>336</v>
      </c>
      <c r="B163" s="381"/>
      <c r="C163" s="381"/>
      <c r="D163" s="381"/>
      <c r="E163" s="381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81"/>
      <c r="B164" s="381"/>
      <c r="C164" s="381"/>
      <c r="D164" s="381"/>
      <c r="E164" s="381"/>
      <c r="F164" s="11"/>
      <c r="G164" s="11"/>
      <c r="H164" s="11"/>
      <c r="I164" s="11"/>
      <c r="J164" s="11"/>
      <c r="K164" s="11"/>
      <c r="L164" s="28"/>
      <c r="M164" s="28"/>
    </row>
    <row r="165" spans="1:13" ht="13.5" customHeight="1">
      <c r="A165" s="381"/>
      <c r="B165" s="381"/>
      <c r="C165" s="381"/>
      <c r="D165" s="381"/>
      <c r="E165" s="381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381"/>
      <c r="B166" s="381"/>
      <c r="C166" s="381"/>
      <c r="D166" s="381"/>
      <c r="E166" s="381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381"/>
      <c r="B167" s="381"/>
      <c r="C167" s="381"/>
      <c r="D167" s="381"/>
      <c r="E167" s="381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417"/>
      <c r="B168" s="417"/>
      <c r="C168" s="417"/>
      <c r="D168" s="417"/>
      <c r="E168" s="417"/>
      <c r="F168" s="11"/>
      <c r="G168" s="11"/>
      <c r="H168" s="11"/>
      <c r="I168" s="11"/>
      <c r="J168" s="11"/>
      <c r="K168" s="11"/>
      <c r="L168" s="28"/>
      <c r="M168" s="28"/>
    </row>
    <row r="169" spans="1:13" ht="8.25" customHeight="1">
      <c r="A169" s="461"/>
      <c r="B169" s="462"/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</row>
    <row r="170" spans="1:13" ht="12.75" customHeight="1" hidden="1">
      <c r="A170" s="462"/>
      <c r="B170" s="462"/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</row>
    <row r="171" spans="1:13" ht="12.75" customHeight="1" hidden="1">
      <c r="A171" s="462"/>
      <c r="B171" s="462"/>
      <c r="C171" s="462"/>
      <c r="D171" s="462"/>
      <c r="E171" s="462"/>
      <c r="F171" s="462"/>
      <c r="G171" s="462"/>
      <c r="H171" s="462"/>
      <c r="I171" s="462"/>
      <c r="J171" s="462"/>
      <c r="K171" s="462"/>
      <c r="L171" s="462"/>
      <c r="M171" s="462"/>
    </row>
    <row r="172" spans="1:13" ht="12.75" customHeight="1" hidden="1">
      <c r="A172" s="462"/>
      <c r="B172" s="462"/>
      <c r="C172" s="462"/>
      <c r="D172" s="462"/>
      <c r="E172" s="462"/>
      <c r="F172" s="462"/>
      <c r="G172" s="462"/>
      <c r="H172" s="462"/>
      <c r="I172" s="462"/>
      <c r="J172" s="462"/>
      <c r="K172" s="462"/>
      <c r="L172" s="462"/>
      <c r="M172" s="462"/>
    </row>
    <row r="173" spans="1:13" ht="12.75" hidden="1">
      <c r="A173" s="462"/>
      <c r="B173" s="462"/>
      <c r="C173" s="462"/>
      <c r="D173" s="462"/>
      <c r="E173" s="462"/>
      <c r="F173" s="462"/>
      <c r="G173" s="462"/>
      <c r="H173" s="462"/>
      <c r="I173" s="462"/>
      <c r="J173" s="462"/>
      <c r="K173" s="462"/>
      <c r="L173" s="462"/>
      <c r="M173" s="462"/>
    </row>
    <row r="174" spans="1:9" ht="12.75">
      <c r="A174" s="29"/>
      <c r="B174" s="11"/>
      <c r="C174" s="11"/>
      <c r="D174" s="11"/>
      <c r="E174" s="11"/>
      <c r="F174" s="11"/>
      <c r="G174" s="11"/>
      <c r="H174" s="11"/>
      <c r="I174" s="11"/>
    </row>
    <row r="175" spans="1:13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7" spans="2:13" ht="15.75">
      <c r="B177" s="223" t="s">
        <v>219</v>
      </c>
      <c r="C177" s="11"/>
      <c r="D177" s="11"/>
      <c r="E177" s="11"/>
      <c r="F177" s="11"/>
      <c r="G177" s="42"/>
      <c r="H177" s="11"/>
      <c r="I177" s="11"/>
      <c r="J177" s="11"/>
      <c r="K177" s="11"/>
      <c r="L177" s="28"/>
      <c r="M177" s="28"/>
    </row>
    <row r="178" spans="6:13" ht="12.75">
      <c r="F178" s="11"/>
      <c r="G178" s="11"/>
      <c r="H178" s="11"/>
      <c r="I178" s="11"/>
      <c r="J178" s="11"/>
      <c r="K178" s="11"/>
      <c r="L178" s="28"/>
      <c r="M178" s="28"/>
    </row>
    <row r="179" spans="1:13" ht="12.75">
      <c r="A179" s="480" t="s">
        <v>313</v>
      </c>
      <c r="B179" s="481"/>
      <c r="C179" s="481"/>
      <c r="D179" s="481"/>
      <c r="E179" s="481"/>
      <c r="F179" s="211"/>
      <c r="G179" s="211"/>
      <c r="H179" s="211"/>
      <c r="I179" s="211"/>
      <c r="J179" s="211"/>
      <c r="K179" s="211"/>
      <c r="L179" s="212"/>
      <c r="M179" s="212"/>
    </row>
    <row r="180" spans="1:13" ht="12.75">
      <c r="A180" s="481"/>
      <c r="B180" s="481"/>
      <c r="C180" s="481"/>
      <c r="D180" s="481"/>
      <c r="E180" s="481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81"/>
      <c r="B181" s="481"/>
      <c r="C181" s="481"/>
      <c r="D181" s="481"/>
      <c r="E181" s="481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481"/>
      <c r="B182" s="481"/>
      <c r="C182" s="481"/>
      <c r="D182" s="481"/>
      <c r="E182" s="481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367" t="s">
        <v>281</v>
      </c>
      <c r="B184" s="367"/>
      <c r="C184" s="367"/>
      <c r="D184" s="367"/>
      <c r="E184" s="367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367"/>
      <c r="B185" s="367"/>
      <c r="C185" s="367"/>
      <c r="D185" s="367"/>
      <c r="E185" s="367"/>
      <c r="F185" s="76"/>
      <c r="G185" s="76"/>
      <c r="H185" s="76"/>
      <c r="I185" s="76"/>
      <c r="J185" s="76"/>
      <c r="K185" s="76"/>
      <c r="L185" s="76"/>
      <c r="M185" s="76"/>
    </row>
    <row r="186" spans="1:19" ht="12.75">
      <c r="A186" s="367"/>
      <c r="B186" s="367"/>
      <c r="C186" s="367"/>
      <c r="D186" s="367"/>
      <c r="E186" s="367"/>
      <c r="F186" s="76"/>
      <c r="G186" s="76"/>
      <c r="H186" s="76"/>
      <c r="I186" s="76"/>
      <c r="J186" s="76"/>
      <c r="K186" s="76"/>
      <c r="L186" s="76"/>
      <c r="M186" s="76"/>
      <c r="O186" s="169"/>
      <c r="P186" s="169"/>
      <c r="Q186" s="169"/>
      <c r="R186" s="169"/>
      <c r="S186" s="169"/>
    </row>
    <row r="187" spans="1:19" ht="12.75">
      <c r="A187" s="367"/>
      <c r="B187" s="367"/>
      <c r="C187" s="367"/>
      <c r="D187" s="367"/>
      <c r="E187" s="367"/>
      <c r="F187" s="76"/>
      <c r="G187" s="76"/>
      <c r="H187" s="76"/>
      <c r="I187" s="76"/>
      <c r="J187" s="76"/>
      <c r="K187" s="76"/>
      <c r="L187" s="76"/>
      <c r="M187" s="76"/>
      <c r="O187" s="169"/>
      <c r="P187" s="169"/>
      <c r="Q187" s="169"/>
      <c r="R187" s="169"/>
      <c r="S187" s="169"/>
    </row>
    <row r="188" spans="1:19" ht="12.75">
      <c r="A188" s="309"/>
      <c r="B188" s="309"/>
      <c r="C188" s="309"/>
      <c r="D188" s="309"/>
      <c r="E188" s="309"/>
      <c r="F188" s="76"/>
      <c r="G188" s="76"/>
      <c r="H188" s="76"/>
      <c r="I188" s="76"/>
      <c r="J188" s="76"/>
      <c r="K188" s="76"/>
      <c r="L188" s="76"/>
      <c r="M188" s="76"/>
      <c r="O188" s="169"/>
      <c r="P188" s="169"/>
      <c r="Q188" s="169"/>
      <c r="R188" s="169"/>
      <c r="S188" s="169"/>
    </row>
    <row r="189" spans="1:19" ht="12.75">
      <c r="A189" s="434" t="s">
        <v>287</v>
      </c>
      <c r="B189" s="434"/>
      <c r="C189" s="434"/>
      <c r="D189" s="434"/>
      <c r="E189" s="434"/>
      <c r="F189" s="76"/>
      <c r="G189" s="76"/>
      <c r="H189" s="76"/>
      <c r="I189" s="76"/>
      <c r="J189" s="76"/>
      <c r="K189" s="76"/>
      <c r="L189" s="76"/>
      <c r="M189" s="76"/>
      <c r="O189" s="169"/>
      <c r="P189" s="169"/>
      <c r="Q189" s="169"/>
      <c r="R189" s="169"/>
      <c r="S189" s="169"/>
    </row>
    <row r="190" spans="1:19" ht="12.75">
      <c r="A190" s="434"/>
      <c r="B190" s="434"/>
      <c r="C190" s="434"/>
      <c r="D190" s="434"/>
      <c r="E190" s="434"/>
      <c r="F190" s="76"/>
      <c r="G190" s="76"/>
      <c r="H190" s="76"/>
      <c r="I190" s="76"/>
      <c r="J190" s="76"/>
      <c r="K190" s="76"/>
      <c r="L190" s="76"/>
      <c r="M190" s="76"/>
      <c r="O190" s="169"/>
      <c r="P190" s="169"/>
      <c r="Q190" s="169"/>
      <c r="R190" s="169"/>
      <c r="S190" s="169"/>
    </row>
    <row r="191" spans="1:19" ht="12.75">
      <c r="A191" s="434"/>
      <c r="B191" s="434"/>
      <c r="C191" s="434"/>
      <c r="D191" s="434"/>
      <c r="E191" s="434"/>
      <c r="F191" s="76"/>
      <c r="G191" s="76"/>
      <c r="H191" s="76"/>
      <c r="I191" s="76"/>
      <c r="J191" s="76"/>
      <c r="K191" s="76"/>
      <c r="L191" s="76"/>
      <c r="M191" s="76"/>
      <c r="O191" s="169"/>
      <c r="P191" s="169"/>
      <c r="Q191" s="169"/>
      <c r="R191" s="169"/>
      <c r="S191" s="169"/>
    </row>
    <row r="192" spans="1:19" ht="12.75">
      <c r="A192" s="434"/>
      <c r="B192" s="434"/>
      <c r="C192" s="434"/>
      <c r="D192" s="434"/>
      <c r="E192" s="434"/>
      <c r="F192" s="76"/>
      <c r="G192" s="76"/>
      <c r="H192" s="76"/>
      <c r="I192" s="76"/>
      <c r="J192" s="76"/>
      <c r="K192" s="76"/>
      <c r="L192" s="76"/>
      <c r="M192" s="76"/>
      <c r="O192" s="220"/>
      <c r="P192" s="220"/>
      <c r="Q192" s="220"/>
      <c r="R192" s="220"/>
      <c r="S192" s="220"/>
    </row>
    <row r="193" spans="1:19" ht="12.75">
      <c r="A193" s="434"/>
      <c r="B193" s="434"/>
      <c r="C193" s="434"/>
      <c r="D193" s="434"/>
      <c r="E193" s="434"/>
      <c r="F193" s="76"/>
      <c r="G193" s="76"/>
      <c r="H193" s="76"/>
      <c r="I193" s="76"/>
      <c r="J193" s="76"/>
      <c r="K193" s="76"/>
      <c r="L193" s="76"/>
      <c r="M193" s="76"/>
      <c r="O193" s="221"/>
      <c r="P193" s="221"/>
      <c r="Q193" s="221"/>
      <c r="R193" s="221"/>
      <c r="S193" s="221"/>
    </row>
    <row r="194" spans="1:13" ht="12.75">
      <c r="A194" s="434"/>
      <c r="B194" s="434"/>
      <c r="C194" s="434"/>
      <c r="D194" s="434"/>
      <c r="E194" s="434"/>
      <c r="F194" s="211"/>
      <c r="G194" s="211"/>
      <c r="H194" s="211"/>
      <c r="I194" s="211"/>
      <c r="J194" s="211"/>
      <c r="K194" s="211"/>
      <c r="L194" s="212"/>
      <c r="M194" s="212"/>
    </row>
    <row r="195" spans="1:13" ht="12.75">
      <c r="A195" s="434"/>
      <c r="B195" s="434"/>
      <c r="C195" s="434"/>
      <c r="D195" s="434"/>
      <c r="E195" s="434"/>
      <c r="F195" s="211"/>
      <c r="G195" s="211"/>
      <c r="H195" s="211"/>
      <c r="I195" s="211"/>
      <c r="J195" s="211"/>
      <c r="K195" s="211"/>
      <c r="L195" s="212"/>
      <c r="M195" s="212"/>
    </row>
    <row r="196" spans="1:13" ht="15">
      <c r="A196" s="219"/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</row>
    <row r="197" spans="1:13" ht="15" hidden="1">
      <c r="A197" s="219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</row>
    <row r="198" spans="1:13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</row>
    <row r="199" spans="1:13" ht="12.75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</row>
    <row r="200" spans="6:13" ht="12.75">
      <c r="F200" s="11"/>
      <c r="G200" s="11"/>
      <c r="H200" s="11"/>
      <c r="I200" s="11"/>
      <c r="J200" s="11"/>
      <c r="K200" s="11"/>
      <c r="L200" s="28"/>
      <c r="M200" s="28"/>
    </row>
    <row r="201" spans="2:13" ht="15.75">
      <c r="B201" s="41" t="s">
        <v>220</v>
      </c>
      <c r="F201" s="11"/>
      <c r="G201" s="11"/>
      <c r="H201" s="11"/>
      <c r="I201" s="11"/>
      <c r="J201" s="11"/>
      <c r="K201" s="11"/>
      <c r="L201" s="28"/>
      <c r="M201" s="28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37" t="s">
        <v>380</v>
      </c>
      <c r="B203" s="438"/>
      <c r="C203" s="438"/>
      <c r="D203" s="438"/>
      <c r="E203" s="438"/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438"/>
      <c r="B204" s="438"/>
      <c r="C204" s="438"/>
      <c r="D204" s="438"/>
      <c r="E204" s="438"/>
      <c r="F204" s="11"/>
      <c r="G204" s="11"/>
      <c r="H204" s="11"/>
      <c r="I204" s="11"/>
      <c r="J204" s="11"/>
      <c r="K204" s="11"/>
      <c r="L204" s="28"/>
      <c r="M204" s="28"/>
    </row>
    <row r="205" spans="1:13" ht="12.75" customHeight="1">
      <c r="A205" s="438"/>
      <c r="B205" s="438"/>
      <c r="C205" s="438"/>
      <c r="D205" s="438"/>
      <c r="E205" s="438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30" t="s">
        <v>338</v>
      </c>
      <c r="B206" s="439"/>
      <c r="C206" s="439"/>
      <c r="D206" s="439"/>
      <c r="E206" s="439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39"/>
      <c r="B207" s="439"/>
      <c r="C207" s="439"/>
      <c r="D207" s="439"/>
      <c r="E207" s="439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9"/>
      <c r="B208" s="439"/>
      <c r="C208" s="439"/>
      <c r="D208" s="439"/>
      <c r="E208" s="439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9"/>
      <c r="B209" s="439"/>
      <c r="C209" s="439"/>
      <c r="D209" s="439"/>
      <c r="E209" s="439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40"/>
      <c r="B210" s="440"/>
      <c r="C210" s="440"/>
      <c r="D210" s="440"/>
      <c r="E210" s="44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09"/>
      <c r="B211" s="309"/>
      <c r="C211" s="309"/>
      <c r="D211" s="309"/>
      <c r="E211" s="309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09"/>
      <c r="B212" s="309"/>
      <c r="C212" s="309"/>
      <c r="D212" s="309"/>
      <c r="E212" s="309"/>
      <c r="F212" s="11"/>
      <c r="G212" s="11"/>
      <c r="H212" s="11"/>
      <c r="I212" s="11"/>
      <c r="J212" s="11"/>
      <c r="K212" s="11"/>
      <c r="L212" s="28"/>
      <c r="M212" s="28"/>
    </row>
    <row r="213" spans="6:13" ht="12.75"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7"/>
      <c r="B214" s="2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316</v>
      </c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315</v>
      </c>
      <c r="B216" s="215"/>
      <c r="C216" s="215"/>
      <c r="D216" s="215"/>
      <c r="E216" s="215"/>
      <c r="F216" s="11"/>
      <c r="G216" s="11"/>
      <c r="H216" s="11"/>
      <c r="I216" s="11"/>
      <c r="J216" s="11"/>
      <c r="K216" s="11"/>
      <c r="L216" s="28"/>
      <c r="M216" s="28"/>
    </row>
    <row r="217" spans="2:13" ht="12.75">
      <c r="B217" s="215"/>
      <c r="C217" s="215"/>
      <c r="D217" s="215"/>
      <c r="E217" s="215"/>
      <c r="F217" s="11"/>
      <c r="G217" s="11"/>
      <c r="H217" s="11"/>
      <c r="I217" s="11"/>
      <c r="J217" s="11"/>
      <c r="K217" s="11"/>
      <c r="L217" s="28"/>
      <c r="M217" s="28"/>
    </row>
    <row r="218" spans="6:9" ht="12.75">
      <c r="F218" s="11"/>
      <c r="G218" s="11"/>
      <c r="H218" s="11"/>
      <c r="I218" s="11"/>
    </row>
    <row r="219" spans="1:9" ht="12.75">
      <c r="A219" s="27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7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29"/>
      <c r="B221" s="11"/>
      <c r="C221" s="11"/>
      <c r="D221" s="11"/>
      <c r="E221" s="11"/>
      <c r="F221" s="11"/>
      <c r="G221" s="11"/>
      <c r="H221" s="11"/>
      <c r="I221" s="11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7">
        <v>3</v>
      </c>
    </row>
    <row r="224" spans="1:11" ht="12.75">
      <c r="A224" s="1"/>
      <c r="C224" s="26" t="str">
        <f>C146</f>
        <v>Январь  2010г.</v>
      </c>
      <c r="K224" s="26" t="str">
        <f>K73</f>
        <v>Национальный Банк РК</v>
      </c>
    </row>
    <row r="225" spans="1:12" ht="12.75">
      <c r="A225" s="1"/>
      <c r="C225" s="376" t="str">
        <f>C147</f>
        <v>Информационно - аналитический обзор экономики Казахстана</v>
      </c>
      <c r="D225" s="376"/>
      <c r="E225" s="376"/>
      <c r="F225" s="376"/>
      <c r="G225" s="376"/>
      <c r="H225" s="376"/>
      <c r="I225" s="376"/>
      <c r="J225" s="376"/>
      <c r="K225" s="376"/>
      <c r="L225" s="376"/>
    </row>
    <row r="226" spans="1:13" ht="12.75" customHeight="1" thickBot="1">
      <c r="A226" s="3"/>
      <c r="B226" s="4"/>
      <c r="C226" s="377"/>
      <c r="D226" s="377"/>
      <c r="E226" s="377"/>
      <c r="F226" s="377"/>
      <c r="G226" s="377"/>
      <c r="H226" s="377"/>
      <c r="I226" s="377"/>
      <c r="J226" s="377"/>
      <c r="K226" s="377"/>
      <c r="L226" s="377"/>
      <c r="M226" s="4"/>
    </row>
    <row r="227" ht="12.75" customHeight="1">
      <c r="A227" s="1"/>
    </row>
    <row r="228" spans="1:1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7.25" customHeight="1">
      <c r="A229" s="427" t="s">
        <v>224</v>
      </c>
      <c r="B229" s="428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</row>
    <row r="230" spans="1:13" ht="18.75" customHeight="1">
      <c r="A230" s="87" t="s">
        <v>241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8" customHeight="1">
      <c r="A231" s="420" t="s">
        <v>367</v>
      </c>
      <c r="B231" s="418"/>
      <c r="C231" s="418"/>
      <c r="D231" s="418"/>
      <c r="E231" s="418"/>
      <c r="F231" s="418"/>
      <c r="G231" s="418"/>
      <c r="H231" s="418"/>
      <c r="I231" s="418"/>
      <c r="J231" s="418"/>
      <c r="K231" s="418"/>
      <c r="L231" s="418"/>
      <c r="M231" s="418"/>
    </row>
    <row r="232" spans="1:13" ht="12.75" customHeight="1">
      <c r="A232" s="418"/>
      <c r="B232" s="418"/>
      <c r="C232" s="418"/>
      <c r="D232" s="418"/>
      <c r="E232" s="418"/>
      <c r="F232" s="418"/>
      <c r="G232" s="418"/>
      <c r="H232" s="418"/>
      <c r="I232" s="418"/>
      <c r="J232" s="418"/>
      <c r="K232" s="418"/>
      <c r="L232" s="418"/>
      <c r="M232" s="418"/>
    </row>
    <row r="233" spans="1:13" ht="12.75">
      <c r="A233" s="421"/>
      <c r="B233" s="421"/>
      <c r="C233" s="421"/>
      <c r="D233" s="421"/>
      <c r="E233" s="421"/>
      <c r="F233" s="421"/>
      <c r="G233" s="421"/>
      <c r="H233" s="421"/>
      <c r="I233" s="421"/>
      <c r="J233" s="421"/>
      <c r="K233" s="421"/>
      <c r="L233" s="421"/>
      <c r="M233" s="421"/>
    </row>
    <row r="234" spans="1:13" ht="12.75">
      <c r="A234" s="422"/>
      <c r="B234" s="422"/>
      <c r="C234" s="422"/>
      <c r="D234" s="422"/>
      <c r="E234" s="422"/>
      <c r="F234" s="422"/>
      <c r="G234" s="422"/>
      <c r="H234" s="422"/>
      <c r="I234" s="422"/>
      <c r="J234" s="422"/>
      <c r="K234" s="422"/>
      <c r="L234" s="422"/>
      <c r="M234" s="422"/>
    </row>
    <row r="235" spans="1:13" ht="12.75" customHeight="1">
      <c r="A235" s="19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</row>
    <row r="236" spans="2:13" ht="15" customHeight="1"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1:13" ht="15" customHeight="1">
      <c r="A237" s="86" t="s">
        <v>23</v>
      </c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6:13" ht="12.75">
      <c r="F238" s="34"/>
      <c r="G238" s="34"/>
      <c r="J238" s="34"/>
      <c r="K238" s="34"/>
      <c r="L238" s="34"/>
      <c r="M238" s="34"/>
    </row>
    <row r="239" spans="1:13" ht="12.75">
      <c r="A239" s="429" t="s">
        <v>339</v>
      </c>
      <c r="B239" s="429"/>
      <c r="C239" s="429"/>
      <c r="D239" s="429"/>
      <c r="E239" s="429"/>
      <c r="F239" s="34"/>
      <c r="G239" s="34"/>
      <c r="H239" s="34"/>
      <c r="I239" s="34"/>
      <c r="J239" s="34"/>
      <c r="K239" s="34"/>
      <c r="L239" s="34"/>
      <c r="M239" s="34"/>
    </row>
    <row r="240" spans="1:13" ht="12.75" customHeight="1">
      <c r="A240" s="429"/>
      <c r="B240" s="429"/>
      <c r="C240" s="429"/>
      <c r="D240" s="429"/>
      <c r="E240" s="429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429"/>
      <c r="B241" s="429"/>
      <c r="C241" s="429"/>
      <c r="D241" s="429"/>
      <c r="E241" s="429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429"/>
      <c r="B242" s="429"/>
      <c r="C242" s="429"/>
      <c r="D242" s="429"/>
      <c r="E242" s="429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23" t="s">
        <v>340</v>
      </c>
      <c r="B243" s="423"/>
      <c r="C243" s="423"/>
      <c r="D243" s="423"/>
      <c r="E243" s="423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23"/>
      <c r="B244" s="423"/>
      <c r="C244" s="423"/>
      <c r="D244" s="423"/>
      <c r="E244" s="423"/>
      <c r="F244" s="34"/>
      <c r="G244" s="34"/>
      <c r="H244" s="34"/>
      <c r="I244" s="34"/>
      <c r="J244" s="34"/>
      <c r="K244" s="34"/>
      <c r="L244" s="34"/>
      <c r="M244" s="34"/>
    </row>
    <row r="245" spans="1:15" ht="12.75">
      <c r="A245" s="423"/>
      <c r="B245" s="423"/>
      <c r="C245" s="423"/>
      <c r="D245" s="423"/>
      <c r="E245" s="423"/>
      <c r="F245" s="34"/>
      <c r="G245" s="34"/>
      <c r="H245" s="34"/>
      <c r="I245" s="34"/>
      <c r="J245" s="34"/>
      <c r="K245" s="34"/>
      <c r="L245" s="34"/>
      <c r="M245" s="34"/>
      <c r="O245" s="286"/>
    </row>
    <row r="246" spans="1:13" ht="15.75" customHeight="1">
      <c r="A246" s="423"/>
      <c r="B246" s="423"/>
      <c r="C246" s="423"/>
      <c r="D246" s="423"/>
      <c r="E246" s="42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23"/>
      <c r="B247" s="423"/>
      <c r="C247" s="423"/>
      <c r="D247" s="423"/>
      <c r="E247" s="423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23"/>
      <c r="B248" s="423"/>
      <c r="C248" s="423"/>
      <c r="D248" s="423"/>
      <c r="E248" s="423"/>
      <c r="F248" s="34"/>
      <c r="G248" s="34"/>
      <c r="H248" s="34"/>
      <c r="I248" s="34"/>
      <c r="J248" s="34"/>
      <c r="K248" s="34"/>
      <c r="L248" s="34"/>
      <c r="M248" s="34"/>
    </row>
    <row r="249" spans="1:13" ht="15.75" customHeight="1">
      <c r="A249" s="423"/>
      <c r="B249" s="423"/>
      <c r="C249" s="423"/>
      <c r="D249" s="423"/>
      <c r="E249" s="42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424"/>
      <c r="B250" s="424"/>
      <c r="C250" s="424"/>
      <c r="D250" s="424"/>
      <c r="E250" s="42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424"/>
      <c r="B251" s="424"/>
      <c r="C251" s="424"/>
      <c r="D251" s="424"/>
      <c r="E251" s="42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3"/>
      <c r="B252" s="13"/>
      <c r="C252" s="13"/>
      <c r="D252" s="13"/>
      <c r="E252" s="13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0"/>
      <c r="B253" s="10"/>
      <c r="C253" s="10"/>
      <c r="D253" s="10"/>
      <c r="E253" s="10"/>
      <c r="F253" s="82"/>
      <c r="G253" s="82"/>
      <c r="H253" s="82"/>
      <c r="I253" s="82"/>
      <c r="J253" s="82"/>
      <c r="K253" s="82"/>
      <c r="L253" s="82"/>
      <c r="M253" s="82"/>
    </row>
    <row r="254" spans="1:12" ht="18.75" customHeight="1">
      <c r="A254" s="88" t="s">
        <v>82</v>
      </c>
      <c r="J254" s="15"/>
      <c r="K254" s="15"/>
      <c r="L254" s="15"/>
    </row>
    <row r="255" spans="1:13" ht="18" customHeight="1">
      <c r="A255" s="418" t="s">
        <v>372</v>
      </c>
      <c r="B255" s="418"/>
      <c r="C255" s="418"/>
      <c r="D255" s="418"/>
      <c r="E255" s="418"/>
      <c r="F255" s="418"/>
      <c r="G255" s="418"/>
      <c r="H255" s="418"/>
      <c r="I255" s="418"/>
      <c r="J255" s="418"/>
      <c r="K255" s="418"/>
      <c r="L255" s="418"/>
      <c r="M255" s="418"/>
    </row>
    <row r="256" spans="1:13" ht="12.75" customHeight="1">
      <c r="A256" s="418"/>
      <c r="B256" s="418"/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  <c r="M256" s="418"/>
    </row>
    <row r="257" spans="1:13" ht="12.75">
      <c r="A257" s="418"/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</row>
    <row r="258" spans="1:13" ht="18" customHeight="1">
      <c r="A258" s="419"/>
      <c r="B258" s="419"/>
      <c r="C258" s="419"/>
      <c r="D258" s="419"/>
      <c r="E258" s="419"/>
      <c r="F258" s="419"/>
      <c r="G258" s="419"/>
      <c r="H258" s="419"/>
      <c r="I258" s="419"/>
      <c r="J258" s="419"/>
      <c r="K258" s="419"/>
      <c r="L258" s="419"/>
      <c r="M258" s="419"/>
    </row>
    <row r="259" spans="1:13" ht="12.75">
      <c r="A259" s="19"/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</row>
    <row r="260" spans="6:12" ht="12.75">
      <c r="F260" s="15"/>
      <c r="G260" s="15"/>
      <c r="H260" s="15"/>
      <c r="I260" s="15"/>
      <c r="K260" s="15"/>
      <c r="L260" s="15"/>
    </row>
    <row r="261" spans="1:12" ht="15">
      <c r="A261" s="86" t="s">
        <v>342</v>
      </c>
      <c r="F261" s="15"/>
      <c r="G261" s="15"/>
      <c r="H261" s="15"/>
      <c r="I261" s="15"/>
      <c r="K261" s="15"/>
      <c r="L261" s="15"/>
    </row>
    <row r="262" spans="6:12" ht="12.75">
      <c r="F262" s="15"/>
      <c r="G262" s="15"/>
      <c r="H262" s="15"/>
      <c r="I262" s="15"/>
      <c r="K262" s="15"/>
      <c r="L262" s="15"/>
    </row>
    <row r="263" spans="1:12" ht="12.75">
      <c r="A263" s="429" t="s">
        <v>343</v>
      </c>
      <c r="B263" s="429"/>
      <c r="C263" s="429"/>
      <c r="D263" s="429"/>
      <c r="E263" s="429"/>
      <c r="F263" s="15"/>
      <c r="G263" s="15"/>
      <c r="H263" s="15"/>
      <c r="I263" s="15"/>
      <c r="J263" s="15"/>
      <c r="K263" s="15"/>
      <c r="L263" s="15"/>
    </row>
    <row r="264" spans="1:12" ht="12.75">
      <c r="A264" s="429"/>
      <c r="B264" s="429"/>
      <c r="C264" s="429"/>
      <c r="D264" s="429"/>
      <c r="E264" s="429"/>
      <c r="F264" s="15"/>
      <c r="G264" s="15"/>
      <c r="H264" s="15"/>
      <c r="I264" s="15"/>
      <c r="J264" s="15"/>
      <c r="K264" s="15"/>
      <c r="L264" s="15"/>
    </row>
    <row r="265" spans="1:12" ht="12.75" customHeight="1">
      <c r="A265" s="429"/>
      <c r="B265" s="429"/>
      <c r="C265" s="429"/>
      <c r="D265" s="429"/>
      <c r="E265" s="429"/>
      <c r="F265" s="15"/>
      <c r="G265" s="15"/>
      <c r="H265" s="15"/>
      <c r="I265" s="15"/>
      <c r="J265" s="15"/>
      <c r="K265" s="15"/>
      <c r="L265" s="15"/>
    </row>
    <row r="266" spans="1:12" ht="12.75">
      <c r="A266" s="429"/>
      <c r="B266" s="429"/>
      <c r="C266" s="429"/>
      <c r="D266" s="429"/>
      <c r="E266" s="429"/>
      <c r="F266" s="15"/>
      <c r="G266" s="15"/>
      <c r="H266" s="15"/>
      <c r="I266" s="15"/>
      <c r="J266" s="15"/>
      <c r="K266" s="15"/>
      <c r="L266" s="15"/>
    </row>
    <row r="267" spans="1:12" ht="12.75">
      <c r="A267" s="429"/>
      <c r="B267" s="429"/>
      <c r="C267" s="429"/>
      <c r="D267" s="429"/>
      <c r="E267" s="429"/>
      <c r="F267" s="15"/>
      <c r="G267" s="15"/>
      <c r="H267" s="15"/>
      <c r="I267" s="15"/>
      <c r="J267" s="15"/>
      <c r="K267" s="15"/>
      <c r="L267" s="15"/>
    </row>
    <row r="268" spans="1:12" ht="12.75">
      <c r="A268" s="424"/>
      <c r="B268" s="424"/>
      <c r="C268" s="424"/>
      <c r="D268" s="424"/>
      <c r="E268" s="424"/>
      <c r="F268" s="15"/>
      <c r="G268" s="15"/>
      <c r="H268" s="15"/>
      <c r="I268" s="15"/>
      <c r="J268" s="15"/>
      <c r="K268" s="15"/>
      <c r="L268" s="15"/>
    </row>
    <row r="269" spans="1:12" ht="12.75">
      <c r="A269" s="424"/>
      <c r="B269" s="424"/>
      <c r="C269" s="424"/>
      <c r="D269" s="424"/>
      <c r="E269" s="424"/>
      <c r="F269" s="15"/>
      <c r="G269" s="15"/>
      <c r="H269" s="15"/>
      <c r="I269" s="15"/>
      <c r="J269" s="15"/>
      <c r="K269" s="15"/>
      <c r="L269" s="15"/>
    </row>
    <row r="270" spans="1:12" ht="12.75">
      <c r="A270" s="423" t="s">
        <v>341</v>
      </c>
      <c r="B270" s="423"/>
      <c r="C270" s="423"/>
      <c r="D270" s="423"/>
      <c r="E270" s="423"/>
      <c r="F270" s="15"/>
      <c r="G270" s="15"/>
      <c r="H270" s="15"/>
      <c r="I270" s="15"/>
      <c r="J270" s="15"/>
      <c r="K270" s="15"/>
      <c r="L270" s="15"/>
    </row>
    <row r="271" spans="1:12" ht="12.75">
      <c r="A271" s="423"/>
      <c r="B271" s="423"/>
      <c r="C271" s="423"/>
      <c r="D271" s="423"/>
      <c r="E271" s="423"/>
      <c r="F271" s="15"/>
      <c r="G271" s="15"/>
      <c r="H271" s="15"/>
      <c r="I271" s="15"/>
      <c r="J271" s="15"/>
      <c r="K271" s="15"/>
      <c r="L271" s="15"/>
    </row>
    <row r="272" spans="1:12" ht="12.75">
      <c r="A272" s="423"/>
      <c r="B272" s="423"/>
      <c r="C272" s="423"/>
      <c r="D272" s="423"/>
      <c r="E272" s="423"/>
      <c r="F272" s="15"/>
      <c r="G272" s="15"/>
      <c r="H272" s="15"/>
      <c r="I272" s="15"/>
      <c r="J272" s="15"/>
      <c r="K272" s="15"/>
      <c r="L272" s="15"/>
    </row>
    <row r="273" spans="1:5" ht="12.75">
      <c r="A273" s="423"/>
      <c r="B273" s="423"/>
      <c r="C273" s="423"/>
      <c r="D273" s="423"/>
      <c r="E273" s="423"/>
    </row>
    <row r="274" spans="1:5" ht="12.75">
      <c r="A274" s="423"/>
      <c r="B274" s="423"/>
      <c r="C274" s="423"/>
      <c r="D274" s="423"/>
      <c r="E274" s="423"/>
    </row>
    <row r="275" spans="1:5" ht="12.75">
      <c r="A275" s="423"/>
      <c r="B275" s="423"/>
      <c r="C275" s="423"/>
      <c r="D275" s="423"/>
      <c r="E275" s="423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ht="18.75" customHeight="1">
      <c r="A277" s="88" t="s">
        <v>249</v>
      </c>
    </row>
    <row r="278" spans="1:13" ht="18" customHeight="1">
      <c r="A278" s="430" t="s">
        <v>272</v>
      </c>
      <c r="B278" s="431"/>
      <c r="C278" s="431"/>
      <c r="D278" s="431"/>
      <c r="E278" s="431"/>
      <c r="F278" s="431"/>
      <c r="G278" s="431"/>
      <c r="H278" s="431"/>
      <c r="I278" s="431"/>
      <c r="J278" s="431"/>
      <c r="K278" s="431"/>
      <c r="L278" s="431"/>
      <c r="M278" s="431"/>
    </row>
    <row r="279" spans="1:13" ht="12.75">
      <c r="A279" s="431"/>
      <c r="B279" s="431"/>
      <c r="C279" s="431"/>
      <c r="D279" s="431"/>
      <c r="E279" s="431"/>
      <c r="F279" s="431"/>
      <c r="G279" s="431"/>
      <c r="H279" s="431"/>
      <c r="I279" s="431"/>
      <c r="J279" s="431"/>
      <c r="K279" s="431"/>
      <c r="L279" s="431"/>
      <c r="M279" s="431"/>
    </row>
    <row r="280" spans="1:13" ht="12.75">
      <c r="A280" s="19"/>
      <c r="B280" s="20"/>
      <c r="C280" s="20"/>
      <c r="D280" s="20"/>
      <c r="E280" s="21"/>
      <c r="F280" s="21"/>
      <c r="G280" s="21"/>
      <c r="H280" s="21"/>
      <c r="I280" s="21"/>
      <c r="J280" s="21"/>
      <c r="K280" s="21"/>
      <c r="L280" s="21"/>
      <c r="M280" s="22"/>
    </row>
    <row r="281" spans="1:12" s="18" customFormat="1" ht="12.75">
      <c r="A281" s="79"/>
      <c r="B281" s="80"/>
      <c r="C281" s="80"/>
      <c r="D281" s="80"/>
      <c r="E281" s="81"/>
      <c r="F281" s="81"/>
      <c r="G281" s="81"/>
      <c r="H281" s="81"/>
      <c r="I281" s="81"/>
      <c r="J281" s="81"/>
      <c r="K281" s="81"/>
      <c r="L281" s="81"/>
    </row>
    <row r="282" ht="15">
      <c r="A282" s="86" t="s">
        <v>83</v>
      </c>
    </row>
    <row r="283" spans="15:19" ht="12.75">
      <c r="O283" s="7"/>
      <c r="P283" s="83"/>
      <c r="Q283" s="83"/>
      <c r="R283" s="83"/>
      <c r="S283" s="83"/>
    </row>
    <row r="284" spans="1:19" ht="12.75">
      <c r="A284" s="434" t="s">
        <v>14</v>
      </c>
      <c r="B284" s="434"/>
      <c r="C284" s="434"/>
      <c r="D284" s="434"/>
      <c r="E284" s="434"/>
      <c r="O284" s="83"/>
      <c r="P284" s="83"/>
      <c r="Q284" s="83"/>
      <c r="R284" s="83"/>
      <c r="S284" s="83"/>
    </row>
    <row r="285" spans="1:19" ht="12.75">
      <c r="A285" s="434"/>
      <c r="B285" s="434"/>
      <c r="C285" s="434"/>
      <c r="D285" s="434"/>
      <c r="E285" s="434"/>
      <c r="O285" s="83"/>
      <c r="P285" s="83"/>
      <c r="Q285" s="83"/>
      <c r="R285" s="83"/>
      <c r="S285" s="83"/>
    </row>
    <row r="286" spans="1:19" ht="12.75">
      <c r="A286" s="434"/>
      <c r="B286" s="434"/>
      <c r="C286" s="434"/>
      <c r="D286" s="434"/>
      <c r="E286" s="434"/>
      <c r="O286" s="83"/>
      <c r="P286" s="83"/>
      <c r="Q286" s="83"/>
      <c r="R286" s="83"/>
      <c r="S286" s="83"/>
    </row>
    <row r="287" spans="1:19" ht="12.75">
      <c r="A287" s="434"/>
      <c r="B287" s="434"/>
      <c r="C287" s="434"/>
      <c r="D287" s="434"/>
      <c r="E287" s="434"/>
      <c r="O287" s="83"/>
      <c r="P287" s="83"/>
      <c r="Q287" s="83"/>
      <c r="R287" s="83"/>
      <c r="S287" s="83"/>
    </row>
    <row r="288" spans="1:19" ht="12.75">
      <c r="A288" s="434"/>
      <c r="B288" s="434"/>
      <c r="C288" s="434"/>
      <c r="D288" s="434"/>
      <c r="E288" s="434"/>
      <c r="O288" s="27"/>
      <c r="P288" s="27"/>
      <c r="Q288" s="27"/>
      <c r="R288" s="27"/>
      <c r="S288" s="27"/>
    </row>
    <row r="289" spans="1:19" ht="12.75">
      <c r="A289" s="434"/>
      <c r="B289" s="434"/>
      <c r="C289" s="434"/>
      <c r="D289" s="434"/>
      <c r="E289" s="434"/>
      <c r="O289" s="27"/>
      <c r="P289" s="27"/>
      <c r="Q289" s="27"/>
      <c r="R289" s="27"/>
      <c r="S289" s="27"/>
    </row>
    <row r="290" spans="1:5" ht="12.75">
      <c r="A290" s="476" t="s">
        <v>368</v>
      </c>
      <c r="B290" s="476"/>
      <c r="C290" s="476"/>
      <c r="D290" s="476"/>
      <c r="E290" s="476"/>
    </row>
    <row r="291" spans="1:5" ht="12.75" customHeight="1">
      <c r="A291" s="476"/>
      <c r="B291" s="476"/>
      <c r="C291" s="476"/>
      <c r="D291" s="476"/>
      <c r="E291" s="476"/>
    </row>
    <row r="292" spans="1:5" ht="12.75">
      <c r="A292" s="476"/>
      <c r="B292" s="476"/>
      <c r="C292" s="476"/>
      <c r="D292" s="476"/>
      <c r="E292" s="476"/>
    </row>
    <row r="293" spans="1:5" ht="12.75">
      <c r="A293" s="476"/>
      <c r="B293" s="476"/>
      <c r="C293" s="476"/>
      <c r="D293" s="476"/>
      <c r="E293" s="476"/>
    </row>
    <row r="294" spans="1:5" ht="12.75">
      <c r="A294" s="368"/>
      <c r="B294" s="368"/>
      <c r="C294" s="368"/>
      <c r="D294" s="368"/>
      <c r="E294" s="368"/>
    </row>
    <row r="295" spans="1:5" ht="12.75">
      <c r="A295" s="425" t="s">
        <v>271</v>
      </c>
      <c r="B295" s="426"/>
      <c r="C295" s="426"/>
      <c r="D295" s="426"/>
      <c r="E295" s="426"/>
    </row>
    <row r="296" spans="1:5" ht="12.75" customHeight="1">
      <c r="A296" s="426"/>
      <c r="B296" s="426"/>
      <c r="C296" s="426"/>
      <c r="D296" s="426"/>
      <c r="E296" s="426"/>
    </row>
    <row r="297" spans="1:1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3">
        <v>4</v>
      </c>
    </row>
    <row r="299" spans="1:11" ht="12.75">
      <c r="A299" s="1"/>
      <c r="C299" s="26" t="str">
        <f>C224</f>
        <v>Январь  2010г.</v>
      </c>
      <c r="K299" s="26" t="str">
        <f>K146</f>
        <v>Национальный Банк РК</v>
      </c>
    </row>
    <row r="300" spans="1:12" ht="12.75">
      <c r="A300" s="1"/>
      <c r="C300" s="376" t="str">
        <f>C225</f>
        <v>Информационно - аналитический обзор экономики Казахстана</v>
      </c>
      <c r="D300" s="376"/>
      <c r="E300" s="376"/>
      <c r="F300" s="376"/>
      <c r="G300" s="376"/>
      <c r="H300" s="376"/>
      <c r="I300" s="376"/>
      <c r="J300" s="376"/>
      <c r="K300" s="376"/>
      <c r="L300" s="376"/>
    </row>
    <row r="301" spans="1:13" ht="12.75" customHeight="1" thickBot="1">
      <c r="A301" s="3"/>
      <c r="B301" s="4"/>
      <c r="C301" s="377"/>
      <c r="D301" s="377"/>
      <c r="E301" s="377"/>
      <c r="F301" s="377"/>
      <c r="G301" s="377"/>
      <c r="H301" s="377"/>
      <c r="I301" s="377"/>
      <c r="J301" s="377"/>
      <c r="K301" s="377"/>
      <c r="L301" s="377"/>
      <c r="M301" s="4"/>
    </row>
    <row r="302" ht="13.5" customHeight="1">
      <c r="A302" s="1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414" t="s">
        <v>344</v>
      </c>
      <c r="B304" s="415"/>
      <c r="C304" s="415"/>
      <c r="D304" s="415"/>
      <c r="E304" s="415"/>
      <c r="F304" s="415"/>
      <c r="G304" s="415"/>
      <c r="H304" s="415"/>
      <c r="I304" s="415"/>
      <c r="J304" s="415"/>
      <c r="K304" s="415"/>
      <c r="L304" s="415"/>
      <c r="M304" s="415"/>
    </row>
    <row r="305" spans="1:13" s="18" customFormat="1" ht="13.5" customHeight="1">
      <c r="A305" s="415"/>
      <c r="B305" s="415"/>
      <c r="C305" s="415"/>
      <c r="D305" s="415"/>
      <c r="E305" s="415"/>
      <c r="F305" s="415"/>
      <c r="G305" s="415"/>
      <c r="H305" s="415"/>
      <c r="I305" s="415"/>
      <c r="J305" s="415"/>
      <c r="K305" s="415"/>
      <c r="L305" s="415"/>
      <c r="M305" s="415"/>
    </row>
    <row r="306" spans="1:13" s="18" customFormat="1" ht="12.75" customHeight="1">
      <c r="A306" s="415"/>
      <c r="B306" s="415"/>
      <c r="C306" s="415"/>
      <c r="D306" s="415"/>
      <c r="E306" s="415"/>
      <c r="F306" s="415"/>
      <c r="G306" s="415"/>
      <c r="H306" s="415"/>
      <c r="I306" s="415"/>
      <c r="J306" s="415"/>
      <c r="K306" s="415"/>
      <c r="L306" s="415"/>
      <c r="M306" s="415"/>
    </row>
    <row r="307" spans="1:13" s="18" customFormat="1" ht="15" customHeight="1">
      <c r="A307" s="416"/>
      <c r="B307" s="416"/>
      <c r="C307" s="416"/>
      <c r="D307" s="416"/>
      <c r="E307" s="416"/>
      <c r="F307" s="416"/>
      <c r="G307" s="416"/>
      <c r="H307" s="416"/>
      <c r="I307" s="416"/>
      <c r="J307" s="416"/>
      <c r="K307" s="416"/>
      <c r="L307" s="416"/>
      <c r="M307" s="416"/>
    </row>
    <row r="308" spans="1:13" s="18" customFormat="1" ht="12" customHeight="1">
      <c r="A308" s="309"/>
      <c r="B308" s="309"/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</row>
    <row r="309" spans="1:13" s="18" customFormat="1" ht="35.25" customHeight="1">
      <c r="A309" s="309"/>
      <c r="B309" s="309"/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</row>
    <row r="310" spans="1:13" s="18" customFormat="1" ht="12.75">
      <c r="A310" s="19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</row>
    <row r="311" spans="1:13" s="18" customFormat="1" ht="18">
      <c r="A311" s="10"/>
      <c r="B311" s="10"/>
      <c r="C311" s="10"/>
      <c r="D311" s="10"/>
      <c r="E311" s="90" t="s">
        <v>197</v>
      </c>
      <c r="F311" s="10"/>
      <c r="G311" s="10"/>
      <c r="H311" s="10"/>
      <c r="I311" s="10"/>
      <c r="J311" s="10"/>
      <c r="K311" s="10"/>
      <c r="L311" s="10"/>
      <c r="M311" s="10"/>
    </row>
    <row r="312" spans="1:5" s="18" customFormat="1" ht="18.75">
      <c r="A312" s="84" t="s">
        <v>264</v>
      </c>
      <c r="E312" s="84"/>
    </row>
    <row r="313" s="18" customFormat="1" ht="12.75"/>
    <row r="314" spans="1:5" s="18" customFormat="1" ht="12.75">
      <c r="A314" s="371" t="s">
        <v>345</v>
      </c>
      <c r="B314" s="372"/>
      <c r="C314" s="372"/>
      <c r="D314" s="372"/>
      <c r="E314" s="372"/>
    </row>
    <row r="315" spans="1:5" s="18" customFormat="1" ht="12.75">
      <c r="A315" s="372"/>
      <c r="B315" s="372"/>
      <c r="C315" s="372"/>
      <c r="D315" s="372"/>
      <c r="E315" s="372"/>
    </row>
    <row r="316" spans="1:5" s="18" customFormat="1" ht="12.75">
      <c r="A316" s="373"/>
      <c r="B316" s="373"/>
      <c r="C316" s="373"/>
      <c r="D316" s="373"/>
      <c r="E316" s="373"/>
    </row>
    <row r="317" spans="1:5" s="18" customFormat="1" ht="12.75">
      <c r="A317" s="412"/>
      <c r="B317" s="412"/>
      <c r="C317" s="412"/>
      <c r="D317" s="412"/>
      <c r="E317" s="412"/>
    </row>
    <row r="318" spans="1:20" s="18" customFormat="1" ht="12.75">
      <c r="A318" s="417" t="s">
        <v>346</v>
      </c>
      <c r="B318" s="417"/>
      <c r="C318" s="417"/>
      <c r="D318" s="417"/>
      <c r="E318" s="417"/>
      <c r="O318" s="187"/>
      <c r="P318" s="224"/>
      <c r="Q318" s="224"/>
      <c r="R318" s="224"/>
      <c r="S318" s="224"/>
      <c r="T318" s="224"/>
    </row>
    <row r="319" spans="1:20" s="18" customFormat="1" ht="12.75">
      <c r="A319" s="417"/>
      <c r="B319" s="417"/>
      <c r="C319" s="417"/>
      <c r="D319" s="417"/>
      <c r="E319" s="417"/>
      <c r="O319" s="83"/>
      <c r="P319" s="224"/>
      <c r="Q319" s="224"/>
      <c r="R319" s="224"/>
      <c r="S319" s="224"/>
      <c r="T319" s="224"/>
    </row>
    <row r="320" spans="1:20" s="18" customFormat="1" ht="12.75">
      <c r="A320" s="417"/>
      <c r="B320" s="417"/>
      <c r="C320" s="417"/>
      <c r="D320" s="417"/>
      <c r="E320" s="417"/>
      <c r="O320" s="83"/>
      <c r="P320" s="224"/>
      <c r="Q320" s="224"/>
      <c r="R320" s="224"/>
      <c r="S320" s="224"/>
      <c r="T320" s="224"/>
    </row>
    <row r="321" spans="1:20" s="18" customFormat="1" ht="12.75">
      <c r="A321" s="309"/>
      <c r="B321" s="309"/>
      <c r="C321" s="309"/>
      <c r="D321" s="309"/>
      <c r="E321" s="309"/>
      <c r="O321" s="83"/>
      <c r="P321" s="224"/>
      <c r="Q321" s="224"/>
      <c r="R321" s="224"/>
      <c r="S321" s="224"/>
      <c r="T321" s="224"/>
    </row>
    <row r="322" spans="1:20" s="18" customFormat="1" ht="12.75">
      <c r="A322" s="409" t="s">
        <v>268</v>
      </c>
      <c r="B322" s="409"/>
      <c r="C322" s="409"/>
      <c r="D322" s="409"/>
      <c r="E322" s="409"/>
      <c r="O322" s="83"/>
      <c r="P322" s="225"/>
      <c r="Q322" s="225"/>
      <c r="R322" s="225"/>
      <c r="S322" s="225"/>
      <c r="T322" s="225"/>
    </row>
    <row r="323" spans="1:19" s="18" customFormat="1" ht="12.75">
      <c r="A323" s="409"/>
      <c r="B323" s="409"/>
      <c r="C323" s="409"/>
      <c r="D323" s="409"/>
      <c r="E323" s="409"/>
      <c r="O323" s="83"/>
      <c r="P323" s="83"/>
      <c r="Q323" s="83"/>
      <c r="R323" s="83"/>
      <c r="S323" s="83"/>
    </row>
    <row r="324" spans="1:19" s="18" customFormat="1" ht="12.75">
      <c r="A324" s="409"/>
      <c r="B324" s="409"/>
      <c r="C324" s="409"/>
      <c r="D324" s="409"/>
      <c r="E324" s="409"/>
      <c r="O324" s="83"/>
      <c r="P324" s="83"/>
      <c r="Q324" s="83"/>
      <c r="R324" s="83"/>
      <c r="S324" s="83"/>
    </row>
    <row r="325" spans="1:5" s="18" customFormat="1" ht="12.75">
      <c r="A325" s="409"/>
      <c r="B325" s="409"/>
      <c r="C325" s="409"/>
      <c r="D325" s="409"/>
      <c r="E325" s="409"/>
    </row>
    <row r="326" spans="1:5" s="18" customFormat="1" ht="12.75">
      <c r="A326" s="409"/>
      <c r="B326" s="409"/>
      <c r="C326" s="409"/>
      <c r="D326" s="409"/>
      <c r="E326" s="409"/>
    </row>
    <row r="327" spans="1:13" s="18" customFormat="1" ht="18.75">
      <c r="A327" s="84" t="s">
        <v>19</v>
      </c>
      <c r="F327" s="2"/>
      <c r="G327" s="2"/>
      <c r="H327" s="2"/>
      <c r="I327" s="2"/>
      <c r="J327" s="2"/>
      <c r="K327" s="2"/>
      <c r="L327" s="2"/>
      <c r="M327" s="2"/>
    </row>
    <row r="328" spans="6:13" s="18" customFormat="1" ht="12.75" customHeight="1">
      <c r="F328" s="2"/>
      <c r="G328" s="2"/>
      <c r="H328" s="2"/>
      <c r="I328" s="2"/>
      <c r="J328" s="15"/>
      <c r="K328" s="15"/>
      <c r="L328" s="15"/>
      <c r="M328" s="2"/>
    </row>
    <row r="329" spans="2:13" s="18" customFormat="1" ht="12.75" customHeight="1">
      <c r="B329" s="42" t="s">
        <v>225</v>
      </c>
      <c r="C329" s="32" t="s">
        <v>31</v>
      </c>
      <c r="D329" s="42"/>
      <c r="E329" s="2"/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>
      <c r="A331" s="371" t="s">
        <v>347</v>
      </c>
      <c r="B331" s="372"/>
      <c r="C331" s="372"/>
      <c r="D331" s="372"/>
      <c r="E331" s="372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 customHeight="1">
      <c r="A332" s="372"/>
      <c r="B332" s="372"/>
      <c r="C332" s="372"/>
      <c r="D332" s="372"/>
      <c r="E332" s="372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73"/>
      <c r="B333" s="373"/>
      <c r="C333" s="373"/>
      <c r="D333" s="373"/>
      <c r="E333" s="3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81" t="s">
        <v>379</v>
      </c>
      <c r="B334" s="381"/>
      <c r="C334" s="381"/>
      <c r="D334" s="381"/>
      <c r="E334" s="381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81"/>
      <c r="B335" s="381"/>
      <c r="C335" s="381"/>
      <c r="D335" s="381"/>
      <c r="E335" s="381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81"/>
      <c r="B336" s="381"/>
      <c r="C336" s="381"/>
      <c r="D336" s="381"/>
      <c r="E336" s="381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81"/>
      <c r="B337" s="381"/>
      <c r="C337" s="381"/>
      <c r="D337" s="381"/>
      <c r="E337" s="381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81"/>
      <c r="B338" s="381"/>
      <c r="C338" s="381"/>
      <c r="D338" s="381"/>
      <c r="E338" s="381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81"/>
      <c r="B339" s="381"/>
      <c r="C339" s="381"/>
      <c r="D339" s="381"/>
      <c r="E339" s="381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81"/>
      <c r="B340" s="381"/>
      <c r="C340" s="381"/>
      <c r="D340" s="381"/>
      <c r="E340" s="381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413"/>
      <c r="B341" s="413"/>
      <c r="C341" s="413"/>
      <c r="D341" s="413"/>
      <c r="E341" s="413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162"/>
      <c r="B342" s="162"/>
      <c r="C342" s="162"/>
      <c r="D342" s="162"/>
      <c r="E342" s="162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>
      <c r="A343" s="374" t="s">
        <v>348</v>
      </c>
      <c r="B343" s="378"/>
      <c r="C343" s="378"/>
      <c r="D343" s="378"/>
      <c r="E343" s="378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78"/>
      <c r="B344" s="378"/>
      <c r="C344" s="378"/>
      <c r="D344" s="378"/>
      <c r="E344" s="37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378"/>
      <c r="B345" s="378"/>
      <c r="C345" s="378"/>
      <c r="D345" s="378"/>
      <c r="E345" s="378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78"/>
      <c r="B346" s="378"/>
      <c r="C346" s="378"/>
      <c r="D346" s="378"/>
      <c r="E346" s="378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67" t="s">
        <v>6</v>
      </c>
      <c r="B347" s="378"/>
      <c r="C347" s="378"/>
      <c r="D347" s="378"/>
      <c r="E347" s="378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78"/>
      <c r="B348" s="378"/>
      <c r="C348" s="378"/>
      <c r="D348" s="378"/>
      <c r="E348" s="378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78"/>
      <c r="B349" s="378"/>
      <c r="C349" s="378"/>
      <c r="D349" s="378"/>
      <c r="E349" s="378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78"/>
      <c r="B350" s="378"/>
      <c r="C350" s="378"/>
      <c r="D350" s="378"/>
      <c r="E350" s="378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78"/>
      <c r="B351" s="378"/>
      <c r="C351" s="378"/>
      <c r="D351" s="378"/>
      <c r="E351" s="378"/>
      <c r="F351" s="23"/>
      <c r="G351" s="23"/>
      <c r="H351" s="23"/>
      <c r="I351" s="15"/>
      <c r="J351" s="15"/>
      <c r="K351" s="15"/>
      <c r="L351" s="15"/>
      <c r="M351" s="2"/>
    </row>
    <row r="352" spans="1:13" s="18" customFormat="1" ht="12.75">
      <c r="A352" s="378"/>
      <c r="B352" s="378"/>
      <c r="C352" s="378"/>
      <c r="D352" s="378"/>
      <c r="E352" s="378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78"/>
      <c r="B353" s="378"/>
      <c r="C353" s="378"/>
      <c r="D353" s="378"/>
      <c r="E353" s="378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78"/>
      <c r="B354" s="378"/>
      <c r="C354" s="378"/>
      <c r="D354" s="378"/>
      <c r="E354" s="378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78"/>
      <c r="B355" s="378"/>
      <c r="C355" s="378"/>
      <c r="D355" s="378"/>
      <c r="E355" s="378"/>
      <c r="F355" s="2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162"/>
      <c r="B356" s="162"/>
      <c r="C356" s="162"/>
      <c r="D356" s="162"/>
      <c r="E356" s="162"/>
      <c r="F356" s="2"/>
      <c r="G356" s="15"/>
      <c r="H356" s="15"/>
      <c r="I356" s="15"/>
      <c r="J356" s="15"/>
      <c r="K356" s="15"/>
      <c r="L356" s="15"/>
      <c r="M356" s="2"/>
    </row>
    <row r="357" spans="1:5" s="18" customFormat="1" ht="12.75">
      <c r="A357" s="162"/>
      <c r="B357" s="162"/>
      <c r="C357" s="162"/>
      <c r="D357" s="162"/>
      <c r="E357" s="162"/>
    </row>
    <row r="358" spans="1:13" s="18" customFormat="1" ht="12.75">
      <c r="A358" s="162"/>
      <c r="B358" s="162"/>
      <c r="C358" s="162"/>
      <c r="D358" s="162"/>
      <c r="E358" s="162"/>
      <c r="F358" s="15"/>
      <c r="G358" s="15"/>
      <c r="H358" s="15"/>
      <c r="I358" s="15"/>
      <c r="J358" s="15"/>
      <c r="K358" s="15"/>
      <c r="L358" s="15"/>
      <c r="M358" s="2"/>
    </row>
    <row r="359" spans="1:5" ht="12.75" customHeight="1">
      <c r="A359" s="374" t="s">
        <v>349</v>
      </c>
      <c r="B359" s="374"/>
      <c r="C359" s="374"/>
      <c r="D359" s="374"/>
      <c r="E359" s="375"/>
    </row>
    <row r="360" spans="1:13" s="18" customFormat="1" ht="12.75">
      <c r="A360" s="374"/>
      <c r="B360" s="374"/>
      <c r="C360" s="374"/>
      <c r="D360" s="374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5"/>
      <c r="B362" s="375"/>
      <c r="C362" s="375"/>
      <c r="D362" s="375"/>
      <c r="E362" s="37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9" t="s">
        <v>375</v>
      </c>
      <c r="B363" s="370"/>
      <c r="C363" s="370"/>
      <c r="D363" s="370"/>
      <c r="E363" s="37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70"/>
      <c r="B364" s="370"/>
      <c r="C364" s="370"/>
      <c r="D364" s="370"/>
      <c r="E364" s="37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70"/>
      <c r="B365" s="370"/>
      <c r="C365" s="370"/>
      <c r="D365" s="370"/>
      <c r="E365" s="370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70"/>
      <c r="B366" s="370"/>
      <c r="C366" s="370"/>
      <c r="D366" s="370"/>
      <c r="E366" s="370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70"/>
      <c r="B367" s="370"/>
      <c r="C367" s="370"/>
      <c r="D367" s="370"/>
      <c r="E367" s="370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70"/>
      <c r="B368" s="370"/>
      <c r="C368" s="370"/>
      <c r="D368" s="370"/>
      <c r="E368" s="370"/>
      <c r="F368" s="23"/>
      <c r="G368" s="23"/>
      <c r="H368" s="23"/>
      <c r="I368" s="23"/>
      <c r="J368" s="23"/>
      <c r="K368" s="23"/>
      <c r="L368" s="23"/>
      <c r="M368" s="6"/>
    </row>
    <row r="369" spans="1:13" s="18" customFormat="1" ht="12.75">
      <c r="A369" s="370"/>
      <c r="B369" s="370"/>
      <c r="C369" s="370"/>
      <c r="D369" s="370"/>
      <c r="E369" s="370"/>
      <c r="F369" s="60"/>
      <c r="H369" s="60"/>
      <c r="I369" s="60"/>
      <c r="J369" s="60"/>
      <c r="K369" s="60"/>
      <c r="L369" s="60"/>
      <c r="M369" s="60"/>
    </row>
    <row r="370" spans="1:13" ht="12.75">
      <c r="A370" s="370"/>
      <c r="B370" s="370"/>
      <c r="C370" s="370"/>
      <c r="D370" s="370"/>
      <c r="E370" s="370"/>
      <c r="F370" s="18"/>
      <c r="G370" s="60"/>
      <c r="H370" s="60"/>
      <c r="I370" s="60"/>
      <c r="J370" s="60"/>
      <c r="K370" s="60"/>
      <c r="L370" s="60"/>
      <c r="M370" s="60"/>
    </row>
    <row r="371" spans="1:13" ht="12.75">
      <c r="A371" s="370"/>
      <c r="B371" s="370"/>
      <c r="C371" s="370"/>
      <c r="D371" s="370"/>
      <c r="E371" s="370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370"/>
      <c r="B372" s="370"/>
      <c r="C372" s="370"/>
      <c r="D372" s="370"/>
      <c r="E372" s="370"/>
      <c r="F372" s="18"/>
      <c r="G372" s="18"/>
      <c r="H372" s="18"/>
      <c r="I372" s="18"/>
      <c r="J372" s="18"/>
      <c r="K372" s="18"/>
      <c r="L372" s="18"/>
      <c r="M372" s="18"/>
    </row>
    <row r="373" spans="1:13" ht="18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35"/>
      <c r="M373" s="10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7">
        <v>5</v>
      </c>
    </row>
    <row r="375" spans="1:11" ht="12.75">
      <c r="A375" s="1"/>
      <c r="C375" s="26" t="str">
        <f>C299</f>
        <v>Январь  2010г.</v>
      </c>
      <c r="K375" s="26" t="str">
        <f>K299</f>
        <v>Национальный Банк РК</v>
      </c>
    </row>
    <row r="376" spans="1:12" ht="12.75">
      <c r="A376" s="1"/>
      <c r="C376" s="376" t="str">
        <f>C300</f>
        <v>Информационно - аналитический обзор экономики Казахстана</v>
      </c>
      <c r="D376" s="376"/>
      <c r="E376" s="376"/>
      <c r="F376" s="376"/>
      <c r="G376" s="376"/>
      <c r="H376" s="376"/>
      <c r="I376" s="376"/>
      <c r="J376" s="376"/>
      <c r="K376" s="376"/>
      <c r="L376" s="376"/>
    </row>
    <row r="377" spans="1:13" ht="12.75" customHeight="1" thickBot="1">
      <c r="A377" s="3"/>
      <c r="B377" s="4"/>
      <c r="C377" s="377"/>
      <c r="D377" s="377"/>
      <c r="E377" s="377"/>
      <c r="F377" s="377"/>
      <c r="G377" s="377"/>
      <c r="H377" s="377"/>
      <c r="I377" s="377"/>
      <c r="J377" s="377"/>
      <c r="K377" s="377"/>
      <c r="L377" s="377"/>
      <c r="M377" s="4"/>
    </row>
    <row r="378" ht="13.5" customHeight="1">
      <c r="A378" s="1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2.75">
      <c r="D380" s="6"/>
    </row>
    <row r="381" spans="1:5" ht="15.75" customHeight="1">
      <c r="A381" s="374" t="s">
        <v>350</v>
      </c>
      <c r="B381" s="374"/>
      <c r="C381" s="374"/>
      <c r="D381" s="374"/>
      <c r="E381" s="375"/>
    </row>
    <row r="382" spans="1:13" ht="12.75">
      <c r="A382" s="374"/>
      <c r="B382" s="374"/>
      <c r="C382" s="374"/>
      <c r="D382" s="374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5"/>
      <c r="B384" s="375"/>
      <c r="C384" s="375"/>
      <c r="D384" s="375"/>
      <c r="E384" s="37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412"/>
      <c r="B385" s="412"/>
      <c r="C385" s="412"/>
      <c r="D385" s="412"/>
      <c r="E385" s="412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7" t="s">
        <v>376</v>
      </c>
      <c r="B386" s="367"/>
      <c r="C386" s="367"/>
      <c r="D386" s="367"/>
      <c r="E386" s="36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67"/>
      <c r="B387" s="367"/>
      <c r="C387" s="367"/>
      <c r="D387" s="367"/>
      <c r="E387" s="36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67"/>
      <c r="B388" s="367"/>
      <c r="C388" s="367"/>
      <c r="D388" s="367"/>
      <c r="E388" s="36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67"/>
      <c r="B389" s="367"/>
      <c r="C389" s="367"/>
      <c r="D389" s="367"/>
      <c r="E389" s="36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67"/>
      <c r="B390" s="367"/>
      <c r="C390" s="367"/>
      <c r="D390" s="367"/>
      <c r="E390" s="367"/>
      <c r="F390" s="18"/>
      <c r="G390" s="18"/>
      <c r="H390" s="18"/>
      <c r="I390" s="18"/>
      <c r="J390" s="18"/>
      <c r="K390" s="18"/>
      <c r="L390" s="18"/>
      <c r="M390" s="18"/>
    </row>
    <row r="391" spans="1:5" ht="12.75">
      <c r="A391" s="412"/>
      <c r="B391" s="412"/>
      <c r="C391" s="412"/>
      <c r="D391" s="412"/>
      <c r="E391" s="412"/>
    </row>
    <row r="392" spans="1:5" ht="12.75">
      <c r="A392" s="412"/>
      <c r="B392" s="412"/>
      <c r="C392" s="412"/>
      <c r="D392" s="412"/>
      <c r="E392" s="412"/>
    </row>
    <row r="393" spans="1:5" ht="12.75">
      <c r="A393" s="309"/>
      <c r="B393" s="309"/>
      <c r="C393" s="309"/>
      <c r="D393" s="309"/>
      <c r="E393" s="309"/>
    </row>
    <row r="394" spans="1:5" ht="12.75">
      <c r="A394" s="309"/>
      <c r="B394" s="309"/>
      <c r="C394" s="309"/>
      <c r="D394" s="309"/>
      <c r="E394" s="309"/>
    </row>
    <row r="397" spans="2:3" ht="15.75">
      <c r="B397" s="42" t="s">
        <v>226</v>
      </c>
      <c r="C397" s="32" t="s">
        <v>33</v>
      </c>
    </row>
    <row r="398" spans="1:5" ht="12.75">
      <c r="A398" s="185"/>
      <c r="B398" s="185"/>
      <c r="C398" s="185"/>
      <c r="D398" s="185"/>
      <c r="E398" s="185"/>
    </row>
    <row r="399" spans="1:5" ht="12.75">
      <c r="A399" s="371" t="s">
        <v>352</v>
      </c>
      <c r="B399" s="372"/>
      <c r="C399" s="372"/>
      <c r="D399" s="372"/>
      <c r="E399" s="372"/>
    </row>
    <row r="400" spans="1:5" ht="12.75">
      <c r="A400" s="372"/>
      <c r="B400" s="372"/>
      <c r="C400" s="372"/>
      <c r="D400" s="372"/>
      <c r="E400" s="372"/>
    </row>
    <row r="401" spans="1:5" ht="12.75">
      <c r="A401" s="372"/>
      <c r="B401" s="372"/>
      <c r="C401" s="372"/>
      <c r="D401" s="372"/>
      <c r="E401" s="372"/>
    </row>
    <row r="402" spans="1:19" ht="12.75">
      <c r="A402" s="476" t="s">
        <v>7</v>
      </c>
      <c r="B402" s="476"/>
      <c r="C402" s="476"/>
      <c r="D402" s="476"/>
      <c r="E402" s="476"/>
      <c r="O402" s="163"/>
      <c r="P402" s="163"/>
      <c r="Q402" s="163"/>
      <c r="R402" s="163"/>
      <c r="S402" s="163"/>
    </row>
    <row r="403" spans="1:19" ht="12.75">
      <c r="A403" s="476"/>
      <c r="B403" s="476"/>
      <c r="C403" s="476"/>
      <c r="D403" s="476"/>
      <c r="E403" s="476"/>
      <c r="O403" s="163"/>
      <c r="P403" s="163"/>
      <c r="Q403" s="163"/>
      <c r="R403" s="163"/>
      <c r="S403" s="163"/>
    </row>
    <row r="404" spans="1:19" ht="12.75">
      <c r="A404" s="476"/>
      <c r="B404" s="476"/>
      <c r="C404" s="476"/>
      <c r="D404" s="476"/>
      <c r="E404" s="476"/>
      <c r="O404" s="163"/>
      <c r="P404" s="163"/>
      <c r="Q404" s="163"/>
      <c r="R404" s="163"/>
      <c r="S404" s="163"/>
    </row>
    <row r="405" spans="1:19" ht="12.75">
      <c r="A405" s="477"/>
      <c r="B405" s="477"/>
      <c r="C405" s="477"/>
      <c r="D405" s="477"/>
      <c r="E405" s="477"/>
      <c r="O405" s="164"/>
      <c r="P405" s="164"/>
      <c r="Q405" s="164"/>
      <c r="R405" s="164"/>
      <c r="S405" s="164"/>
    </row>
    <row r="406" spans="1:5" ht="12.75">
      <c r="A406" s="477"/>
      <c r="B406" s="477"/>
      <c r="C406" s="477"/>
      <c r="D406" s="477"/>
      <c r="E406" s="477"/>
    </row>
    <row r="407" spans="1:5" ht="12.75">
      <c r="A407" s="477"/>
      <c r="B407" s="477"/>
      <c r="C407" s="477"/>
      <c r="D407" s="477"/>
      <c r="E407" s="477"/>
    </row>
    <row r="408" spans="1:5" ht="12.75">
      <c r="A408" s="477"/>
      <c r="B408" s="477"/>
      <c r="C408" s="477"/>
      <c r="D408" s="477"/>
      <c r="E408" s="477"/>
    </row>
    <row r="409" spans="1:5" ht="12.75">
      <c r="A409" s="477"/>
      <c r="B409" s="477"/>
      <c r="C409" s="477"/>
      <c r="D409" s="477"/>
      <c r="E409" s="477"/>
    </row>
    <row r="410" spans="1:5" ht="12.75">
      <c r="A410" s="309"/>
      <c r="B410" s="309"/>
      <c r="C410" s="309"/>
      <c r="D410" s="309"/>
      <c r="E410" s="309"/>
    </row>
    <row r="412" spans="1:5" ht="15.75">
      <c r="A412" s="13"/>
      <c r="B412" s="42" t="s">
        <v>20</v>
      </c>
      <c r="C412" s="32" t="s">
        <v>34</v>
      </c>
      <c r="D412" s="13"/>
      <c r="E412" s="13"/>
    </row>
    <row r="413" spans="4:5" ht="12.75">
      <c r="D413" s="6"/>
      <c r="E413" s="6"/>
    </row>
    <row r="414" spans="1:5" ht="12.75">
      <c r="A414" s="371" t="s">
        <v>351</v>
      </c>
      <c r="B414" s="372"/>
      <c r="C414" s="372"/>
      <c r="D414" s="372"/>
      <c r="E414" s="372"/>
    </row>
    <row r="415" spans="1:5" ht="12.75">
      <c r="A415" s="372"/>
      <c r="B415" s="372"/>
      <c r="C415" s="372"/>
      <c r="D415" s="372"/>
      <c r="E415" s="372"/>
    </row>
    <row r="416" spans="1:5" ht="12.75">
      <c r="A416" s="375"/>
      <c r="B416" s="375"/>
      <c r="C416" s="375"/>
      <c r="D416" s="375"/>
      <c r="E416" s="375"/>
    </row>
    <row r="417" spans="1:5" ht="12.75">
      <c r="A417" s="367" t="s">
        <v>369</v>
      </c>
      <c r="B417" s="367"/>
      <c r="C417" s="367"/>
      <c r="D417" s="367"/>
      <c r="E417" s="367"/>
    </row>
    <row r="418" spans="1:5" ht="12.75">
      <c r="A418" s="367"/>
      <c r="B418" s="367"/>
      <c r="C418" s="367"/>
      <c r="D418" s="367"/>
      <c r="E418" s="367"/>
    </row>
    <row r="419" spans="1:5" ht="12.75">
      <c r="A419" s="367"/>
      <c r="B419" s="367"/>
      <c r="C419" s="367"/>
      <c r="D419" s="367"/>
      <c r="E419" s="367"/>
    </row>
    <row r="420" spans="1:5" ht="12.75">
      <c r="A420" s="367"/>
      <c r="B420" s="367"/>
      <c r="C420" s="367"/>
      <c r="D420" s="367"/>
      <c r="E420" s="367"/>
    </row>
    <row r="421" spans="1:5" ht="12.75">
      <c r="A421" s="367"/>
      <c r="B421" s="367"/>
      <c r="C421" s="367"/>
      <c r="D421" s="367"/>
      <c r="E421" s="367"/>
    </row>
    <row r="422" spans="1:5" ht="12.75">
      <c r="A422" s="367"/>
      <c r="B422" s="367"/>
      <c r="C422" s="367"/>
      <c r="D422" s="367"/>
      <c r="E422" s="367"/>
    </row>
    <row r="423" spans="1:5" ht="12.75">
      <c r="A423" s="367"/>
      <c r="B423" s="367"/>
      <c r="C423" s="367"/>
      <c r="D423" s="367"/>
      <c r="E423" s="367"/>
    </row>
    <row r="424" spans="1:5" ht="12.75">
      <c r="A424" s="368"/>
      <c r="B424" s="368"/>
      <c r="C424" s="368"/>
      <c r="D424" s="368"/>
      <c r="E424" s="368"/>
    </row>
    <row r="425" spans="1:13" ht="12.75" customHeight="1">
      <c r="A425" s="19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/>
      <c r="M425" s="22"/>
    </row>
    <row r="426" spans="1:13" ht="28.5" customHeight="1">
      <c r="A426" s="482"/>
      <c r="B426" s="483"/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</row>
    <row r="427" spans="1:13" ht="8.25" customHeight="1">
      <c r="A427" s="483"/>
      <c r="B427" s="483"/>
      <c r="C427" s="483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</row>
    <row r="428" spans="1:13" ht="12.75" customHeight="1" hidden="1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</row>
    <row r="429" spans="1:13" ht="24" customHeight="1" hidden="1">
      <c r="A429" s="484"/>
      <c r="B429" s="484"/>
      <c r="C429" s="484"/>
      <c r="D429" s="484"/>
      <c r="E429" s="484"/>
      <c r="F429" s="484"/>
      <c r="G429" s="484"/>
      <c r="H429" s="484"/>
      <c r="I429" s="484"/>
      <c r="J429" s="484"/>
      <c r="K429" s="484"/>
      <c r="L429" s="484"/>
      <c r="M429" s="484"/>
    </row>
    <row r="431" ht="18.75">
      <c r="A431" s="84" t="s">
        <v>18</v>
      </c>
    </row>
    <row r="432" spans="6:12" ht="12.75">
      <c r="F432" s="15"/>
      <c r="G432" s="15"/>
      <c r="H432" s="15"/>
      <c r="I432" s="15"/>
      <c r="J432" s="15"/>
      <c r="K432" s="15"/>
      <c r="L432" s="15"/>
    </row>
    <row r="433" spans="2:5" ht="15.75">
      <c r="B433" s="42" t="s">
        <v>227</v>
      </c>
      <c r="C433" s="32" t="s">
        <v>24</v>
      </c>
      <c r="E433" s="25"/>
    </row>
    <row r="435" spans="1:12" ht="12.75">
      <c r="A435" s="371" t="s">
        <v>370</v>
      </c>
      <c r="B435" s="478"/>
      <c r="C435" s="478"/>
      <c r="D435" s="478"/>
      <c r="E435" s="478"/>
      <c r="F435" s="15"/>
      <c r="G435" s="15"/>
      <c r="H435" s="15"/>
      <c r="I435" s="15"/>
      <c r="J435" s="15"/>
      <c r="K435" s="15"/>
      <c r="L435" s="15"/>
    </row>
    <row r="436" spans="1:13" ht="12.75">
      <c r="A436" s="478"/>
      <c r="B436" s="478"/>
      <c r="C436" s="478"/>
      <c r="D436" s="478"/>
      <c r="E436" s="478"/>
      <c r="F436" s="23"/>
      <c r="G436" s="23"/>
      <c r="H436" s="23"/>
      <c r="I436" s="23"/>
      <c r="J436" s="23"/>
      <c r="L436" s="23"/>
      <c r="M436" s="6"/>
    </row>
    <row r="437" spans="1:13" ht="12.75">
      <c r="A437" s="367" t="s">
        <v>377</v>
      </c>
      <c r="B437" s="367"/>
      <c r="C437" s="367"/>
      <c r="D437" s="367"/>
      <c r="E437" s="367"/>
      <c r="F437" s="15"/>
      <c r="G437" s="15"/>
      <c r="H437" s="15"/>
      <c r="I437" s="15"/>
      <c r="J437" s="15"/>
      <c r="M437" s="6"/>
    </row>
    <row r="438" spans="1:13" ht="12.75">
      <c r="A438" s="367"/>
      <c r="B438" s="367"/>
      <c r="C438" s="367"/>
      <c r="D438" s="367"/>
      <c r="E438" s="367"/>
      <c r="F438" s="15"/>
      <c r="G438" s="15"/>
      <c r="H438" s="15"/>
      <c r="I438" s="15"/>
      <c r="J438" s="15"/>
      <c r="M438" s="6"/>
    </row>
    <row r="439" spans="1:13" ht="12.75">
      <c r="A439" s="367"/>
      <c r="B439" s="367"/>
      <c r="C439" s="367"/>
      <c r="D439" s="367"/>
      <c r="E439" s="367"/>
      <c r="F439" s="8"/>
      <c r="G439" s="8"/>
      <c r="H439" s="8"/>
      <c r="I439" s="8"/>
      <c r="J439" s="8"/>
      <c r="K439" s="8"/>
      <c r="L439" s="8"/>
      <c r="M439" s="8"/>
    </row>
    <row r="440" spans="1:13" ht="12.75">
      <c r="A440" s="385"/>
      <c r="B440" s="385"/>
      <c r="C440" s="385"/>
      <c r="D440" s="385"/>
      <c r="E440" s="385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385"/>
      <c r="B441" s="385"/>
      <c r="C441" s="385"/>
      <c r="D441" s="385"/>
      <c r="E441" s="385"/>
      <c r="F441" s="8"/>
      <c r="G441" s="8"/>
      <c r="H441" s="8"/>
      <c r="I441" s="8"/>
      <c r="J441" s="8"/>
      <c r="K441" s="8"/>
      <c r="L441" s="8"/>
      <c r="M441" s="8"/>
    </row>
    <row r="442" spans="1:12" ht="12.75">
      <c r="A442" s="385"/>
      <c r="B442" s="385"/>
      <c r="C442" s="385"/>
      <c r="D442" s="385"/>
      <c r="E442" s="385"/>
      <c r="L442" s="6"/>
    </row>
    <row r="443" spans="1:12" ht="12.75">
      <c r="A443" s="385"/>
      <c r="B443" s="385"/>
      <c r="C443" s="385"/>
      <c r="D443" s="385"/>
      <c r="E443" s="385"/>
      <c r="F443" s="15"/>
      <c r="L443" s="15"/>
    </row>
    <row r="444" spans="1:12" ht="12.75">
      <c r="A444" s="385"/>
      <c r="B444" s="385"/>
      <c r="C444" s="385"/>
      <c r="D444" s="385"/>
      <c r="E444" s="385"/>
      <c r="F444" s="15"/>
      <c r="L444" s="15"/>
    </row>
    <row r="445" spans="1:12" ht="12.75">
      <c r="A445" s="163"/>
      <c r="B445" s="163"/>
      <c r="C445" s="163"/>
      <c r="D445" s="163"/>
      <c r="E445" s="163"/>
      <c r="F445" s="15"/>
      <c r="G445" s="15"/>
      <c r="H445" s="15"/>
      <c r="I445" s="15"/>
      <c r="J445" s="15"/>
      <c r="K445" s="15"/>
      <c r="L445" s="15"/>
    </row>
    <row r="446" spans="1:12" ht="12.75">
      <c r="A446" s="163"/>
      <c r="B446" s="163"/>
      <c r="C446" s="163"/>
      <c r="D446" s="163"/>
      <c r="E446" s="163"/>
      <c r="F446" s="15"/>
      <c r="G446" s="15"/>
      <c r="H446" s="15"/>
      <c r="I446" s="15"/>
      <c r="J446" s="15"/>
      <c r="K446" s="15"/>
      <c r="L446" s="15"/>
    </row>
    <row r="447" spans="1:12" ht="12.75">
      <c r="A447" s="163"/>
      <c r="B447" s="163"/>
      <c r="C447" s="163"/>
      <c r="D447" s="163"/>
      <c r="E447" s="163"/>
      <c r="F447" s="15"/>
      <c r="G447" s="15"/>
      <c r="H447" s="15"/>
      <c r="I447" s="15"/>
      <c r="J447" s="15"/>
      <c r="K447" s="15"/>
      <c r="L447" s="15"/>
    </row>
    <row r="448" spans="1:12" ht="12.75">
      <c r="A448" s="83"/>
      <c r="B448" s="83"/>
      <c r="C448" s="83"/>
      <c r="D448" s="83"/>
      <c r="E448" s="83"/>
      <c r="F448" s="15"/>
      <c r="G448" s="15"/>
      <c r="H448" s="15"/>
      <c r="I448" s="15"/>
      <c r="J448" s="15"/>
      <c r="K448" s="15"/>
      <c r="L448" s="15"/>
    </row>
    <row r="449" spans="1:12" ht="12.75">
      <c r="A449" s="83"/>
      <c r="B449" s="83"/>
      <c r="C449" s="83"/>
      <c r="D449" s="83"/>
      <c r="E449" s="83"/>
      <c r="F449" s="15"/>
      <c r="G449" s="15"/>
      <c r="H449" s="15"/>
      <c r="I449" s="15"/>
      <c r="J449" s="15"/>
      <c r="K449" s="15"/>
      <c r="L449" s="15"/>
    </row>
    <row r="450" spans="1:12" ht="12.75">
      <c r="A450" s="163"/>
      <c r="B450" s="163"/>
      <c r="C450" s="163"/>
      <c r="D450" s="163"/>
      <c r="E450" s="163"/>
      <c r="F450" s="15"/>
      <c r="G450" s="15"/>
      <c r="H450" s="15"/>
      <c r="I450" s="15"/>
      <c r="J450" s="15"/>
      <c r="K450" s="15"/>
      <c r="L450" s="15"/>
    </row>
    <row r="451" spans="1:12" ht="12.75">
      <c r="A451" s="163"/>
      <c r="B451" s="163"/>
      <c r="C451" s="163"/>
      <c r="D451" s="163"/>
      <c r="E451" s="163"/>
      <c r="F451" s="15"/>
      <c r="G451" s="15"/>
      <c r="H451" s="15"/>
      <c r="I451" s="15"/>
      <c r="J451" s="15"/>
      <c r="K451" s="15"/>
      <c r="L451" s="15"/>
    </row>
    <row r="452" spans="1:13" ht="12.75" customHeight="1">
      <c r="A452" s="10"/>
      <c r="B452" s="10"/>
      <c r="C452" s="10"/>
      <c r="D452" s="10"/>
      <c r="E452" s="10"/>
      <c r="F452" s="24"/>
      <c r="G452" s="24"/>
      <c r="H452" s="24"/>
      <c r="I452" s="24"/>
      <c r="J452" s="10"/>
      <c r="K452" s="10"/>
      <c r="L452" s="35"/>
      <c r="M452" s="10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7">
        <v>6</v>
      </c>
    </row>
    <row r="454" spans="1:11" ht="12.75">
      <c r="A454" s="1"/>
      <c r="C454" s="26" t="str">
        <f>C299</f>
        <v>Январь  2010г.</v>
      </c>
      <c r="K454" s="26" t="str">
        <f>K375</f>
        <v>Национальный Банк РК</v>
      </c>
    </row>
    <row r="455" spans="1:12" ht="12.75">
      <c r="A455" s="1"/>
      <c r="C455" s="376" t="str">
        <f>C300</f>
        <v>Информационно - аналитический обзор экономики Казахстана</v>
      </c>
      <c r="D455" s="376"/>
      <c r="E455" s="376"/>
      <c r="F455" s="376"/>
      <c r="G455" s="376"/>
      <c r="H455" s="376"/>
      <c r="I455" s="376"/>
      <c r="J455" s="376"/>
      <c r="K455" s="376"/>
      <c r="L455" s="376"/>
    </row>
    <row r="456" spans="1:13" ht="12.75" customHeight="1" thickBot="1">
      <c r="A456" s="3"/>
      <c r="B456" s="4"/>
      <c r="C456" s="377"/>
      <c r="D456" s="377"/>
      <c r="E456" s="377"/>
      <c r="F456" s="377"/>
      <c r="G456" s="377"/>
      <c r="H456" s="377"/>
      <c r="I456" s="377"/>
      <c r="J456" s="377"/>
      <c r="K456" s="377"/>
      <c r="L456" s="377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1" spans="1:12" ht="15.75">
      <c r="A461" s="7"/>
      <c r="B461" s="42" t="s">
        <v>228</v>
      </c>
      <c r="C461" s="32" t="s">
        <v>35</v>
      </c>
      <c r="D461" s="7"/>
      <c r="E461" s="7"/>
      <c r="F461" s="15"/>
      <c r="G461" s="15"/>
      <c r="H461" s="15"/>
      <c r="I461" s="15"/>
      <c r="J461" s="15"/>
      <c r="K461" s="15"/>
      <c r="L461" s="15"/>
    </row>
    <row r="462" ht="12.75" customHeight="1">
      <c r="L462" s="6"/>
    </row>
    <row r="463" spans="1:5" ht="12.75" customHeight="1">
      <c r="A463" s="371" t="s">
        <v>10</v>
      </c>
      <c r="B463" s="372"/>
      <c r="C463" s="372"/>
      <c r="D463" s="372"/>
      <c r="E463" s="372"/>
    </row>
    <row r="464" spans="1:5" ht="12.75" customHeight="1">
      <c r="A464" s="372"/>
      <c r="B464" s="372"/>
      <c r="C464" s="372"/>
      <c r="D464" s="372"/>
      <c r="E464" s="372"/>
    </row>
    <row r="465" spans="1:5" ht="12.75">
      <c r="A465" s="372"/>
      <c r="B465" s="372"/>
      <c r="C465" s="372"/>
      <c r="D465" s="372"/>
      <c r="E465" s="372"/>
    </row>
    <row r="466" spans="1:5" ht="12.75">
      <c r="A466" s="381" t="s">
        <v>353</v>
      </c>
      <c r="B466" s="381"/>
      <c r="C466" s="381"/>
      <c r="D466" s="381"/>
      <c r="E466" s="381"/>
    </row>
    <row r="467" spans="1:5" ht="12.75">
      <c r="A467" s="381"/>
      <c r="B467" s="381"/>
      <c r="C467" s="381"/>
      <c r="D467" s="381"/>
      <c r="E467" s="381"/>
    </row>
    <row r="468" spans="1:5" ht="12.75">
      <c r="A468" s="381"/>
      <c r="B468" s="381"/>
      <c r="C468" s="381"/>
      <c r="D468" s="381"/>
      <c r="E468" s="381"/>
    </row>
    <row r="469" spans="1:5" ht="12.75">
      <c r="A469" s="307" t="s">
        <v>378</v>
      </c>
      <c r="B469" s="307"/>
      <c r="C469" s="307"/>
      <c r="D469" s="307"/>
      <c r="E469" s="307"/>
    </row>
    <row r="470" spans="1:5" ht="12.75">
      <c r="A470" s="307"/>
      <c r="B470" s="307"/>
      <c r="C470" s="307"/>
      <c r="D470" s="307"/>
      <c r="E470" s="307"/>
    </row>
    <row r="471" spans="1:5" ht="12.75">
      <c r="A471" s="307"/>
      <c r="B471" s="307"/>
      <c r="C471" s="307"/>
      <c r="D471" s="307"/>
      <c r="E471" s="307"/>
    </row>
    <row r="472" spans="1:5" ht="12.75">
      <c r="A472" s="307"/>
      <c r="B472" s="307"/>
      <c r="C472" s="307"/>
      <c r="D472" s="307"/>
      <c r="E472" s="307"/>
    </row>
    <row r="473" spans="1:5" ht="12.75">
      <c r="A473" s="308"/>
      <c r="B473" s="308"/>
      <c r="C473" s="308"/>
      <c r="D473" s="308"/>
      <c r="E473" s="308"/>
    </row>
    <row r="474" spans="1:5" ht="12.75">
      <c r="A474" s="308"/>
      <c r="B474" s="308"/>
      <c r="C474" s="308"/>
      <c r="D474" s="308"/>
      <c r="E474" s="308"/>
    </row>
    <row r="475" spans="1:12" ht="12.75">
      <c r="A475" s="308"/>
      <c r="B475" s="308"/>
      <c r="C475" s="308"/>
      <c r="D475" s="308"/>
      <c r="E475" s="308"/>
      <c r="F475" s="15"/>
      <c r="G475" s="15"/>
      <c r="H475" s="15"/>
      <c r="I475" s="15"/>
      <c r="J475" s="15"/>
      <c r="K475" s="15"/>
      <c r="L475" s="16"/>
    </row>
    <row r="476" spans="1:5" ht="12.75">
      <c r="A476" s="309"/>
      <c r="B476" s="309"/>
      <c r="C476" s="309"/>
      <c r="D476" s="309"/>
      <c r="E476" s="309"/>
    </row>
    <row r="477" spans="1:5" ht="15.75">
      <c r="A477" s="76"/>
      <c r="B477" s="196" t="s">
        <v>229</v>
      </c>
      <c r="C477" s="197" t="s">
        <v>63</v>
      </c>
      <c r="D477" s="198"/>
      <c r="E477" s="198"/>
    </row>
    <row r="478" spans="1:5" ht="12.75">
      <c r="A478" s="198"/>
      <c r="B478" s="198"/>
      <c r="C478" s="198"/>
      <c r="D478" s="198"/>
      <c r="E478" s="198"/>
    </row>
    <row r="479" spans="1:5" ht="12.75">
      <c r="A479" s="371" t="s">
        <v>9</v>
      </c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5" ht="12.75">
      <c r="A482" s="381" t="s">
        <v>354</v>
      </c>
      <c r="B482" s="381"/>
      <c r="C482" s="381"/>
      <c r="D482" s="381"/>
      <c r="E482" s="381"/>
    </row>
    <row r="483" spans="1:5" ht="12.75">
      <c r="A483" s="381"/>
      <c r="B483" s="381"/>
      <c r="C483" s="381"/>
      <c r="D483" s="381"/>
      <c r="E483" s="381"/>
    </row>
    <row r="484" spans="1:5" ht="12.75">
      <c r="A484" s="381"/>
      <c r="B484" s="381"/>
      <c r="C484" s="381"/>
      <c r="D484" s="381"/>
      <c r="E484" s="381"/>
    </row>
    <row r="485" spans="1:5" ht="12.75">
      <c r="A485" s="381"/>
      <c r="B485" s="381"/>
      <c r="C485" s="381"/>
      <c r="D485" s="381"/>
      <c r="E485" s="381"/>
    </row>
    <row r="486" spans="1:12" ht="12.75">
      <c r="A486" s="381"/>
      <c r="B486" s="381"/>
      <c r="C486" s="381"/>
      <c r="D486" s="381"/>
      <c r="E486" s="381"/>
      <c r="L486" s="6"/>
    </row>
    <row r="487" spans="1:5" ht="12.75">
      <c r="A487" s="381"/>
      <c r="B487" s="381"/>
      <c r="C487" s="381"/>
      <c r="D487" s="381"/>
      <c r="E487" s="381"/>
    </row>
    <row r="488" spans="1:10" ht="12.75">
      <c r="A488" s="381"/>
      <c r="B488" s="381"/>
      <c r="C488" s="381"/>
      <c r="D488" s="381"/>
      <c r="E488" s="381"/>
      <c r="F488" s="25"/>
      <c r="G488" s="25"/>
      <c r="H488" s="25"/>
      <c r="I488" s="25"/>
      <c r="J488" s="25"/>
    </row>
    <row r="489" spans="1:13" ht="12.75">
      <c r="A489" s="6"/>
      <c r="B489" s="6"/>
      <c r="C489" s="6"/>
      <c r="D489" s="6"/>
      <c r="E489" s="6"/>
      <c r="F489" s="65"/>
      <c r="G489" s="65"/>
      <c r="H489" s="65"/>
      <c r="I489" s="65"/>
      <c r="J489" s="65"/>
      <c r="K489" s="6"/>
      <c r="L489" s="6"/>
      <c r="M489" s="6"/>
    </row>
    <row r="493" spans="1:13" ht="12.75">
      <c r="A493" s="19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</row>
    <row r="494" spans="1:13" ht="18">
      <c r="A494" s="10"/>
      <c r="B494" s="10"/>
      <c r="C494" s="10"/>
      <c r="D494" s="89" t="s">
        <v>86</v>
      </c>
      <c r="E494" s="90" t="s">
        <v>81</v>
      </c>
      <c r="F494" s="10"/>
      <c r="G494" s="10"/>
      <c r="H494" s="10"/>
      <c r="I494" s="10"/>
      <c r="J494" s="10"/>
      <c r="K494" s="10"/>
      <c r="L494" s="10"/>
      <c r="M494" s="10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2" ht="14.25" customHeight="1">
      <c r="A496" s="42"/>
      <c r="B496" s="32" t="s">
        <v>230</v>
      </c>
      <c r="C496" s="15"/>
      <c r="E496" s="15"/>
      <c r="H496" s="70"/>
      <c r="I496" s="71"/>
      <c r="J496" s="23"/>
      <c r="K496" s="6"/>
      <c r="L496" s="23"/>
    </row>
    <row r="497" spans="6:12" ht="12.75">
      <c r="F497" s="15"/>
      <c r="G497" s="15"/>
      <c r="H497" s="15"/>
      <c r="I497" s="15"/>
      <c r="J497" s="15"/>
      <c r="K497" s="15"/>
      <c r="L497" s="15"/>
    </row>
    <row r="498" spans="1:13" ht="16.5" customHeight="1">
      <c r="A498" s="371" t="s">
        <v>8</v>
      </c>
      <c r="B498" s="372"/>
      <c r="C498" s="372"/>
      <c r="D498" s="372"/>
      <c r="E498" s="372"/>
      <c r="F498" s="23"/>
      <c r="G498" s="23"/>
      <c r="H498" s="23"/>
      <c r="I498" s="23"/>
      <c r="J498" s="23"/>
      <c r="L498" s="23"/>
      <c r="M498" s="6"/>
    </row>
    <row r="499" spans="1:12" ht="12.75" customHeight="1">
      <c r="A499" s="372"/>
      <c r="B499" s="372"/>
      <c r="C499" s="372"/>
      <c r="D499" s="372"/>
      <c r="E499" s="372"/>
      <c r="F499" s="15"/>
      <c r="G499" s="15"/>
      <c r="H499" s="15"/>
      <c r="I499" s="15"/>
      <c r="J499" s="15"/>
      <c r="K499" s="15"/>
      <c r="L499" s="15"/>
    </row>
    <row r="500" spans="1:12" ht="12.75" customHeight="1">
      <c r="A500" s="372"/>
      <c r="B500" s="372"/>
      <c r="C500" s="372"/>
      <c r="D500" s="372"/>
      <c r="E500" s="372"/>
      <c r="F500" s="15"/>
      <c r="G500" s="15"/>
      <c r="H500" s="15"/>
      <c r="I500" s="15"/>
      <c r="J500" s="15"/>
      <c r="L500" s="15"/>
    </row>
    <row r="501" spans="1:12" ht="15.75" customHeight="1">
      <c r="A501" s="470" t="s">
        <v>355</v>
      </c>
      <c r="B501" s="470"/>
      <c r="C501" s="470"/>
      <c r="D501" s="470"/>
      <c r="E501" s="470"/>
      <c r="F501" s="15"/>
      <c r="G501" s="15"/>
      <c r="H501" s="15"/>
      <c r="I501" s="15"/>
      <c r="J501" s="15"/>
      <c r="L501" s="15"/>
    </row>
    <row r="502" spans="1:12" ht="12.75">
      <c r="A502" s="470"/>
      <c r="B502" s="470"/>
      <c r="C502" s="470"/>
      <c r="D502" s="470"/>
      <c r="E502" s="470"/>
      <c r="F502" s="15"/>
      <c r="G502" s="15"/>
      <c r="H502" s="15"/>
      <c r="I502" s="15"/>
      <c r="J502" s="15"/>
      <c r="K502" s="15"/>
      <c r="L502" s="15"/>
    </row>
    <row r="503" spans="1:12" ht="12.75">
      <c r="A503" s="380"/>
      <c r="B503" s="380"/>
      <c r="C503" s="380"/>
      <c r="D503" s="380"/>
      <c r="E503" s="380"/>
      <c r="F503" s="15"/>
      <c r="G503" s="15"/>
      <c r="H503" s="15"/>
      <c r="I503" s="15"/>
      <c r="J503" s="15"/>
      <c r="L503" s="23"/>
    </row>
    <row r="504" spans="1:12" ht="12.75">
      <c r="A504" s="379" t="s">
        <v>356</v>
      </c>
      <c r="B504" s="379"/>
      <c r="C504" s="379"/>
      <c r="D504" s="379"/>
      <c r="E504" s="379"/>
      <c r="F504" s="199"/>
      <c r="G504" s="199"/>
      <c r="H504" s="199"/>
      <c r="I504" s="199"/>
      <c r="J504" s="153"/>
      <c r="K504" s="153"/>
      <c r="L504" s="153"/>
    </row>
    <row r="505" spans="1:12" ht="12.75">
      <c r="A505" s="379"/>
      <c r="B505" s="379"/>
      <c r="C505" s="379"/>
      <c r="D505" s="379"/>
      <c r="E505" s="379"/>
      <c r="F505" s="153"/>
      <c r="G505" s="153"/>
      <c r="H505" s="153"/>
      <c r="I505" s="153"/>
      <c r="J505" s="153"/>
      <c r="K505" s="153"/>
      <c r="L505" s="153"/>
    </row>
    <row r="506" spans="1:12" ht="12.75">
      <c r="A506" s="379"/>
      <c r="B506" s="379"/>
      <c r="C506" s="379"/>
      <c r="D506" s="379"/>
      <c r="E506" s="379"/>
      <c r="F506" s="153"/>
      <c r="G506" s="153"/>
      <c r="H506" s="153"/>
      <c r="I506" s="153"/>
      <c r="J506" s="153"/>
      <c r="K506" s="153"/>
      <c r="L506" s="153"/>
    </row>
    <row r="507" spans="1:12" ht="12.75">
      <c r="A507" s="379"/>
      <c r="B507" s="379"/>
      <c r="C507" s="379"/>
      <c r="D507" s="379"/>
      <c r="E507" s="379"/>
      <c r="F507" s="153"/>
      <c r="G507" s="153"/>
      <c r="H507" s="153"/>
      <c r="I507" s="153"/>
      <c r="J507" s="153"/>
      <c r="K507" s="153"/>
      <c r="L507" s="153"/>
    </row>
    <row r="508" spans="1:12" ht="12.75">
      <c r="A508" s="380"/>
      <c r="B508" s="380"/>
      <c r="C508" s="380"/>
      <c r="D508" s="380"/>
      <c r="E508" s="380"/>
      <c r="F508" s="153"/>
      <c r="G508" s="153"/>
      <c r="H508" s="153"/>
      <c r="I508" s="153"/>
      <c r="J508" s="153"/>
      <c r="K508" s="153"/>
      <c r="L508" s="153"/>
    </row>
    <row r="509" spans="1:12" ht="12.75">
      <c r="A509" s="379" t="s">
        <v>357</v>
      </c>
      <c r="B509" s="379"/>
      <c r="C509" s="379"/>
      <c r="D509" s="379"/>
      <c r="E509" s="379"/>
      <c r="F509" s="153"/>
      <c r="G509" s="153"/>
      <c r="H509" s="153"/>
      <c r="I509" s="153"/>
      <c r="J509" s="153"/>
      <c r="K509" s="153"/>
      <c r="L509" s="153"/>
    </row>
    <row r="510" spans="1:12" ht="12.75">
      <c r="A510" s="379"/>
      <c r="B510" s="379"/>
      <c r="C510" s="379"/>
      <c r="D510" s="379"/>
      <c r="E510" s="379"/>
      <c r="F510" s="153"/>
      <c r="G510" s="153"/>
      <c r="H510" s="153"/>
      <c r="I510" s="153"/>
      <c r="J510" s="153"/>
      <c r="K510" s="153"/>
      <c r="L510" s="153"/>
    </row>
    <row r="511" spans="1:12" ht="12.75">
      <c r="A511" s="379"/>
      <c r="B511" s="379"/>
      <c r="C511" s="379"/>
      <c r="D511" s="379"/>
      <c r="E511" s="379"/>
      <c r="F511" s="153"/>
      <c r="G511" s="153"/>
      <c r="H511" s="153"/>
      <c r="I511" s="153"/>
      <c r="J511" s="153"/>
      <c r="K511" s="153"/>
      <c r="L511" s="153"/>
    </row>
    <row r="512" spans="1:12" ht="12.75">
      <c r="A512" s="379"/>
      <c r="B512" s="379"/>
      <c r="C512" s="379"/>
      <c r="D512" s="379"/>
      <c r="E512" s="379"/>
      <c r="F512" s="153"/>
      <c r="G512" s="153"/>
      <c r="H512" s="153"/>
      <c r="I512" s="153"/>
      <c r="J512" s="153"/>
      <c r="K512" s="153"/>
      <c r="L512" s="153"/>
    </row>
    <row r="513" spans="1:12" ht="12.75" customHeight="1">
      <c r="A513" s="155"/>
      <c r="B513" s="155"/>
      <c r="C513" s="155"/>
      <c r="D513" s="155"/>
      <c r="E513" s="155"/>
      <c r="F513" s="153"/>
      <c r="G513" s="153"/>
      <c r="H513" s="153"/>
      <c r="I513" s="153"/>
      <c r="J513" s="153"/>
      <c r="K513" s="153"/>
      <c r="L513" s="153"/>
    </row>
    <row r="514" spans="1:12" ht="14.25" customHeight="1">
      <c r="A514" s="155"/>
      <c r="B514" s="196" t="s">
        <v>231</v>
      </c>
      <c r="C514" s="197" t="s">
        <v>21</v>
      </c>
      <c r="D514" s="153"/>
      <c r="E514" s="153"/>
      <c r="F514" s="155"/>
      <c r="G514" s="153"/>
      <c r="H514" s="153"/>
      <c r="I514" s="155"/>
      <c r="J514" s="155"/>
      <c r="K514" s="155"/>
      <c r="L514" s="155"/>
    </row>
    <row r="515" spans="1:12" ht="12.75" customHeight="1">
      <c r="A515" s="155"/>
      <c r="B515" s="155"/>
      <c r="C515" s="155"/>
      <c r="D515" s="155"/>
      <c r="E515" s="155"/>
      <c r="F515" s="153"/>
      <c r="G515" s="153"/>
      <c r="H515" s="153"/>
      <c r="I515" s="153"/>
      <c r="J515" s="153"/>
      <c r="K515" s="153"/>
      <c r="L515" s="153"/>
    </row>
    <row r="516" spans="1:12" ht="15.75">
      <c r="A516" s="488" t="s">
        <v>373</v>
      </c>
      <c r="B516" s="488"/>
      <c r="C516" s="488"/>
      <c r="D516" s="488"/>
      <c r="E516" s="488"/>
      <c r="F516" s="153"/>
      <c r="G516" s="153"/>
      <c r="H516" s="153"/>
      <c r="I516" s="196"/>
      <c r="J516" s="197"/>
      <c r="K516" s="153"/>
      <c r="L516" s="153"/>
    </row>
    <row r="517" spans="1:12" ht="12.75">
      <c r="A517" s="488"/>
      <c r="B517" s="488"/>
      <c r="C517" s="488"/>
      <c r="D517" s="488"/>
      <c r="E517" s="488"/>
      <c r="F517" s="153"/>
      <c r="G517" s="153"/>
      <c r="H517" s="153"/>
      <c r="I517" s="153"/>
      <c r="J517" s="153"/>
      <c r="K517" s="153"/>
      <c r="L517" s="153"/>
    </row>
    <row r="518" spans="1:12" ht="12.75">
      <c r="A518" s="488"/>
      <c r="B518" s="488"/>
      <c r="C518" s="488"/>
      <c r="D518" s="488"/>
      <c r="E518" s="488"/>
      <c r="F518" s="153"/>
      <c r="G518" s="153"/>
      <c r="H518" s="153"/>
      <c r="I518" s="153"/>
      <c r="J518" s="153"/>
      <c r="K518" s="153"/>
      <c r="L518" s="153"/>
    </row>
    <row r="519" spans="1:12" ht="12.75">
      <c r="A519" s="488"/>
      <c r="B519" s="488"/>
      <c r="C519" s="488"/>
      <c r="D519" s="488"/>
      <c r="E519" s="488"/>
      <c r="F519" s="153"/>
      <c r="G519" s="153"/>
      <c r="H519" s="153"/>
      <c r="I519" s="153"/>
      <c r="J519" s="153"/>
      <c r="K519" s="153"/>
      <c r="L519" s="153"/>
    </row>
    <row r="520" spans="1:12" ht="12.75">
      <c r="A520" s="382" t="s">
        <v>359</v>
      </c>
      <c r="B520" s="383"/>
      <c r="C520" s="383"/>
      <c r="D520" s="383"/>
      <c r="E520" s="383"/>
      <c r="F520" s="153"/>
      <c r="G520" s="153"/>
      <c r="H520" s="153"/>
      <c r="I520" s="153"/>
      <c r="J520" s="153"/>
      <c r="K520" s="153"/>
      <c r="L520" s="153"/>
    </row>
    <row r="521" spans="1:12" ht="13.5" customHeight="1">
      <c r="A521" s="383"/>
      <c r="B521" s="383"/>
      <c r="C521" s="383"/>
      <c r="D521" s="383"/>
      <c r="E521" s="383"/>
      <c r="F521" s="153"/>
      <c r="G521" s="153"/>
      <c r="H521" s="153"/>
      <c r="I521" s="153"/>
      <c r="J521" s="153"/>
      <c r="K521" s="153"/>
      <c r="L521" s="153"/>
    </row>
    <row r="522" spans="1:12" ht="12.75" customHeight="1">
      <c r="A522" s="383"/>
      <c r="B522" s="383"/>
      <c r="C522" s="383"/>
      <c r="D522" s="383"/>
      <c r="E522" s="383"/>
      <c r="F522" s="153"/>
      <c r="G522" s="153"/>
      <c r="H522" s="153"/>
      <c r="I522" s="153"/>
      <c r="J522" s="153"/>
      <c r="K522" s="153"/>
      <c r="L522" s="153"/>
    </row>
    <row r="523" spans="1:12" ht="12.75" customHeight="1">
      <c r="A523" s="383"/>
      <c r="B523" s="383"/>
      <c r="C523" s="383"/>
      <c r="D523" s="383"/>
      <c r="E523" s="383"/>
      <c r="F523" s="153"/>
      <c r="G523" s="153"/>
      <c r="H523" s="153"/>
      <c r="I523" s="153"/>
      <c r="J523" s="153"/>
      <c r="K523" s="153"/>
      <c r="L523" s="153"/>
    </row>
    <row r="524" spans="1:12" ht="13.5" customHeight="1">
      <c r="A524" s="383"/>
      <c r="B524" s="383"/>
      <c r="C524" s="383"/>
      <c r="D524" s="383"/>
      <c r="E524" s="383"/>
      <c r="F524" s="153"/>
      <c r="G524" s="153"/>
      <c r="H524" s="153"/>
      <c r="I524" s="153"/>
      <c r="J524" s="153"/>
      <c r="K524" s="153"/>
      <c r="L524" s="153"/>
    </row>
    <row r="525" spans="1:12" ht="13.5" customHeight="1">
      <c r="A525" s="383"/>
      <c r="B525" s="383"/>
      <c r="C525" s="383"/>
      <c r="D525" s="383"/>
      <c r="E525" s="383"/>
      <c r="F525" s="153"/>
      <c r="G525" s="153"/>
      <c r="H525" s="153"/>
      <c r="I525" s="153"/>
      <c r="J525" s="153"/>
      <c r="K525" s="153"/>
      <c r="L525" s="153"/>
    </row>
    <row r="526" spans="1:12" ht="13.5" customHeight="1">
      <c r="A526" s="384"/>
      <c r="B526" s="384"/>
      <c r="C526" s="384"/>
      <c r="D526" s="384"/>
      <c r="E526" s="384"/>
      <c r="F526" s="153"/>
      <c r="G526" s="153"/>
      <c r="H526" s="153"/>
      <c r="I526" s="153"/>
      <c r="J526" s="153"/>
      <c r="K526" s="153"/>
      <c r="L526" s="153"/>
    </row>
    <row r="527" spans="1:12" ht="13.5" customHeight="1">
      <c r="A527" s="385"/>
      <c r="B527" s="385"/>
      <c r="C527" s="385"/>
      <c r="D527" s="385"/>
      <c r="E527" s="385"/>
      <c r="F527" s="153"/>
      <c r="G527" s="153"/>
      <c r="H527" s="153"/>
      <c r="I527" s="153"/>
      <c r="J527" s="153"/>
      <c r="K527" s="153"/>
      <c r="L527" s="153"/>
    </row>
    <row r="528" spans="1:12" ht="13.5" customHeight="1">
      <c r="A528" s="216"/>
      <c r="B528" s="216"/>
      <c r="C528" s="216"/>
      <c r="D528" s="216"/>
      <c r="E528" s="216"/>
      <c r="F528" s="153"/>
      <c r="G528" s="153"/>
      <c r="H528" s="153"/>
      <c r="I528" s="153"/>
      <c r="J528" s="153"/>
      <c r="K528" s="153"/>
      <c r="L528" s="153"/>
    </row>
    <row r="529" spans="1:13" ht="13.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1"/>
      <c r="M529" s="10"/>
    </row>
    <row r="530" spans="1:13" ht="13.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94"/>
      <c r="M530" s="17">
        <v>7</v>
      </c>
    </row>
    <row r="531" spans="1:12" ht="13.5" customHeight="1">
      <c r="A531" s="202"/>
      <c r="B531" s="195"/>
      <c r="C531" s="203" t="str">
        <f>C454</f>
        <v>Январь  2010г.</v>
      </c>
      <c r="D531" s="156"/>
      <c r="E531" s="156"/>
      <c r="F531" s="156"/>
      <c r="G531" s="156"/>
      <c r="H531" s="156"/>
      <c r="I531" s="156"/>
      <c r="J531" s="156"/>
      <c r="K531" s="203" t="str">
        <f>K454</f>
        <v>Национальный Банк РК</v>
      </c>
      <c r="L531" s="156"/>
    </row>
    <row r="532" spans="1:12" ht="13.5" customHeight="1">
      <c r="A532" s="204"/>
      <c r="B532" s="156"/>
      <c r="C532" s="474" t="str">
        <f>C455</f>
        <v>Информационно - аналитический обзор экономики Казахстана</v>
      </c>
      <c r="D532" s="474"/>
      <c r="E532" s="474"/>
      <c r="F532" s="474"/>
      <c r="G532" s="474"/>
      <c r="H532" s="474"/>
      <c r="I532" s="474"/>
      <c r="J532" s="474"/>
      <c r="K532" s="474"/>
      <c r="L532" s="474"/>
    </row>
    <row r="533" spans="1:13" ht="13.5" customHeight="1" thickBot="1">
      <c r="A533" s="205"/>
      <c r="B533" s="206"/>
      <c r="C533" s="475"/>
      <c r="D533" s="475"/>
      <c r="E533" s="475"/>
      <c r="F533" s="475"/>
      <c r="G533" s="475"/>
      <c r="H533" s="475"/>
      <c r="I533" s="475"/>
      <c r="J533" s="475"/>
      <c r="K533" s="475"/>
      <c r="L533" s="475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2"/>
      <c r="J536" s="15"/>
      <c r="K536" s="15"/>
    </row>
    <row r="537" spans="2:12" ht="15.75" customHeight="1">
      <c r="B537" s="42" t="s">
        <v>232</v>
      </c>
      <c r="C537" s="32" t="s">
        <v>22</v>
      </c>
      <c r="D537" s="15"/>
      <c r="F537" s="15"/>
      <c r="G537" s="15"/>
      <c r="H537" s="15"/>
      <c r="I537" s="15"/>
      <c r="J537" s="15"/>
      <c r="K537" s="15"/>
      <c r="L537" s="15"/>
    </row>
    <row r="538" spans="6:12" ht="12.75" customHeight="1">
      <c r="F538" s="15"/>
      <c r="G538" s="15"/>
      <c r="H538" s="15"/>
      <c r="I538" s="15"/>
      <c r="J538" s="15"/>
      <c r="K538" s="15"/>
      <c r="L538" s="15"/>
    </row>
    <row r="539" spans="1:8" ht="13.5" customHeight="1">
      <c r="A539" s="371" t="s">
        <v>11</v>
      </c>
      <c r="B539" s="372"/>
      <c r="C539" s="372"/>
      <c r="D539" s="372"/>
      <c r="E539" s="372"/>
      <c r="F539" s="6"/>
      <c r="G539" s="6"/>
      <c r="H539" s="6"/>
    </row>
    <row r="540" spans="1:12" ht="12.75" customHeight="1">
      <c r="A540" s="372"/>
      <c r="B540" s="372"/>
      <c r="C540" s="372"/>
      <c r="D540" s="372"/>
      <c r="E540" s="372"/>
      <c r="F540" s="6"/>
      <c r="G540" s="6"/>
      <c r="H540" s="6"/>
      <c r="I540" s="42"/>
      <c r="J540" s="32"/>
      <c r="K540" s="15"/>
      <c r="L540" s="15"/>
    </row>
    <row r="541" spans="1:5" ht="12.75" customHeight="1">
      <c r="A541" s="372"/>
      <c r="B541" s="372"/>
      <c r="C541" s="372"/>
      <c r="D541" s="372"/>
      <c r="E541" s="372"/>
    </row>
    <row r="542" spans="1:13" ht="12.75">
      <c r="A542" s="369" t="s">
        <v>360</v>
      </c>
      <c r="B542" s="369"/>
      <c r="C542" s="369"/>
      <c r="D542" s="369"/>
      <c r="E542" s="369"/>
      <c r="F542" s="62"/>
      <c r="G542" s="62"/>
      <c r="H542" s="62"/>
      <c r="I542" s="62"/>
      <c r="J542" s="62"/>
      <c r="K542" s="62"/>
      <c r="L542" s="62"/>
      <c r="M542" s="62"/>
    </row>
    <row r="543" spans="1:13" ht="12.75">
      <c r="A543" s="369"/>
      <c r="B543" s="369"/>
      <c r="C543" s="369"/>
      <c r="D543" s="369"/>
      <c r="E543" s="369"/>
      <c r="F543" s="63"/>
      <c r="G543" s="63"/>
      <c r="H543" s="63"/>
      <c r="I543" s="63"/>
      <c r="J543" s="63"/>
      <c r="K543" s="63"/>
      <c r="L543" s="63"/>
      <c r="M543" s="64"/>
    </row>
    <row r="544" spans="1:13" ht="12.75">
      <c r="A544" s="369"/>
      <c r="B544" s="369"/>
      <c r="C544" s="369"/>
      <c r="D544" s="369"/>
      <c r="E544" s="369"/>
      <c r="F544" s="62"/>
      <c r="G544" s="62"/>
      <c r="H544" s="62"/>
      <c r="I544" s="62"/>
      <c r="J544" s="62"/>
      <c r="K544" s="64"/>
      <c r="L544" s="62"/>
      <c r="M544" s="62"/>
    </row>
    <row r="545" spans="1:13" ht="12.75">
      <c r="A545" s="369"/>
      <c r="B545" s="369"/>
      <c r="C545" s="369"/>
      <c r="D545" s="369"/>
      <c r="E545" s="369"/>
      <c r="F545" s="62"/>
      <c r="G545" s="62"/>
      <c r="H545" s="62"/>
      <c r="I545" s="62"/>
      <c r="J545" s="62"/>
      <c r="K545" s="64"/>
      <c r="L545" s="62"/>
      <c r="M545" s="62"/>
    </row>
    <row r="546" spans="1:13" ht="15.75">
      <c r="A546" s="369"/>
      <c r="B546" s="369"/>
      <c r="C546" s="369"/>
      <c r="D546" s="369"/>
      <c r="E546" s="369"/>
      <c r="F546" s="61"/>
      <c r="G546" s="61"/>
      <c r="H546" s="61"/>
      <c r="I546" s="61"/>
      <c r="J546" s="61"/>
      <c r="K546" s="61"/>
      <c r="L546" s="61"/>
      <c r="M546" s="62"/>
    </row>
    <row r="547" spans="1:13" ht="12.75">
      <c r="A547" s="369"/>
      <c r="B547" s="369"/>
      <c r="C547" s="369"/>
      <c r="D547" s="369"/>
      <c r="E547" s="369"/>
      <c r="F547" s="62"/>
      <c r="G547" s="62"/>
      <c r="H547" s="62"/>
      <c r="I547" s="62"/>
      <c r="J547" s="62"/>
      <c r="K547" s="62"/>
      <c r="L547" s="62"/>
      <c r="M547" s="62"/>
    </row>
    <row r="548" spans="1:13" ht="12.75" customHeight="1">
      <c r="A548" s="369"/>
      <c r="B548" s="369"/>
      <c r="C548" s="369"/>
      <c r="D548" s="369"/>
      <c r="E548" s="369"/>
      <c r="F548" s="62"/>
      <c r="G548" s="62"/>
      <c r="H548" s="62"/>
      <c r="I548" s="62"/>
      <c r="J548" s="62"/>
      <c r="K548" s="62"/>
      <c r="L548" s="62"/>
      <c r="M548" s="62"/>
    </row>
    <row r="549" spans="1:13" ht="12.7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</row>
    <row r="554" ht="15.75">
      <c r="B554" s="32" t="s">
        <v>233</v>
      </c>
    </row>
    <row r="556" spans="1:5" ht="12.75">
      <c r="A556" s="371" t="s">
        <v>361</v>
      </c>
      <c r="B556" s="372"/>
      <c r="C556" s="372"/>
      <c r="D556" s="372"/>
      <c r="E556" s="372"/>
    </row>
    <row r="557" spans="1:5" ht="12.75">
      <c r="A557" s="372"/>
      <c r="B557" s="372"/>
      <c r="C557" s="372"/>
      <c r="D557" s="372"/>
      <c r="E557" s="372"/>
    </row>
    <row r="558" spans="1:20" ht="12.75">
      <c r="A558" s="375"/>
      <c r="B558" s="375"/>
      <c r="C558" s="375"/>
      <c r="D558" s="375"/>
      <c r="E558" s="375"/>
      <c r="P558" s="169"/>
      <c r="Q558" s="169"/>
      <c r="R558" s="169"/>
      <c r="S558" s="169"/>
      <c r="T558" s="169"/>
    </row>
    <row r="559" spans="1:20" ht="12.75" customHeight="1">
      <c r="A559" s="473" t="s">
        <v>362</v>
      </c>
      <c r="B559" s="473"/>
      <c r="C559" s="473"/>
      <c r="D559" s="473"/>
      <c r="E559" s="473"/>
      <c r="P559" s="169"/>
      <c r="Q559" s="169"/>
      <c r="R559" s="169"/>
      <c r="S559" s="169"/>
      <c r="T559" s="169"/>
    </row>
    <row r="560" spans="1:20" ht="12.75" customHeight="1">
      <c r="A560" s="473"/>
      <c r="B560" s="473"/>
      <c r="C560" s="473"/>
      <c r="D560" s="473"/>
      <c r="E560" s="473"/>
      <c r="P560" s="169"/>
      <c r="Q560" s="169"/>
      <c r="R560" s="169"/>
      <c r="S560" s="169"/>
      <c r="T560" s="169"/>
    </row>
    <row r="561" spans="1:20" ht="12.75" customHeight="1">
      <c r="A561" s="473"/>
      <c r="B561" s="473"/>
      <c r="C561" s="473"/>
      <c r="D561" s="473"/>
      <c r="E561" s="473"/>
      <c r="P561" s="169"/>
      <c r="Q561" s="169"/>
      <c r="R561" s="169"/>
      <c r="S561" s="169"/>
      <c r="T561" s="169"/>
    </row>
    <row r="562" spans="1:20" ht="12.75">
      <c r="A562" s="473"/>
      <c r="B562" s="473"/>
      <c r="C562" s="473"/>
      <c r="D562" s="473"/>
      <c r="E562" s="473"/>
      <c r="P562" s="169"/>
      <c r="Q562" s="169"/>
      <c r="R562" s="169"/>
      <c r="S562" s="169"/>
      <c r="T562" s="169"/>
    </row>
    <row r="563" spans="1:20" ht="12.75">
      <c r="A563" s="473"/>
      <c r="B563" s="473"/>
      <c r="C563" s="473"/>
      <c r="D563" s="473"/>
      <c r="E563" s="473"/>
      <c r="P563" s="169"/>
      <c r="Q563" s="169"/>
      <c r="R563" s="169"/>
      <c r="S563" s="169"/>
      <c r="T563" s="169"/>
    </row>
    <row r="564" spans="1:5" ht="12.75">
      <c r="A564" s="471" t="s">
        <v>290</v>
      </c>
      <c r="B564" s="471"/>
      <c r="C564" s="471"/>
      <c r="D564" s="471"/>
      <c r="E564" s="471"/>
    </row>
    <row r="565" spans="1:5" ht="12.75">
      <c r="A565" s="471"/>
      <c r="B565" s="471"/>
      <c r="C565" s="471"/>
      <c r="D565" s="471"/>
      <c r="E565" s="471"/>
    </row>
    <row r="566" spans="1:5" ht="12.75">
      <c r="A566" s="471"/>
      <c r="B566" s="471"/>
      <c r="C566" s="471"/>
      <c r="D566" s="471"/>
      <c r="E566" s="471"/>
    </row>
    <row r="567" spans="1:5" ht="12.75">
      <c r="A567" s="471"/>
      <c r="B567" s="471"/>
      <c r="C567" s="471"/>
      <c r="D567" s="471"/>
      <c r="E567" s="471"/>
    </row>
    <row r="568" spans="1:5" ht="12.75">
      <c r="A568" s="472"/>
      <c r="B568" s="472"/>
      <c r="C568" s="472"/>
      <c r="D568" s="472"/>
      <c r="E568" s="472"/>
    </row>
    <row r="570" spans="1:13" ht="12.75">
      <c r="A570" s="19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/>
      <c r="M570" s="22"/>
    </row>
    <row r="571" spans="1:13" ht="18">
      <c r="A571" s="10"/>
      <c r="B571" s="10"/>
      <c r="C571" s="10"/>
      <c r="D571" s="10"/>
      <c r="E571" s="90" t="s">
        <v>262</v>
      </c>
      <c r="F571" s="91"/>
      <c r="G571" s="91"/>
      <c r="H571" s="91"/>
      <c r="I571" s="91"/>
      <c r="J571" s="10"/>
      <c r="K571" s="10"/>
      <c r="L571" s="10"/>
      <c r="M571" s="10"/>
    </row>
    <row r="573" spans="2:13" ht="15.75">
      <c r="B573" s="42" t="s">
        <v>234</v>
      </c>
      <c r="C573" s="32" t="s">
        <v>48</v>
      </c>
      <c r="F573" s="14"/>
      <c r="G573" s="14"/>
      <c r="H573" s="14"/>
      <c r="I573" s="14"/>
      <c r="J573" s="14"/>
      <c r="K573" s="14"/>
      <c r="L573" s="14"/>
      <c r="M573" s="14"/>
    </row>
    <row r="575" spans="1:5" ht="12.75" customHeight="1">
      <c r="A575" s="371" t="s">
        <v>274</v>
      </c>
      <c r="B575" s="372"/>
      <c r="C575" s="372"/>
      <c r="D575" s="372"/>
      <c r="E575" s="372"/>
    </row>
    <row r="576" spans="1:12" ht="12.75" customHeight="1">
      <c r="A576" s="372"/>
      <c r="B576" s="372"/>
      <c r="C576" s="372"/>
      <c r="D576" s="372"/>
      <c r="E576" s="372"/>
      <c r="F576" s="15"/>
      <c r="G576" s="15"/>
      <c r="H576" s="15"/>
      <c r="I576" s="15"/>
      <c r="J576" s="15"/>
      <c r="K576" s="15"/>
      <c r="L576" s="15"/>
    </row>
    <row r="577" spans="1:12" ht="12.75">
      <c r="A577" s="372"/>
      <c r="B577" s="372"/>
      <c r="C577" s="372"/>
      <c r="D577" s="372"/>
      <c r="E577" s="372"/>
      <c r="F577" s="15"/>
      <c r="G577" s="15"/>
      <c r="H577" s="15"/>
      <c r="I577" s="15"/>
      <c r="J577" s="15"/>
      <c r="K577" s="15"/>
      <c r="L577" s="15"/>
    </row>
    <row r="578" spans="1:12" ht="12.75">
      <c r="A578" s="372"/>
      <c r="B578" s="372"/>
      <c r="C578" s="372"/>
      <c r="D578" s="372"/>
      <c r="E578" s="372"/>
      <c r="F578" s="15"/>
      <c r="G578" s="15"/>
      <c r="H578" s="15"/>
      <c r="I578" s="15"/>
      <c r="J578" s="15"/>
      <c r="K578" s="15"/>
      <c r="L578" s="15"/>
    </row>
    <row r="579" spans="1:19" ht="12.75">
      <c r="A579" s="372"/>
      <c r="B579" s="372"/>
      <c r="C579" s="372"/>
      <c r="D579" s="372"/>
      <c r="E579" s="372"/>
      <c r="F579" s="15"/>
      <c r="G579" s="15"/>
      <c r="H579" s="15"/>
      <c r="I579" s="15"/>
      <c r="J579" s="15"/>
      <c r="K579" s="15"/>
      <c r="L579" s="15"/>
      <c r="O579" s="169"/>
      <c r="P579" s="169"/>
      <c r="Q579" s="169"/>
      <c r="R579" s="169"/>
      <c r="S579" s="169"/>
    </row>
    <row r="580" spans="1:19" ht="12.75">
      <c r="A580" s="367" t="s">
        <v>0</v>
      </c>
      <c r="B580" s="367"/>
      <c r="C580" s="367"/>
      <c r="D580" s="367"/>
      <c r="E580" s="367"/>
      <c r="F580" s="15"/>
      <c r="G580" s="15"/>
      <c r="H580" s="15"/>
      <c r="I580" s="15"/>
      <c r="J580" s="15"/>
      <c r="K580" s="15"/>
      <c r="L580" s="15"/>
      <c r="O580" s="169"/>
      <c r="P580" s="169"/>
      <c r="Q580" s="169"/>
      <c r="R580" s="169"/>
      <c r="S580" s="169"/>
    </row>
    <row r="581" spans="1:19" ht="12.75">
      <c r="A581" s="367"/>
      <c r="B581" s="367"/>
      <c r="C581" s="367"/>
      <c r="D581" s="367"/>
      <c r="E581" s="367"/>
      <c r="F581" s="15"/>
      <c r="G581" s="15"/>
      <c r="H581" s="15"/>
      <c r="I581" s="15"/>
      <c r="J581" s="15"/>
      <c r="K581" s="15"/>
      <c r="L581" s="15"/>
      <c r="O581" s="169"/>
      <c r="P581" s="169"/>
      <c r="Q581" s="169"/>
      <c r="R581" s="169"/>
      <c r="S581" s="169"/>
    </row>
    <row r="582" spans="1:19" ht="12.75">
      <c r="A582" s="367"/>
      <c r="B582" s="367"/>
      <c r="C582" s="367"/>
      <c r="D582" s="367"/>
      <c r="E582" s="367"/>
      <c r="F582" s="15"/>
      <c r="G582" s="15"/>
      <c r="H582" s="15"/>
      <c r="I582" s="15"/>
      <c r="J582" s="15"/>
      <c r="K582" s="15"/>
      <c r="L582" s="15"/>
      <c r="O582" s="169"/>
      <c r="P582" s="169"/>
      <c r="Q582" s="169"/>
      <c r="R582" s="169"/>
      <c r="S582" s="169"/>
    </row>
    <row r="583" spans="1:19" ht="12.75">
      <c r="A583" s="367"/>
      <c r="B583" s="367"/>
      <c r="C583" s="367"/>
      <c r="D583" s="367"/>
      <c r="E583" s="367"/>
      <c r="F583" s="15"/>
      <c r="G583" s="15"/>
      <c r="H583" s="15"/>
      <c r="I583" s="15"/>
      <c r="J583" s="15"/>
      <c r="K583" s="15"/>
      <c r="L583" s="15"/>
      <c r="O583" s="169"/>
      <c r="P583" s="169"/>
      <c r="Q583" s="169"/>
      <c r="R583" s="169"/>
      <c r="S583" s="169"/>
    </row>
    <row r="584" spans="1:12" ht="12.75">
      <c r="A584" s="412"/>
      <c r="B584" s="412"/>
      <c r="C584" s="412"/>
      <c r="D584" s="412"/>
      <c r="E584" s="412"/>
      <c r="F584" s="15"/>
      <c r="G584" s="15"/>
      <c r="H584" s="15"/>
      <c r="I584" s="15"/>
      <c r="J584" s="15"/>
      <c r="K584" s="15"/>
      <c r="L584" s="15"/>
    </row>
    <row r="585" spans="1:12" ht="12.75">
      <c r="A585" s="309"/>
      <c r="B585" s="309"/>
      <c r="C585" s="309"/>
      <c r="D585" s="309"/>
      <c r="E585" s="309"/>
      <c r="F585" s="15"/>
      <c r="G585" s="15"/>
      <c r="H585" s="15"/>
      <c r="I585" s="15"/>
      <c r="J585" s="15"/>
      <c r="K585" s="15"/>
      <c r="L585" s="15"/>
    </row>
    <row r="586" spans="1:13" s="18" customFormat="1" ht="12.75">
      <c r="A586" s="309"/>
      <c r="B586" s="309"/>
      <c r="C586" s="309"/>
      <c r="D586" s="309"/>
      <c r="E586" s="309"/>
      <c r="F586" s="15"/>
      <c r="G586" s="15"/>
      <c r="H586" s="15"/>
      <c r="I586" s="15"/>
      <c r="J586" s="15"/>
      <c r="K586" s="15"/>
      <c r="L586" s="15"/>
      <c r="M586" s="2"/>
    </row>
    <row r="587" spans="1:17" ht="15.75">
      <c r="A587" s="287"/>
      <c r="B587" s="287"/>
      <c r="C587" s="287"/>
      <c r="D587" s="287"/>
      <c r="E587" s="287"/>
      <c r="F587" s="15"/>
      <c r="G587" s="15"/>
      <c r="H587" s="15"/>
      <c r="I587" s="15"/>
      <c r="J587" s="15"/>
      <c r="K587" s="15"/>
      <c r="L587" s="15"/>
      <c r="P587" s="42"/>
      <c r="Q587" s="167"/>
    </row>
    <row r="588" spans="1:22" ht="12.75">
      <c r="A588" s="287"/>
      <c r="B588" s="287"/>
      <c r="C588" s="287"/>
      <c r="D588" s="287"/>
      <c r="E588" s="287"/>
      <c r="F588" s="15"/>
      <c r="G588" s="15"/>
      <c r="H588" s="15"/>
      <c r="I588" s="15"/>
      <c r="J588" s="15"/>
      <c r="K588" s="15"/>
      <c r="L588" s="15"/>
      <c r="S588" s="15"/>
      <c r="U588" s="15"/>
      <c r="V588" s="15"/>
    </row>
    <row r="589" spans="1:19" ht="12.75" customHeight="1">
      <c r="A589" s="172"/>
      <c r="B589" s="172"/>
      <c r="C589" s="172"/>
      <c r="D589" s="172"/>
      <c r="E589" s="172"/>
      <c r="F589" s="15"/>
      <c r="G589" s="15"/>
      <c r="H589" s="15"/>
      <c r="I589" s="15"/>
      <c r="J589" s="15"/>
      <c r="K589" s="15"/>
      <c r="L589" s="15"/>
      <c r="O589" s="170"/>
      <c r="P589" s="27"/>
      <c r="Q589" s="27"/>
      <c r="R589" s="27"/>
      <c r="S589" s="27"/>
    </row>
    <row r="590" spans="1:19" ht="12.75">
      <c r="A590" s="76"/>
      <c r="B590" s="76"/>
      <c r="C590" s="76"/>
      <c r="D590" s="76"/>
      <c r="E590" s="76"/>
      <c r="O590" s="27"/>
      <c r="P590" s="27"/>
      <c r="Q590" s="27"/>
      <c r="R590" s="27"/>
      <c r="S590" s="27"/>
    </row>
    <row r="591" spans="1:26" ht="15.75">
      <c r="A591" s="76"/>
      <c r="B591" s="196" t="s">
        <v>235</v>
      </c>
      <c r="C591" s="197" t="s">
        <v>64</v>
      </c>
      <c r="D591" s="198"/>
      <c r="E591" s="198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198"/>
      <c r="B592" s="198"/>
      <c r="C592" s="198"/>
      <c r="D592" s="198"/>
      <c r="E592" s="198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37" t="s">
        <v>242</v>
      </c>
      <c r="B593" s="438"/>
      <c r="C593" s="438"/>
      <c r="D593" s="438"/>
      <c r="E593" s="438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38"/>
      <c r="B594" s="438"/>
      <c r="C594" s="438"/>
      <c r="D594" s="438"/>
      <c r="E594" s="438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438"/>
      <c r="B595" s="438"/>
      <c r="C595" s="438"/>
      <c r="D595" s="438"/>
      <c r="E595" s="438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438"/>
      <c r="B596" s="438"/>
      <c r="C596" s="438"/>
      <c r="D596" s="438"/>
      <c r="E596" s="438"/>
      <c r="O596" s="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381" t="s">
        <v>374</v>
      </c>
      <c r="B597" s="381"/>
      <c r="C597" s="381"/>
      <c r="D597" s="381"/>
      <c r="E597" s="381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19" ht="12.75" customHeight="1">
      <c r="A598" s="381"/>
      <c r="B598" s="381"/>
      <c r="C598" s="381"/>
      <c r="D598" s="381"/>
      <c r="E598" s="381"/>
      <c r="O598" s="27"/>
      <c r="P598" s="27"/>
      <c r="Q598" s="27"/>
      <c r="R598" s="27"/>
      <c r="S598" s="27"/>
    </row>
    <row r="599" spans="1:19" ht="12.75">
      <c r="A599" s="381"/>
      <c r="B599" s="381"/>
      <c r="C599" s="381"/>
      <c r="D599" s="381"/>
      <c r="E599" s="381"/>
      <c r="O599" s="27"/>
      <c r="P599" s="27"/>
      <c r="Q599" s="27"/>
      <c r="R599" s="27"/>
      <c r="S599" s="27"/>
    </row>
    <row r="600" spans="1:19" ht="12.75" customHeight="1">
      <c r="A600" s="381"/>
      <c r="B600" s="381"/>
      <c r="C600" s="381"/>
      <c r="D600" s="381"/>
      <c r="E600" s="381"/>
      <c r="O600" s="7"/>
      <c r="P600" s="7"/>
      <c r="Q600" s="7"/>
      <c r="R600" s="7"/>
      <c r="S600" s="7"/>
    </row>
    <row r="601" spans="1:19" ht="13.5" customHeight="1">
      <c r="A601" s="381"/>
      <c r="B601" s="381"/>
      <c r="C601" s="381"/>
      <c r="D601" s="381"/>
      <c r="E601" s="381"/>
      <c r="O601" s="7"/>
      <c r="P601" s="7"/>
      <c r="Q601" s="7"/>
      <c r="R601" s="7"/>
      <c r="S601" s="7"/>
    </row>
    <row r="602" spans="1:19" ht="12.75">
      <c r="A602" s="413"/>
      <c r="B602" s="413"/>
      <c r="C602" s="413"/>
      <c r="D602" s="413"/>
      <c r="E602" s="413"/>
      <c r="O602" s="7"/>
      <c r="P602" s="7"/>
      <c r="Q602" s="7"/>
      <c r="R602" s="7"/>
      <c r="S602" s="7"/>
    </row>
    <row r="603" spans="1:5" ht="12.75">
      <c r="A603" s="413"/>
      <c r="B603" s="413"/>
      <c r="C603" s="413"/>
      <c r="D603" s="413"/>
      <c r="E603" s="413"/>
    </row>
    <row r="604" spans="1:5" ht="12.75">
      <c r="A604" s="413"/>
      <c r="B604" s="413"/>
      <c r="C604" s="413"/>
      <c r="D604" s="413"/>
      <c r="E604" s="413"/>
    </row>
    <row r="605" spans="1:5" ht="12.75">
      <c r="A605" s="479"/>
      <c r="B605" s="479"/>
      <c r="C605" s="479"/>
      <c r="D605" s="479"/>
      <c r="E605" s="479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3">
        <v>8</v>
      </c>
    </row>
    <row r="608" spans="1:11" ht="12.75">
      <c r="A608" s="1"/>
      <c r="C608" s="26" t="str">
        <f>C531</f>
        <v>Январь  2010г.</v>
      </c>
      <c r="K608" s="26" t="str">
        <f>K531</f>
        <v>Национальный Банк РК</v>
      </c>
    </row>
    <row r="609" spans="1:12" ht="12.75">
      <c r="A609" s="1"/>
      <c r="C609" s="376" t="str">
        <f>C532</f>
        <v>Информационно - аналитический обзор экономики Казахстана</v>
      </c>
      <c r="D609" s="376"/>
      <c r="E609" s="376"/>
      <c r="F609" s="376"/>
      <c r="G609" s="376"/>
      <c r="H609" s="376"/>
      <c r="I609" s="376"/>
      <c r="J609" s="376"/>
      <c r="K609" s="376"/>
      <c r="L609" s="376"/>
    </row>
    <row r="610" spans="1:13" ht="12.75" customHeight="1" thickBot="1">
      <c r="A610" s="3"/>
      <c r="B610" s="4"/>
      <c r="C610" s="377"/>
      <c r="D610" s="377"/>
      <c r="E610" s="377"/>
      <c r="F610" s="377"/>
      <c r="G610" s="377"/>
      <c r="H610" s="377"/>
      <c r="I610" s="377"/>
      <c r="J610" s="377"/>
      <c r="K610" s="377"/>
      <c r="L610" s="377"/>
      <c r="M610" s="4"/>
    </row>
    <row r="611" ht="13.5" customHeight="1">
      <c r="A611" s="1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>
      <c r="A613" s="58"/>
      <c r="B613" s="58"/>
      <c r="C613" s="58"/>
      <c r="D613" s="58"/>
      <c r="E613" s="90" t="s">
        <v>212</v>
      </c>
      <c r="F613" s="92"/>
      <c r="G613" s="92"/>
      <c r="H613" s="92"/>
      <c r="I613" s="92"/>
      <c r="J613" s="59"/>
      <c r="K613" s="59"/>
      <c r="L613" s="59"/>
      <c r="M613" s="10"/>
    </row>
    <row r="614" spans="1:7" ht="12.75">
      <c r="A614" s="7"/>
      <c r="D614" s="13"/>
      <c r="E614" s="13"/>
      <c r="F614" s="13"/>
      <c r="G614" s="13"/>
    </row>
    <row r="615" spans="2:9" ht="15.75">
      <c r="B615" s="42" t="s">
        <v>236</v>
      </c>
      <c r="C615" s="32" t="s">
        <v>188</v>
      </c>
      <c r="I615" s="183"/>
    </row>
    <row r="617" spans="1:5" ht="12.75">
      <c r="A617" s="371" t="s">
        <v>12</v>
      </c>
      <c r="B617" s="372"/>
      <c r="C617" s="372"/>
      <c r="D617" s="372"/>
      <c r="E617" s="372"/>
    </row>
    <row r="618" spans="1:5" ht="12.75">
      <c r="A618" s="372"/>
      <c r="B618" s="372"/>
      <c r="C618" s="372"/>
      <c r="D618" s="372"/>
      <c r="E618" s="372"/>
    </row>
    <row r="619" spans="1:5" ht="12.75">
      <c r="A619" s="375"/>
      <c r="B619" s="375"/>
      <c r="C619" s="375"/>
      <c r="D619" s="375"/>
      <c r="E619" s="375"/>
    </row>
    <row r="620" spans="1:5" ht="12.75" customHeight="1">
      <c r="A620" s="309"/>
      <c r="B620" s="309"/>
      <c r="C620" s="309"/>
      <c r="D620" s="309"/>
      <c r="E620" s="309"/>
    </row>
    <row r="621" spans="1:13" ht="12.75" customHeight="1">
      <c r="A621" s="367" t="s">
        <v>13</v>
      </c>
      <c r="B621" s="367"/>
      <c r="C621" s="367"/>
      <c r="D621" s="367"/>
      <c r="E621" s="367"/>
      <c r="F621" s="6"/>
      <c r="G621" s="6"/>
      <c r="H621" s="6"/>
      <c r="I621" s="6"/>
      <c r="J621" s="6"/>
      <c r="K621" s="6"/>
      <c r="L621" s="6"/>
      <c r="M621" s="6"/>
    </row>
    <row r="622" spans="1:13" ht="12.75" customHeight="1">
      <c r="A622" s="367"/>
      <c r="B622" s="367"/>
      <c r="C622" s="367"/>
      <c r="D622" s="367"/>
      <c r="E622" s="367"/>
      <c r="F622" s="15"/>
      <c r="G622" s="15"/>
      <c r="H622" s="15"/>
      <c r="I622" s="15"/>
      <c r="J622" s="15"/>
      <c r="K622" s="15"/>
      <c r="M622" s="16"/>
    </row>
    <row r="623" spans="1:5" ht="12.75" customHeight="1">
      <c r="A623" s="367"/>
      <c r="B623" s="367"/>
      <c r="C623" s="367"/>
      <c r="D623" s="367"/>
      <c r="E623" s="367"/>
    </row>
    <row r="624" spans="1:5" ht="12.75" customHeight="1">
      <c r="A624" s="367"/>
      <c r="B624" s="367"/>
      <c r="C624" s="367"/>
      <c r="D624" s="367"/>
      <c r="E624" s="367"/>
    </row>
    <row r="625" spans="1:5" ht="12.75" customHeight="1">
      <c r="A625" s="367"/>
      <c r="B625" s="367"/>
      <c r="C625" s="367"/>
      <c r="D625" s="367"/>
      <c r="E625" s="367"/>
    </row>
    <row r="626" spans="1:5" ht="12.75" customHeight="1">
      <c r="A626" s="367"/>
      <c r="B626" s="367"/>
      <c r="C626" s="367"/>
      <c r="D626" s="367"/>
      <c r="E626" s="367"/>
    </row>
    <row r="627" spans="1:5" ht="12.75">
      <c r="A627" s="412"/>
      <c r="B627" s="412"/>
      <c r="C627" s="412"/>
      <c r="D627" s="412"/>
      <c r="E627" s="412"/>
    </row>
    <row r="628" spans="1:5" ht="12.75">
      <c r="A628" s="309"/>
      <c r="B628" s="309"/>
      <c r="C628" s="309"/>
      <c r="D628" s="309"/>
      <c r="E628" s="309"/>
    </row>
    <row r="629" spans="1:13" ht="12.75">
      <c r="A629" s="218"/>
      <c r="B629" s="218"/>
      <c r="C629" s="218"/>
      <c r="D629" s="218"/>
      <c r="E629" s="218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18"/>
      <c r="B630" s="218"/>
      <c r="C630" s="218"/>
      <c r="D630" s="218"/>
      <c r="E630" s="218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5.75">
      <c r="A632" s="27"/>
      <c r="B632" s="42" t="s">
        <v>237</v>
      </c>
      <c r="C632" s="32" t="s">
        <v>191</v>
      </c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27"/>
      <c r="B633" s="27"/>
      <c r="C633" s="27"/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71" t="s">
        <v>270</v>
      </c>
      <c r="B634" s="372"/>
      <c r="C634" s="372"/>
      <c r="D634" s="372"/>
      <c r="E634" s="372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372"/>
      <c r="B635" s="372"/>
      <c r="C635" s="372"/>
      <c r="D635" s="372"/>
      <c r="E635" s="37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375"/>
      <c r="B636" s="375"/>
      <c r="C636" s="375"/>
      <c r="D636" s="375"/>
      <c r="E636" s="375"/>
      <c r="F636" s="6"/>
      <c r="G636" s="6"/>
      <c r="H636" s="6"/>
      <c r="I636" s="6"/>
      <c r="J636" s="6"/>
      <c r="K636" s="6"/>
      <c r="L636" s="6"/>
      <c r="M636" s="6"/>
    </row>
    <row r="637" spans="1:18" ht="12.75">
      <c r="A637" s="381" t="s">
        <v>289</v>
      </c>
      <c r="B637" s="381"/>
      <c r="C637" s="381"/>
      <c r="D637" s="381"/>
      <c r="E637" s="381"/>
      <c r="F637" s="6"/>
      <c r="G637" s="6"/>
      <c r="H637" s="6"/>
      <c r="I637" s="6"/>
      <c r="J637" s="6"/>
      <c r="K637" s="6"/>
      <c r="L637" s="6"/>
      <c r="M637" s="6"/>
      <c r="N637" s="163"/>
      <c r="O637" s="163"/>
      <c r="P637" s="163"/>
      <c r="Q637" s="163"/>
      <c r="R637" s="163"/>
    </row>
    <row r="638" spans="1:18" ht="12.75">
      <c r="A638" s="381"/>
      <c r="B638" s="381"/>
      <c r="C638" s="381"/>
      <c r="D638" s="381"/>
      <c r="E638" s="381"/>
      <c r="F638" s="6"/>
      <c r="G638" s="6"/>
      <c r="H638" s="6"/>
      <c r="I638" s="6"/>
      <c r="J638" s="6"/>
      <c r="K638" s="6"/>
      <c r="L638" s="6"/>
      <c r="M638" s="6"/>
      <c r="N638" s="163"/>
      <c r="O638" s="163"/>
      <c r="P638" s="163"/>
      <c r="Q638" s="163"/>
      <c r="R638" s="163"/>
    </row>
    <row r="639" spans="1:18" ht="12.75">
      <c r="A639" s="381"/>
      <c r="B639" s="381"/>
      <c r="C639" s="381"/>
      <c r="D639" s="381"/>
      <c r="E639" s="381"/>
      <c r="F639" s="6"/>
      <c r="G639" s="6"/>
      <c r="H639" s="6"/>
      <c r="I639" s="6"/>
      <c r="J639" s="6"/>
      <c r="K639" s="6"/>
      <c r="L639" s="6"/>
      <c r="M639" s="6"/>
      <c r="N639" s="163"/>
      <c r="O639" s="163"/>
      <c r="P639" s="163"/>
      <c r="Q639" s="163"/>
      <c r="R639" s="163"/>
    </row>
    <row r="640" spans="1:18" ht="12.75">
      <c r="A640" s="381"/>
      <c r="B640" s="381"/>
      <c r="C640" s="381"/>
      <c r="D640" s="381"/>
      <c r="E640" s="381"/>
      <c r="F640" s="6"/>
      <c r="G640" s="6"/>
      <c r="H640" s="6"/>
      <c r="I640" s="6"/>
      <c r="J640" s="6"/>
      <c r="K640" s="6"/>
      <c r="L640" s="6"/>
      <c r="M640" s="6"/>
      <c r="N640" s="164"/>
      <c r="O640" s="164"/>
      <c r="P640" s="164"/>
      <c r="Q640" s="164"/>
      <c r="R640" s="164"/>
    </row>
    <row r="641" spans="1:13" ht="12.75" customHeight="1">
      <c r="A641" s="381"/>
      <c r="B641" s="381"/>
      <c r="C641" s="381"/>
      <c r="D641" s="381"/>
      <c r="E641" s="381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381"/>
      <c r="B642" s="381"/>
      <c r="C642" s="381"/>
      <c r="D642" s="381"/>
      <c r="E642" s="381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381"/>
      <c r="B643" s="381"/>
      <c r="C643" s="381"/>
      <c r="D643" s="381"/>
      <c r="E643" s="381"/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27"/>
      <c r="B648" s="27"/>
      <c r="C648" s="27"/>
      <c r="D648" s="27"/>
      <c r="E648" s="27"/>
      <c r="F648" s="6"/>
      <c r="G648" s="6"/>
      <c r="H648" s="6"/>
      <c r="I648" s="6"/>
      <c r="J648" s="6"/>
      <c r="K648" s="6"/>
      <c r="L648" s="6"/>
      <c r="M648" s="6"/>
    </row>
    <row r="649" spans="1:13" ht="12.75" customHeight="1">
      <c r="A649" s="19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/>
      <c r="M649" s="22"/>
    </row>
    <row r="650" spans="1:13" ht="18">
      <c r="A650" s="10"/>
      <c r="B650" s="10"/>
      <c r="C650" s="10"/>
      <c r="D650" s="10"/>
      <c r="E650" s="90" t="s">
        <v>238</v>
      </c>
      <c r="F650" s="91"/>
      <c r="G650" s="10"/>
      <c r="H650" s="10"/>
      <c r="I650" s="10"/>
      <c r="J650" s="10"/>
      <c r="K650" s="10"/>
      <c r="L650" s="10"/>
      <c r="M650" s="10"/>
    </row>
    <row r="652" spans="2:8" ht="15.75">
      <c r="B652" s="42" t="s">
        <v>239</v>
      </c>
      <c r="C652" s="32" t="s">
        <v>26</v>
      </c>
      <c r="E652" s="15"/>
      <c r="G652" s="15"/>
      <c r="H652" s="15"/>
    </row>
    <row r="653" spans="1:5" ht="12.75">
      <c r="A653" s="185"/>
      <c r="B653" s="185"/>
      <c r="C653" s="185"/>
      <c r="D653" s="185"/>
      <c r="E653" s="185"/>
    </row>
    <row r="654" spans="1:12" ht="15.75">
      <c r="A654" s="371" t="s">
        <v>2</v>
      </c>
      <c r="B654" s="372"/>
      <c r="C654" s="372"/>
      <c r="D654" s="372"/>
      <c r="E654" s="372"/>
      <c r="F654" s="15"/>
      <c r="G654" s="15"/>
      <c r="H654" s="15"/>
      <c r="I654" s="42"/>
      <c r="J654" s="32"/>
      <c r="L654" s="15"/>
    </row>
    <row r="655" spans="1:5" ht="12.75">
      <c r="A655" s="372"/>
      <c r="B655" s="372"/>
      <c r="C655" s="372"/>
      <c r="D655" s="372"/>
      <c r="E655" s="372"/>
    </row>
    <row r="656" spans="1:19" ht="12.75" customHeight="1">
      <c r="A656" s="375"/>
      <c r="B656" s="375"/>
      <c r="C656" s="375"/>
      <c r="D656" s="375"/>
      <c r="E656" s="375"/>
      <c r="F656" s="15"/>
      <c r="G656" s="15"/>
      <c r="H656" s="15"/>
      <c r="O656" s="169"/>
      <c r="P656" s="169"/>
      <c r="Q656" s="169"/>
      <c r="R656" s="169"/>
      <c r="S656" s="169"/>
    </row>
    <row r="657" spans="1:20" ht="12.75">
      <c r="A657" s="476" t="s">
        <v>3</v>
      </c>
      <c r="B657" s="476"/>
      <c r="C657" s="476"/>
      <c r="D657" s="476"/>
      <c r="E657" s="476"/>
      <c r="F657" s="15"/>
      <c r="G657" s="15"/>
      <c r="H657" s="15"/>
      <c r="I657" s="15"/>
      <c r="J657" s="15"/>
      <c r="K657" s="15"/>
      <c r="L657" s="15"/>
      <c r="O657" s="169"/>
      <c r="P657" s="169"/>
      <c r="Q657" s="27"/>
      <c r="R657" s="27"/>
      <c r="S657" s="27"/>
      <c r="T657" s="27"/>
    </row>
    <row r="658" spans="1:20" ht="12.75">
      <c r="A658" s="476"/>
      <c r="B658" s="476"/>
      <c r="C658" s="476"/>
      <c r="D658" s="476"/>
      <c r="E658" s="476"/>
      <c r="F658" s="15"/>
      <c r="G658" s="15"/>
      <c r="H658" s="15"/>
      <c r="I658" s="15"/>
      <c r="J658" s="15"/>
      <c r="K658" s="15"/>
      <c r="L658" s="15"/>
      <c r="O658" s="169"/>
      <c r="P658" s="27"/>
      <c r="Q658" s="27"/>
      <c r="R658" s="27"/>
      <c r="S658" s="27"/>
      <c r="T658" s="27"/>
    </row>
    <row r="659" spans="1:20" ht="12.75">
      <c r="A659" s="476"/>
      <c r="B659" s="476"/>
      <c r="C659" s="476"/>
      <c r="D659" s="476"/>
      <c r="E659" s="476"/>
      <c r="F659" s="15"/>
      <c r="G659" s="15"/>
      <c r="H659" s="15"/>
      <c r="I659" s="15"/>
      <c r="J659" s="15"/>
      <c r="K659" s="15"/>
      <c r="L659" s="15"/>
      <c r="O659" s="169"/>
      <c r="P659" s="27"/>
      <c r="Q659" s="27"/>
      <c r="R659" s="27"/>
      <c r="S659" s="27"/>
      <c r="T659" s="27"/>
    </row>
    <row r="660" spans="1:20" ht="12.75">
      <c r="A660" s="429" t="s">
        <v>4</v>
      </c>
      <c r="B660" s="429"/>
      <c r="C660" s="429"/>
      <c r="D660" s="429"/>
      <c r="E660" s="429"/>
      <c r="F660" s="15"/>
      <c r="G660" s="15"/>
      <c r="H660" s="15"/>
      <c r="I660" s="15"/>
      <c r="J660" s="15"/>
      <c r="K660" s="15"/>
      <c r="L660" s="15"/>
      <c r="O660" s="169"/>
      <c r="P660" s="27"/>
      <c r="Q660" s="27"/>
      <c r="R660" s="27"/>
      <c r="S660" s="27"/>
      <c r="T660" s="27"/>
    </row>
    <row r="661" spans="1:20" ht="12.75">
      <c r="A661" s="429"/>
      <c r="B661" s="429"/>
      <c r="C661" s="429"/>
      <c r="D661" s="429"/>
      <c r="E661" s="429"/>
      <c r="F661" s="15"/>
      <c r="G661" s="15"/>
      <c r="H661" s="15"/>
      <c r="I661" s="15"/>
      <c r="J661" s="15"/>
      <c r="K661" s="15"/>
      <c r="L661" s="15"/>
      <c r="O661" s="172"/>
      <c r="P661" s="27"/>
      <c r="Q661" s="27"/>
      <c r="R661" s="27"/>
      <c r="S661" s="27"/>
      <c r="T661" s="27"/>
    </row>
    <row r="662" spans="1:20" ht="12.75">
      <c r="A662" s="429"/>
      <c r="B662" s="429"/>
      <c r="C662" s="429"/>
      <c r="D662" s="429"/>
      <c r="E662" s="429"/>
      <c r="F662" s="15"/>
      <c r="G662" s="15"/>
      <c r="H662" s="15"/>
      <c r="I662" s="15"/>
      <c r="J662" s="15"/>
      <c r="K662" s="15"/>
      <c r="L662" s="15"/>
      <c r="P662" s="27"/>
      <c r="Q662" s="27"/>
      <c r="R662" s="27"/>
      <c r="S662" s="27"/>
      <c r="T662" s="27"/>
    </row>
    <row r="663" spans="1:12" ht="12.75">
      <c r="A663" s="429"/>
      <c r="B663" s="429"/>
      <c r="C663" s="429"/>
      <c r="D663" s="429"/>
      <c r="E663" s="429"/>
      <c r="F663" s="15"/>
      <c r="G663" s="15"/>
      <c r="H663" s="15"/>
      <c r="I663" s="15"/>
      <c r="J663" s="15"/>
      <c r="K663" s="15"/>
      <c r="L663" s="15"/>
    </row>
    <row r="664" spans="1:12" ht="12.75">
      <c r="A664" s="429"/>
      <c r="B664" s="429"/>
      <c r="C664" s="429"/>
      <c r="D664" s="429"/>
      <c r="E664" s="429"/>
      <c r="F664" s="15"/>
      <c r="G664" s="15"/>
      <c r="H664" s="15"/>
      <c r="I664" s="15"/>
      <c r="J664" s="15"/>
      <c r="K664" s="15"/>
      <c r="L664" s="15"/>
    </row>
    <row r="665" spans="1:12" ht="12.75">
      <c r="A665" s="429"/>
      <c r="B665" s="429"/>
      <c r="C665" s="429"/>
      <c r="D665" s="429"/>
      <c r="E665" s="429"/>
      <c r="F665" s="15"/>
      <c r="G665" s="15"/>
      <c r="H665" s="15"/>
      <c r="I665" s="15"/>
      <c r="J665" s="15"/>
      <c r="K665" s="15"/>
      <c r="L665" s="15"/>
    </row>
    <row r="666" spans="1:12" ht="12.75">
      <c r="A666" s="424"/>
      <c r="B666" s="424"/>
      <c r="C666" s="424"/>
      <c r="D666" s="424"/>
      <c r="E666" s="424"/>
      <c r="F666" s="15"/>
      <c r="G666" s="15"/>
      <c r="H666" s="15"/>
      <c r="I666" s="15"/>
      <c r="J666" s="15"/>
      <c r="K666" s="15"/>
      <c r="L666" s="15"/>
    </row>
    <row r="667" spans="1:12" ht="12.75">
      <c r="A667" s="424"/>
      <c r="B667" s="424"/>
      <c r="C667" s="424"/>
      <c r="D667" s="424"/>
      <c r="E667" s="424"/>
      <c r="F667" s="15"/>
      <c r="G667" s="15"/>
      <c r="H667" s="15"/>
      <c r="I667" s="15"/>
      <c r="J667" s="15"/>
      <c r="K667" s="15"/>
      <c r="L667" s="15"/>
    </row>
    <row r="668" spans="1:12" ht="12.75">
      <c r="A668" s="424"/>
      <c r="B668" s="424"/>
      <c r="C668" s="424"/>
      <c r="D668" s="424"/>
      <c r="E668" s="424"/>
      <c r="F668" s="15"/>
      <c r="G668" s="15"/>
      <c r="H668" s="15"/>
      <c r="I668" s="15"/>
      <c r="J668" s="15"/>
      <c r="K668" s="15"/>
      <c r="L668" s="15"/>
    </row>
    <row r="669" spans="6:12" ht="14.25" customHeight="1">
      <c r="F669" s="15"/>
      <c r="G669" s="15"/>
      <c r="H669" s="15"/>
      <c r="I669" s="15"/>
      <c r="J669" s="15"/>
      <c r="K669" s="15"/>
      <c r="L669" s="15"/>
    </row>
    <row r="670" spans="2:3" ht="16.5" customHeight="1">
      <c r="B670" s="196" t="s">
        <v>240</v>
      </c>
      <c r="C670" s="197" t="s">
        <v>27</v>
      </c>
    </row>
    <row r="671" spans="6:12" ht="12.75">
      <c r="F671" s="15"/>
      <c r="G671" s="15"/>
      <c r="H671" s="15"/>
      <c r="I671" s="15"/>
      <c r="J671" s="15"/>
      <c r="K671" s="15"/>
      <c r="L671" s="15"/>
    </row>
    <row r="672" spans="1:12" ht="12.75">
      <c r="A672" s="371" t="s">
        <v>277</v>
      </c>
      <c r="B672" s="372"/>
      <c r="C672" s="372"/>
      <c r="D672" s="372"/>
      <c r="E672" s="372"/>
      <c r="F672" s="15"/>
      <c r="G672" s="15"/>
      <c r="H672" s="15"/>
      <c r="I672" s="15"/>
      <c r="J672" s="15"/>
      <c r="K672" s="15"/>
      <c r="L672" s="15"/>
    </row>
    <row r="673" spans="1:5" ht="12.75">
      <c r="A673" s="372"/>
      <c r="B673" s="372"/>
      <c r="C673" s="372"/>
      <c r="D673" s="372"/>
      <c r="E673" s="372"/>
    </row>
    <row r="674" spans="1:5" ht="12.75">
      <c r="A674" s="367" t="s">
        <v>5</v>
      </c>
      <c r="B674" s="367"/>
      <c r="C674" s="367"/>
      <c r="D674" s="367"/>
      <c r="E674" s="367"/>
    </row>
    <row r="675" spans="1:12" ht="12.75">
      <c r="A675" s="367"/>
      <c r="B675" s="367"/>
      <c r="C675" s="367"/>
      <c r="D675" s="367"/>
      <c r="E675" s="367"/>
      <c r="F675" s="15"/>
      <c r="G675" s="15"/>
      <c r="H675" s="15"/>
      <c r="I675" s="15"/>
      <c r="J675" s="15"/>
      <c r="K675" s="15"/>
      <c r="L675" s="15"/>
    </row>
    <row r="676" spans="1:9" ht="12.75">
      <c r="A676" s="367"/>
      <c r="B676" s="367"/>
      <c r="C676" s="367"/>
      <c r="D676" s="367"/>
      <c r="E676" s="367"/>
      <c r="F676" s="15"/>
      <c r="G676" s="15"/>
      <c r="H676" s="15"/>
      <c r="I676" s="15"/>
    </row>
    <row r="677" spans="1:12" ht="12.75">
      <c r="A677" s="367"/>
      <c r="B677" s="367"/>
      <c r="C677" s="367"/>
      <c r="D677" s="367"/>
      <c r="E677" s="367"/>
      <c r="F677" s="15"/>
      <c r="G677" s="15"/>
      <c r="H677" s="15"/>
      <c r="I677" s="15"/>
      <c r="J677" s="15"/>
      <c r="K677" s="15"/>
      <c r="L677" s="15"/>
    </row>
    <row r="678" spans="1:12" ht="12.75">
      <c r="A678" s="367"/>
      <c r="B678" s="367"/>
      <c r="C678" s="367"/>
      <c r="D678" s="367"/>
      <c r="E678" s="367"/>
      <c r="F678" s="15"/>
      <c r="G678" s="15"/>
      <c r="H678" s="15"/>
      <c r="I678" s="15"/>
      <c r="J678" s="15"/>
      <c r="K678" s="15"/>
      <c r="L678" s="15"/>
    </row>
    <row r="679" spans="1:12" ht="12.75">
      <c r="A679" s="367"/>
      <c r="B679" s="367"/>
      <c r="C679" s="367"/>
      <c r="D679" s="367"/>
      <c r="E679" s="367"/>
      <c r="F679" s="15"/>
      <c r="G679" s="15"/>
      <c r="H679" s="15"/>
      <c r="I679" s="15"/>
      <c r="J679" s="15"/>
      <c r="K679" s="15"/>
      <c r="L679" s="15"/>
    </row>
    <row r="680" spans="1:12" ht="12.75">
      <c r="A680" s="309"/>
      <c r="B680" s="309"/>
      <c r="C680" s="309"/>
      <c r="D680" s="309"/>
      <c r="E680" s="309"/>
      <c r="F680" s="15"/>
      <c r="G680" s="15"/>
      <c r="H680" s="15"/>
      <c r="I680" s="15"/>
      <c r="J680" s="15"/>
      <c r="K680" s="15"/>
      <c r="L680" s="15"/>
    </row>
    <row r="681" spans="1:12" ht="12.75">
      <c r="A681" s="172"/>
      <c r="B681" s="172"/>
      <c r="C681" s="172"/>
      <c r="D681" s="172"/>
      <c r="E681" s="172"/>
      <c r="F681" s="15"/>
      <c r="G681" s="15"/>
      <c r="H681" s="15"/>
      <c r="I681" s="15"/>
      <c r="J681" s="15"/>
      <c r="K681" s="15"/>
      <c r="L681" s="15"/>
    </row>
    <row r="682" spans="1:12" ht="12.75">
      <c r="A682" s="27"/>
      <c r="B682" s="27"/>
      <c r="C682" s="27"/>
      <c r="D682" s="27"/>
      <c r="E682" s="27"/>
      <c r="F682" s="15"/>
      <c r="G682" s="15"/>
      <c r="H682" s="15"/>
      <c r="I682" s="15"/>
      <c r="J682" s="15"/>
      <c r="K682" s="15"/>
      <c r="L682" s="15"/>
    </row>
    <row r="683" spans="1:13" ht="12.75">
      <c r="A683" s="10"/>
      <c r="B683" s="10"/>
      <c r="C683" s="10"/>
      <c r="D683" s="10"/>
      <c r="E683" s="10"/>
      <c r="F683" s="24"/>
      <c r="G683" s="24"/>
      <c r="H683" s="24"/>
      <c r="I683" s="24"/>
      <c r="J683" s="24"/>
      <c r="K683" s="24"/>
      <c r="L683" s="24"/>
      <c r="M683" s="10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3">
        <v>9</v>
      </c>
    </row>
  </sheetData>
  <mergeCells count="262">
    <mergeCell ref="A179:E182"/>
    <mergeCell ref="C147:L148"/>
    <mergeCell ref="A660:E668"/>
    <mergeCell ref="F140:F141"/>
    <mergeCell ref="A426:M429"/>
    <mergeCell ref="A290:E294"/>
    <mergeCell ref="A142:A143"/>
    <mergeCell ref="A270:E275"/>
    <mergeCell ref="G142:K143"/>
    <mergeCell ref="A516:E519"/>
    <mergeCell ref="A674:E680"/>
    <mergeCell ref="A617:E620"/>
    <mergeCell ref="A597:E605"/>
    <mergeCell ref="A654:E656"/>
    <mergeCell ref="A634:E636"/>
    <mergeCell ref="C609:L610"/>
    <mergeCell ref="A672:E673"/>
    <mergeCell ref="A657:E659"/>
    <mergeCell ref="A621:E628"/>
    <mergeCell ref="A637:E643"/>
    <mergeCell ref="A463:E465"/>
    <mergeCell ref="A466:E468"/>
    <mergeCell ref="A399:E401"/>
    <mergeCell ref="A435:E436"/>
    <mergeCell ref="A437:E444"/>
    <mergeCell ref="C455:L456"/>
    <mergeCell ref="A542:E548"/>
    <mergeCell ref="C532:L533"/>
    <mergeCell ref="A539:E541"/>
    <mergeCell ref="A498:E500"/>
    <mergeCell ref="A556:E558"/>
    <mergeCell ref="A593:E596"/>
    <mergeCell ref="A575:E579"/>
    <mergeCell ref="A564:E568"/>
    <mergeCell ref="A559:E563"/>
    <mergeCell ref="A580:E586"/>
    <mergeCell ref="L142:M143"/>
    <mergeCell ref="B138:E139"/>
    <mergeCell ref="L140:M141"/>
    <mergeCell ref="A169:M173"/>
    <mergeCell ref="B142:E143"/>
    <mergeCell ref="F142:F143"/>
    <mergeCell ref="G140:K141"/>
    <mergeCell ref="B140:E141"/>
    <mergeCell ref="A140:A141"/>
    <mergeCell ref="F138:F139"/>
    <mergeCell ref="A65:M68"/>
    <mergeCell ref="B38:F38"/>
    <mergeCell ref="A36:A37"/>
    <mergeCell ref="B42:F42"/>
    <mergeCell ref="G41:H41"/>
    <mergeCell ref="G38:H38"/>
    <mergeCell ref="G39:H39"/>
    <mergeCell ref="B39:F39"/>
    <mergeCell ref="J55:J56"/>
    <mergeCell ref="I55:I56"/>
    <mergeCell ref="B55:F56"/>
    <mergeCell ref="K36:L36"/>
    <mergeCell ref="I36:J37"/>
    <mergeCell ref="B44:F44"/>
    <mergeCell ref="B36:F37"/>
    <mergeCell ref="G36:H37"/>
    <mergeCell ref="B43:F43"/>
    <mergeCell ref="B40:F40"/>
    <mergeCell ref="B41:F41"/>
    <mergeCell ref="B47:F47"/>
    <mergeCell ref="A53:M53"/>
    <mergeCell ref="B49:F49"/>
    <mergeCell ref="B48:F48"/>
    <mergeCell ref="B51:D51"/>
    <mergeCell ref="B52:D52"/>
    <mergeCell ref="B50:F50"/>
    <mergeCell ref="G50:H50"/>
    <mergeCell ref="I50:J50"/>
    <mergeCell ref="I48:J48"/>
    <mergeCell ref="G48:H48"/>
    <mergeCell ref="C74:L75"/>
    <mergeCell ref="A79:M80"/>
    <mergeCell ref="A55:A56"/>
    <mergeCell ref="G57:H57"/>
    <mergeCell ref="B58:F58"/>
    <mergeCell ref="G58:H58"/>
    <mergeCell ref="G55:H56"/>
    <mergeCell ref="B57:F57"/>
    <mergeCell ref="B61:F61"/>
    <mergeCell ref="G61:H61"/>
    <mergeCell ref="A83:M83"/>
    <mergeCell ref="B62:F62"/>
    <mergeCell ref="B63:F63"/>
    <mergeCell ref="G133:K135"/>
    <mergeCell ref="G63:H63"/>
    <mergeCell ref="G62:H62"/>
    <mergeCell ref="A82:M82"/>
    <mergeCell ref="A90:M91"/>
    <mergeCell ref="A93:A95"/>
    <mergeCell ref="B93:E95"/>
    <mergeCell ref="G60:H60"/>
    <mergeCell ref="G59:H59"/>
    <mergeCell ref="A284:E289"/>
    <mergeCell ref="A154:E158"/>
    <mergeCell ref="A163:E168"/>
    <mergeCell ref="A203:E205"/>
    <mergeCell ref="A184:E188"/>
    <mergeCell ref="A189:E195"/>
    <mergeCell ref="A159:E162"/>
    <mergeCell ref="A206:E212"/>
    <mergeCell ref="A255:M258"/>
    <mergeCell ref="A231:M234"/>
    <mergeCell ref="A343:E346"/>
    <mergeCell ref="C225:L226"/>
    <mergeCell ref="A243:E251"/>
    <mergeCell ref="A295:E296"/>
    <mergeCell ref="A229:M229"/>
    <mergeCell ref="A263:E269"/>
    <mergeCell ref="A239:E242"/>
    <mergeCell ref="A278:M279"/>
    <mergeCell ref="A314:E317"/>
    <mergeCell ref="A334:E341"/>
    <mergeCell ref="A304:M309"/>
    <mergeCell ref="A318:E321"/>
    <mergeCell ref="C300:L301"/>
    <mergeCell ref="A322:E326"/>
    <mergeCell ref="G1:M1"/>
    <mergeCell ref="H2:M2"/>
    <mergeCell ref="G46:H46"/>
    <mergeCell ref="G49:H49"/>
    <mergeCell ref="G40:H40"/>
    <mergeCell ref="G42:H42"/>
    <mergeCell ref="G47:H47"/>
    <mergeCell ref="C6:L7"/>
    <mergeCell ref="I42:J42"/>
    <mergeCell ref="I43:J43"/>
    <mergeCell ref="A11:M11"/>
    <mergeCell ref="A32:M32"/>
    <mergeCell ref="A34:M34"/>
    <mergeCell ref="I38:J38"/>
    <mergeCell ref="I39:J39"/>
    <mergeCell ref="I40:J40"/>
    <mergeCell ref="I41:J41"/>
    <mergeCell ref="G45:H45"/>
    <mergeCell ref="G44:H44"/>
    <mergeCell ref="G43:H43"/>
    <mergeCell ref="B46:F46"/>
    <mergeCell ref="B45:F45"/>
    <mergeCell ref="A133:A135"/>
    <mergeCell ref="B133:E135"/>
    <mergeCell ref="A102:A103"/>
    <mergeCell ref="B102:E103"/>
    <mergeCell ref="A126:M128"/>
    <mergeCell ref="A130:M131"/>
    <mergeCell ref="F133:F135"/>
    <mergeCell ref="L133:M135"/>
    <mergeCell ref="L104:M105"/>
    <mergeCell ref="L108:M108"/>
    <mergeCell ref="L138:M139"/>
    <mergeCell ref="L136:M137"/>
    <mergeCell ref="A138:A139"/>
    <mergeCell ref="G138:K139"/>
    <mergeCell ref="A136:A137"/>
    <mergeCell ref="B136:E137"/>
    <mergeCell ref="F136:F137"/>
    <mergeCell ref="G136:K137"/>
    <mergeCell ref="A504:E508"/>
    <mergeCell ref="A479:E481"/>
    <mergeCell ref="A482:E488"/>
    <mergeCell ref="A520:E527"/>
    <mergeCell ref="A509:E512"/>
    <mergeCell ref="A501:E503"/>
    <mergeCell ref="A417:E424"/>
    <mergeCell ref="A363:E372"/>
    <mergeCell ref="A331:E333"/>
    <mergeCell ref="A359:E362"/>
    <mergeCell ref="C376:L377"/>
    <mergeCell ref="A414:E416"/>
    <mergeCell ref="A347:E355"/>
    <mergeCell ref="A381:E385"/>
    <mergeCell ref="A402:E410"/>
    <mergeCell ref="A386:E394"/>
    <mergeCell ref="I44:J44"/>
    <mergeCell ref="I45:J45"/>
    <mergeCell ref="I46:J46"/>
    <mergeCell ref="I47:J47"/>
    <mergeCell ref="I49:J49"/>
    <mergeCell ref="F93:F95"/>
    <mergeCell ref="G93:K95"/>
    <mergeCell ref="L93:M95"/>
    <mergeCell ref="A84:M88"/>
    <mergeCell ref="A78:M78"/>
    <mergeCell ref="M55:M56"/>
    <mergeCell ref="B60:F60"/>
    <mergeCell ref="B59:F59"/>
    <mergeCell ref="K55:L55"/>
    <mergeCell ref="L98:M99"/>
    <mergeCell ref="L96:M97"/>
    <mergeCell ref="A109:A110"/>
    <mergeCell ref="L100:M101"/>
    <mergeCell ref="A98:A99"/>
    <mergeCell ref="B98:E99"/>
    <mergeCell ref="F98:F99"/>
    <mergeCell ref="G98:K99"/>
    <mergeCell ref="A100:A101"/>
    <mergeCell ref="B100:E101"/>
    <mergeCell ref="A104:A105"/>
    <mergeCell ref="B104:E105"/>
    <mergeCell ref="F104:F105"/>
    <mergeCell ref="G104:K105"/>
    <mergeCell ref="F100:F101"/>
    <mergeCell ref="G100:K101"/>
    <mergeCell ref="L109:M110"/>
    <mergeCell ref="G102:K103"/>
    <mergeCell ref="L102:M103"/>
    <mergeCell ref="F102:F103"/>
    <mergeCell ref="L123:M124"/>
    <mergeCell ref="L121:M122"/>
    <mergeCell ref="A123:A124"/>
    <mergeCell ref="B123:E124"/>
    <mergeCell ref="F123:F124"/>
    <mergeCell ref="G123:K124"/>
    <mergeCell ref="B121:E122"/>
    <mergeCell ref="F121:F122"/>
    <mergeCell ref="G121:K122"/>
    <mergeCell ref="A121:A122"/>
    <mergeCell ref="L117:M118"/>
    <mergeCell ref="A119:A120"/>
    <mergeCell ref="B119:E120"/>
    <mergeCell ref="F119:F120"/>
    <mergeCell ref="G119:K120"/>
    <mergeCell ref="L119:M120"/>
    <mergeCell ref="A96:A97"/>
    <mergeCell ref="B96:E97"/>
    <mergeCell ref="F96:F97"/>
    <mergeCell ref="G96:K97"/>
    <mergeCell ref="A117:A118"/>
    <mergeCell ref="B117:E118"/>
    <mergeCell ref="F117:F118"/>
    <mergeCell ref="G117:K118"/>
    <mergeCell ref="G106:K107"/>
    <mergeCell ref="B108:E108"/>
    <mergeCell ref="G108:K108"/>
    <mergeCell ref="B109:E110"/>
    <mergeCell ref="F109:F110"/>
    <mergeCell ref="G109:K110"/>
    <mergeCell ref="L113:M114"/>
    <mergeCell ref="A115:A116"/>
    <mergeCell ref="B115:E116"/>
    <mergeCell ref="F115:F116"/>
    <mergeCell ref="G113:K114"/>
    <mergeCell ref="A113:A114"/>
    <mergeCell ref="B113:E114"/>
    <mergeCell ref="F113:F114"/>
    <mergeCell ref="G115:K116"/>
    <mergeCell ref="L115:M116"/>
    <mergeCell ref="A469:E476"/>
    <mergeCell ref="L106:M107"/>
    <mergeCell ref="A111:A112"/>
    <mergeCell ref="B111:E112"/>
    <mergeCell ref="F111:F112"/>
    <mergeCell ref="G111:K112"/>
    <mergeCell ref="L111:M112"/>
    <mergeCell ref="A106:A107"/>
    <mergeCell ref="B106:E107"/>
    <mergeCell ref="F106:F10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5" max="12" man="1"/>
    <brk id="223" max="12" man="1"/>
    <brk id="298" max="12" man="1"/>
    <brk id="374" max="12" man="1"/>
    <brk id="453" max="12" man="1"/>
    <brk id="530" max="12" man="1"/>
    <brk id="60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7"/>
  <sheetViews>
    <sheetView workbookViewId="0" topLeftCell="U40">
      <selection activeCell="A120" sqref="A120:IV120"/>
    </sheetView>
  </sheetViews>
  <sheetFormatPr defaultColWidth="9.00390625" defaultRowHeight="12.75"/>
  <cols>
    <col min="1" max="1" width="9.125" style="110" customWidth="1"/>
    <col min="2" max="2" width="25.25390625" style="110" customWidth="1"/>
    <col min="3" max="16384" width="9.125" style="110" customWidth="1"/>
  </cols>
  <sheetData>
    <row r="1" spans="1:21" ht="11.25">
      <c r="A1" s="105"/>
      <c r="B1" s="105"/>
      <c r="C1" s="105"/>
      <c r="D1" s="105"/>
      <c r="E1" s="105"/>
      <c r="F1" s="106"/>
      <c r="G1" s="106"/>
      <c r="H1" s="106" t="s">
        <v>108</v>
      </c>
      <c r="I1" s="107"/>
      <c r="J1" s="108"/>
      <c r="K1" s="108"/>
      <c r="L1" s="109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1.25">
      <c r="A2" s="105"/>
      <c r="B2" s="105"/>
      <c r="C2" s="105"/>
      <c r="D2" s="105"/>
      <c r="E2" s="105"/>
      <c r="F2" s="106" t="s">
        <v>312</v>
      </c>
      <c r="G2" s="111"/>
      <c r="H2" s="111"/>
      <c r="I2" s="112"/>
      <c r="J2" s="113"/>
      <c r="K2" s="113"/>
      <c r="L2" s="114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1.25">
      <c r="A3" s="105"/>
      <c r="B3" s="105"/>
      <c r="C3" s="105"/>
      <c r="D3" s="105"/>
      <c r="E3" s="105"/>
      <c r="F3" s="114"/>
      <c r="G3" s="111"/>
      <c r="H3" s="111"/>
      <c r="I3" s="114"/>
      <c r="J3" s="113"/>
      <c r="K3" s="113"/>
      <c r="L3" s="115" t="s">
        <v>107</v>
      </c>
      <c r="M3" s="105"/>
      <c r="N3" s="105"/>
      <c r="O3" s="105"/>
      <c r="P3" s="105"/>
      <c r="Q3" s="105"/>
      <c r="R3" s="105"/>
      <c r="S3" s="105"/>
      <c r="T3" s="105"/>
      <c r="U3" s="105"/>
    </row>
    <row r="4" spans="1:17" ht="11.25">
      <c r="A4" s="105"/>
      <c r="B4" s="116"/>
      <c r="C4" s="117">
        <v>2005</v>
      </c>
      <c r="D4" s="117">
        <v>2006</v>
      </c>
      <c r="E4" s="117">
        <v>2007</v>
      </c>
      <c r="F4" s="118">
        <v>2008</v>
      </c>
      <c r="G4" s="119">
        <v>2009</v>
      </c>
      <c r="H4" s="114"/>
      <c r="I4" s="240"/>
      <c r="J4" s="241"/>
      <c r="K4" s="241"/>
      <c r="L4" s="241"/>
      <c r="M4" s="242"/>
      <c r="N4" s="243"/>
      <c r="O4" s="105"/>
      <c r="P4" s="105"/>
      <c r="Q4" s="105"/>
    </row>
    <row r="5" spans="1:17" ht="11.25">
      <c r="A5" s="105"/>
      <c r="B5" s="120" t="s">
        <v>106</v>
      </c>
      <c r="C5" s="74">
        <v>109.4</v>
      </c>
      <c r="D5" s="74">
        <v>111.7</v>
      </c>
      <c r="E5" s="74">
        <v>110.2</v>
      </c>
      <c r="F5" s="74">
        <v>102.4</v>
      </c>
      <c r="G5" s="74">
        <v>102</v>
      </c>
      <c r="H5" s="114"/>
      <c r="I5" s="29"/>
      <c r="J5" s="244"/>
      <c r="K5" s="244"/>
      <c r="L5" s="245"/>
      <c r="M5" s="246"/>
      <c r="N5" s="246"/>
      <c r="O5" s="105"/>
      <c r="P5" s="105"/>
      <c r="Q5" s="105"/>
    </row>
    <row r="6" spans="1:17" ht="11.25">
      <c r="A6" s="105"/>
      <c r="B6" s="120" t="s">
        <v>105</v>
      </c>
      <c r="C6" s="75">
        <v>110.3</v>
      </c>
      <c r="D6" s="75">
        <v>110.8</v>
      </c>
      <c r="E6" s="75">
        <v>112</v>
      </c>
      <c r="F6" s="75">
        <v>104.7</v>
      </c>
      <c r="G6" s="75">
        <v>99.6</v>
      </c>
      <c r="H6" s="114"/>
      <c r="I6" s="29"/>
      <c r="J6" s="244"/>
      <c r="K6" s="244"/>
      <c r="L6" s="247"/>
      <c r="M6" s="246"/>
      <c r="N6" s="246"/>
      <c r="O6" s="105"/>
      <c r="P6" s="105"/>
      <c r="Q6" s="105"/>
    </row>
    <row r="7" spans="1:17" ht="11.25">
      <c r="A7" s="105"/>
      <c r="B7" s="120" t="s">
        <v>104</v>
      </c>
      <c r="C7" s="74">
        <v>109</v>
      </c>
      <c r="D7" s="74">
        <v>110.5</v>
      </c>
      <c r="E7" s="74">
        <v>109.6</v>
      </c>
      <c r="F7" s="74">
        <v>104</v>
      </c>
      <c r="G7" s="74">
        <v>101.2</v>
      </c>
      <c r="H7" s="114"/>
      <c r="I7" s="29"/>
      <c r="J7" s="248"/>
      <c r="K7" s="249"/>
      <c r="L7" s="249"/>
      <c r="M7" s="250"/>
      <c r="N7" s="251"/>
      <c r="O7" s="105"/>
      <c r="P7" s="105"/>
      <c r="Q7" s="105"/>
    </row>
    <row r="8" spans="1:21" ht="11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11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ht="11.25">
      <c r="A10" s="97"/>
      <c r="B10" s="97"/>
      <c r="C10" s="97"/>
      <c r="D10" s="97"/>
      <c r="E10" s="97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11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11.25">
      <c r="A12" s="105"/>
      <c r="B12" s="29"/>
      <c r="C12" s="123"/>
      <c r="D12" s="111"/>
      <c r="E12" s="124" t="s">
        <v>95</v>
      </c>
      <c r="F12" s="111"/>
      <c r="G12" s="125"/>
      <c r="H12" s="114"/>
      <c r="I12" s="125"/>
      <c r="J12" s="125"/>
      <c r="K12" s="12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11.25">
      <c r="A13" s="105"/>
      <c r="B13" s="114"/>
      <c r="C13" s="114"/>
      <c r="D13" s="114"/>
      <c r="E13" s="114"/>
      <c r="F13" s="114" t="s">
        <v>257</v>
      </c>
      <c r="G13" s="114"/>
      <c r="H13" s="114"/>
      <c r="I13" s="114"/>
      <c r="J13" s="114"/>
      <c r="K13" s="114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1.25">
      <c r="A14" s="10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22.5">
      <c r="A15" s="105"/>
      <c r="B15" s="126"/>
      <c r="C15" s="252" t="s">
        <v>285</v>
      </c>
      <c r="D15" s="252" t="s">
        <v>286</v>
      </c>
      <c r="E15" s="252" t="s">
        <v>282</v>
      </c>
      <c r="F15" s="252" t="s">
        <v>283</v>
      </c>
      <c r="G15" s="252" t="s">
        <v>284</v>
      </c>
      <c r="H15" s="253"/>
      <c r="I15" s="151"/>
      <c r="J15" s="254"/>
      <c r="K15" s="255"/>
      <c r="L15" s="255"/>
      <c r="M15" s="255"/>
      <c r="N15" s="255"/>
      <c r="O15" s="208"/>
      <c r="P15" s="105"/>
      <c r="Q15" s="105"/>
      <c r="R15" s="105"/>
      <c r="S15" s="105"/>
      <c r="T15" s="105"/>
      <c r="U15" s="105"/>
    </row>
    <row r="16" spans="1:21" ht="11.25">
      <c r="A16" s="105"/>
      <c r="B16" s="120" t="s">
        <v>94</v>
      </c>
      <c r="C16" s="256">
        <v>109.4</v>
      </c>
      <c r="D16" s="256">
        <v>110.4</v>
      </c>
      <c r="E16" s="256">
        <v>116.4</v>
      </c>
      <c r="F16" s="256">
        <v>101</v>
      </c>
      <c r="G16" s="256">
        <v>102.2</v>
      </c>
      <c r="H16" s="255"/>
      <c r="I16" s="29"/>
      <c r="J16" s="29"/>
      <c r="K16" s="29"/>
      <c r="L16" s="208"/>
      <c r="M16" s="208"/>
      <c r="N16" s="208"/>
      <c r="O16" s="208"/>
      <c r="P16" s="105"/>
      <c r="Q16" s="105"/>
      <c r="R16" s="105"/>
      <c r="S16" s="105"/>
      <c r="T16" s="105"/>
      <c r="U16" s="105"/>
    </row>
    <row r="17" spans="1:21" ht="11.25">
      <c r="A17" s="105"/>
      <c r="B17" s="120" t="s">
        <v>93</v>
      </c>
      <c r="C17" s="256">
        <v>149</v>
      </c>
      <c r="D17" s="256">
        <v>119.6</v>
      </c>
      <c r="E17" s="256">
        <v>121.8</v>
      </c>
      <c r="F17" s="256">
        <v>103.9</v>
      </c>
      <c r="G17" s="256">
        <v>98.2</v>
      </c>
      <c r="H17" s="255"/>
      <c r="I17" s="29"/>
      <c r="J17" s="29"/>
      <c r="K17" s="29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1:21" ht="11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11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ht="11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 ht="11.25">
      <c r="A21" s="105"/>
      <c r="B21" s="124" t="s">
        <v>103</v>
      </c>
      <c r="C21" s="125" t="s">
        <v>171</v>
      </c>
      <c r="D21" s="125" t="s">
        <v>317</v>
      </c>
      <c r="E21" s="105"/>
      <c r="G21" s="125" t="s">
        <v>170</v>
      </c>
      <c r="H21" s="125" t="s">
        <v>267</v>
      </c>
      <c r="I21" s="125" t="s">
        <v>273</v>
      </c>
      <c r="J21" s="11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1.25">
      <c r="A22" s="98">
        <v>1</v>
      </c>
      <c r="B22" s="120" t="s">
        <v>102</v>
      </c>
      <c r="C22" s="121">
        <v>110.8</v>
      </c>
      <c r="D22" s="121">
        <v>109.3</v>
      </c>
      <c r="E22" s="105"/>
      <c r="G22" s="121">
        <v>104.1</v>
      </c>
      <c r="H22" s="121">
        <v>103.6</v>
      </c>
      <c r="I22" s="121">
        <v>106.1</v>
      </c>
      <c r="J22" s="11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127">
        <v>2</v>
      </c>
      <c r="B23" s="120" t="s">
        <v>101</v>
      </c>
      <c r="C23" s="121">
        <v>106.8</v>
      </c>
      <c r="D23" s="121">
        <v>85.6</v>
      </c>
      <c r="E23" s="105"/>
      <c r="G23" s="121">
        <v>93.9</v>
      </c>
      <c r="H23" s="121">
        <v>83.7</v>
      </c>
      <c r="I23" s="121">
        <v>81.7</v>
      </c>
      <c r="J23" s="11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 ht="11.25">
      <c r="A24" s="98">
        <v>3</v>
      </c>
      <c r="B24" s="120" t="s">
        <v>100</v>
      </c>
      <c r="C24" s="121">
        <v>110</v>
      </c>
      <c r="D24" s="121">
        <v>100.2</v>
      </c>
      <c r="E24" s="105"/>
      <c r="G24" s="121">
        <v>101.1</v>
      </c>
      <c r="H24" s="121">
        <v>100.3</v>
      </c>
      <c r="I24" s="121">
        <v>99.7</v>
      </c>
      <c r="J24" s="11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1.25">
      <c r="A25" s="127">
        <v>4</v>
      </c>
      <c r="B25" s="120" t="s">
        <v>99</v>
      </c>
      <c r="C25" s="121">
        <v>103.3</v>
      </c>
      <c r="D25" s="121">
        <v>101.2</v>
      </c>
      <c r="E25" s="105"/>
      <c r="G25" s="121">
        <v>97.8</v>
      </c>
      <c r="H25" s="121">
        <v>97.6</v>
      </c>
      <c r="I25" s="121">
        <v>97.8</v>
      </c>
      <c r="J25" s="11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ht="11.25">
      <c r="A26" s="98">
        <v>5</v>
      </c>
      <c r="B26" s="120" t="s">
        <v>167</v>
      </c>
      <c r="C26" s="121">
        <v>105.6</v>
      </c>
      <c r="D26" s="121">
        <v>92.1</v>
      </c>
      <c r="E26" s="105"/>
      <c r="G26" s="121">
        <v>90.2</v>
      </c>
      <c r="H26" s="168">
        <v>89.9</v>
      </c>
      <c r="I26" s="121">
        <v>90</v>
      </c>
      <c r="J26" s="11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11.25">
      <c r="A27" s="127">
        <v>6</v>
      </c>
      <c r="B27" s="120" t="s">
        <v>98</v>
      </c>
      <c r="C27" s="121">
        <v>107.9</v>
      </c>
      <c r="D27" s="121">
        <v>103.4</v>
      </c>
      <c r="E27" s="105"/>
      <c r="G27" s="121">
        <v>103.5</v>
      </c>
      <c r="H27" s="121">
        <v>102.8</v>
      </c>
      <c r="I27" s="121">
        <v>102.7</v>
      </c>
      <c r="J27" s="11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 ht="11.25">
      <c r="A28" s="98">
        <v>7</v>
      </c>
      <c r="B28" s="120" t="s">
        <v>169</v>
      </c>
      <c r="C28" s="121">
        <v>102.1</v>
      </c>
      <c r="D28" s="121">
        <v>84.1</v>
      </c>
      <c r="E28" s="105"/>
      <c r="G28" s="121">
        <v>79.7</v>
      </c>
      <c r="H28" s="121">
        <v>82.2</v>
      </c>
      <c r="I28" s="121">
        <v>84.1</v>
      </c>
      <c r="J28" s="11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 ht="11.25">
      <c r="A29" s="98">
        <v>9</v>
      </c>
      <c r="B29" s="120" t="s">
        <v>97</v>
      </c>
      <c r="C29" s="121">
        <v>107.6</v>
      </c>
      <c r="D29" s="121">
        <v>102.3</v>
      </c>
      <c r="E29" s="105"/>
      <c r="G29" s="121">
        <v>100.2</v>
      </c>
      <c r="H29" s="121">
        <v>100.3</v>
      </c>
      <c r="I29" s="121">
        <v>102.9</v>
      </c>
      <c r="J29" s="11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1.25">
      <c r="A30" s="127">
        <v>10</v>
      </c>
      <c r="B30" s="120" t="s">
        <v>314</v>
      </c>
      <c r="C30" s="121">
        <v>107.2</v>
      </c>
      <c r="D30" s="121">
        <v>92.3</v>
      </c>
      <c r="E30" s="105"/>
      <c r="G30" s="121">
        <v>93.1</v>
      </c>
      <c r="H30" s="207">
        <v>92.2</v>
      </c>
      <c r="I30" s="121">
        <v>92.3</v>
      </c>
      <c r="J30" s="114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98">
        <v>11</v>
      </c>
      <c r="B31" s="120" t="s">
        <v>96</v>
      </c>
      <c r="C31" s="122">
        <v>109</v>
      </c>
      <c r="D31" s="122">
        <v>108.1</v>
      </c>
      <c r="E31" s="105"/>
      <c r="G31" s="122">
        <v>107.9</v>
      </c>
      <c r="H31" s="122">
        <v>108.2</v>
      </c>
      <c r="I31" s="122">
        <v>108</v>
      </c>
      <c r="J31" s="114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 ht="11.25">
      <c r="A32" s="105"/>
      <c r="B32" s="29" t="s">
        <v>276</v>
      </c>
      <c r="C32" s="29"/>
      <c r="D32" s="105"/>
      <c r="E32" s="105"/>
      <c r="F32" s="105"/>
      <c r="G32" s="105"/>
      <c r="H32" s="254"/>
      <c r="I32" s="254"/>
      <c r="J32" s="111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 ht="11.25">
      <c r="A33" s="105"/>
      <c r="B33" s="29" t="s">
        <v>315</v>
      </c>
      <c r="C33" s="29"/>
      <c r="D33" s="105"/>
      <c r="E33" s="105"/>
      <c r="F33" s="105"/>
      <c r="G33" s="105"/>
      <c r="H33" s="257"/>
      <c r="I33" s="114"/>
      <c r="J33" s="114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 ht="11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ht="11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ht="11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33"/>
      <c r="T36" s="133"/>
      <c r="U36" s="133"/>
    </row>
    <row r="37" spans="1:27" ht="11.25">
      <c r="A37" s="105"/>
      <c r="B37" s="128"/>
      <c r="C37" s="129" t="s">
        <v>131</v>
      </c>
      <c r="D37" s="129" t="s">
        <v>130</v>
      </c>
      <c r="E37" s="129" t="s">
        <v>129</v>
      </c>
      <c r="F37" s="129" t="s">
        <v>140</v>
      </c>
      <c r="G37" s="129" t="s">
        <v>139</v>
      </c>
      <c r="H37" s="129" t="s">
        <v>138</v>
      </c>
      <c r="I37" s="129" t="s">
        <v>137</v>
      </c>
      <c r="J37" s="129" t="s">
        <v>136</v>
      </c>
      <c r="K37" s="129" t="s">
        <v>135</v>
      </c>
      <c r="L37" s="129" t="s">
        <v>134</v>
      </c>
      <c r="M37" s="129" t="s">
        <v>133</v>
      </c>
      <c r="N37" s="129" t="s">
        <v>132</v>
      </c>
      <c r="O37" s="129" t="s">
        <v>131</v>
      </c>
      <c r="P37" s="129" t="s">
        <v>130</v>
      </c>
      <c r="Q37" s="130" t="s">
        <v>129</v>
      </c>
      <c r="R37" s="129" t="s">
        <v>140</v>
      </c>
      <c r="S37" s="129" t="s">
        <v>139</v>
      </c>
      <c r="T37" s="129" t="s">
        <v>138</v>
      </c>
      <c r="U37" s="129" t="s">
        <v>137</v>
      </c>
      <c r="V37" s="129" t="s">
        <v>136</v>
      </c>
      <c r="W37" s="129" t="s">
        <v>135</v>
      </c>
      <c r="X37" s="129" t="s">
        <v>134</v>
      </c>
      <c r="Y37" s="129" t="s">
        <v>133</v>
      </c>
      <c r="Z37" s="129" t="s">
        <v>132</v>
      </c>
      <c r="AA37" s="129" t="s">
        <v>131</v>
      </c>
    </row>
    <row r="38" spans="1:28" ht="11.25">
      <c r="A38" s="105"/>
      <c r="B38" s="72" t="s">
        <v>146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284"/>
    </row>
    <row r="39" spans="1:28" ht="11.25">
      <c r="A39" s="105"/>
      <c r="B39" s="73" t="s">
        <v>145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284"/>
    </row>
    <row r="40" spans="1:28" ht="11.25">
      <c r="A40" s="105"/>
      <c r="B40" s="72" t="s">
        <v>144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283"/>
    </row>
    <row r="41" spans="1:28" ht="11.25">
      <c r="A41" s="105" t="s">
        <v>174</v>
      </c>
      <c r="B41" s="73" t="s">
        <v>143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285"/>
    </row>
    <row r="42" spans="1:21" ht="11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1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ht="11.25">
      <c r="A44" s="131"/>
      <c r="B44" s="131"/>
      <c r="C44" s="131"/>
      <c r="D44" s="131"/>
      <c r="E44" s="131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ht="11.25">
      <c r="A45" s="131"/>
      <c r="B45" s="131"/>
      <c r="C45" s="132" t="s">
        <v>16</v>
      </c>
      <c r="D45" s="131"/>
      <c r="E45" s="131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7" ht="11.25">
      <c r="A46" s="105"/>
      <c r="B46" s="128" t="s">
        <v>65</v>
      </c>
      <c r="C46" s="129" t="s">
        <v>141</v>
      </c>
      <c r="D46" s="129" t="s">
        <v>131</v>
      </c>
      <c r="E46" s="129" t="s">
        <v>130</v>
      </c>
      <c r="F46" s="129" t="s">
        <v>129</v>
      </c>
      <c r="G46" s="129" t="s">
        <v>140</v>
      </c>
      <c r="H46" s="129" t="s">
        <v>139</v>
      </c>
      <c r="I46" s="129" t="s">
        <v>138</v>
      </c>
      <c r="J46" s="129" t="s">
        <v>137</v>
      </c>
      <c r="K46" s="129" t="s">
        <v>136</v>
      </c>
      <c r="L46" s="129" t="s">
        <v>135</v>
      </c>
      <c r="M46" s="129" t="s">
        <v>134</v>
      </c>
      <c r="N46" s="129" t="s">
        <v>133</v>
      </c>
      <c r="O46" s="129" t="s">
        <v>132</v>
      </c>
      <c r="P46" s="129" t="s">
        <v>131</v>
      </c>
      <c r="Q46" s="130" t="s">
        <v>130</v>
      </c>
      <c r="R46" s="129" t="s">
        <v>129</v>
      </c>
      <c r="S46" s="129" t="s">
        <v>140</v>
      </c>
      <c r="T46" s="129" t="s">
        <v>139</v>
      </c>
      <c r="U46" s="129" t="s">
        <v>138</v>
      </c>
      <c r="V46" s="129" t="s">
        <v>137</v>
      </c>
      <c r="W46" s="129" t="s">
        <v>136</v>
      </c>
      <c r="X46" s="129" t="s">
        <v>135</v>
      </c>
      <c r="Y46" s="129" t="s">
        <v>134</v>
      </c>
      <c r="Z46" s="129" t="s">
        <v>133</v>
      </c>
      <c r="AA46" s="129" t="s">
        <v>132</v>
      </c>
    </row>
    <row r="47" spans="1:27" ht="11.25">
      <c r="A47" s="105"/>
      <c r="B47" s="72" t="s">
        <v>177</v>
      </c>
      <c r="C47" s="74"/>
      <c r="D47" s="74">
        <v>103</v>
      </c>
      <c r="E47" s="74">
        <v>101.2</v>
      </c>
      <c r="F47" s="74">
        <v>103.6</v>
      </c>
      <c r="G47" s="74">
        <v>105.1</v>
      </c>
      <c r="H47" s="74">
        <v>105.7</v>
      </c>
      <c r="I47" s="74">
        <v>110</v>
      </c>
      <c r="J47" s="74">
        <v>107.2</v>
      </c>
      <c r="K47" s="74">
        <v>102.8</v>
      </c>
      <c r="L47" s="74">
        <v>95</v>
      </c>
      <c r="M47" s="74">
        <v>92.5</v>
      </c>
      <c r="N47" s="74">
        <v>84.7</v>
      </c>
      <c r="O47" s="74">
        <v>79.8</v>
      </c>
      <c r="P47" s="74">
        <v>81.5</v>
      </c>
      <c r="Q47" s="74">
        <v>86.5</v>
      </c>
      <c r="R47" s="74">
        <v>102.3</v>
      </c>
      <c r="S47" s="74">
        <v>99.1</v>
      </c>
      <c r="T47" s="74">
        <v>107.6</v>
      </c>
      <c r="U47" s="74">
        <v>106.6</v>
      </c>
      <c r="V47" s="74">
        <v>114</v>
      </c>
      <c r="W47" s="74">
        <v>106.8</v>
      </c>
      <c r="X47" s="74">
        <v>102.3</v>
      </c>
      <c r="Y47" s="74">
        <v>102.9</v>
      </c>
      <c r="Z47" s="74">
        <v>98.3</v>
      </c>
      <c r="AA47" s="74">
        <v>106.7</v>
      </c>
    </row>
    <row r="48" spans="1:27" ht="11.25">
      <c r="A48" s="105"/>
      <c r="B48" s="73" t="s">
        <v>178</v>
      </c>
      <c r="C48" s="75"/>
      <c r="D48" s="75">
        <v>100.4</v>
      </c>
      <c r="E48" s="75">
        <v>102.9</v>
      </c>
      <c r="F48" s="75">
        <v>101</v>
      </c>
      <c r="G48" s="75">
        <v>104</v>
      </c>
      <c r="H48" s="75">
        <v>103.3</v>
      </c>
      <c r="I48" s="75">
        <v>102.9</v>
      </c>
      <c r="J48" s="75">
        <v>103.4</v>
      </c>
      <c r="K48" s="75">
        <v>103.7</v>
      </c>
      <c r="L48" s="75">
        <v>97.2</v>
      </c>
      <c r="M48" s="75">
        <v>98.4</v>
      </c>
      <c r="N48" s="75">
        <v>97.7</v>
      </c>
      <c r="O48" s="75">
        <v>98.3</v>
      </c>
      <c r="P48" s="75">
        <v>93.2</v>
      </c>
      <c r="Q48" s="75">
        <v>97.3</v>
      </c>
      <c r="R48" s="75">
        <v>100.1</v>
      </c>
      <c r="S48" s="75">
        <v>99.9</v>
      </c>
      <c r="T48" s="75">
        <v>101.6</v>
      </c>
      <c r="U48" s="75">
        <v>103.9</v>
      </c>
      <c r="V48" s="75">
        <v>102</v>
      </c>
      <c r="W48" s="75">
        <v>102</v>
      </c>
      <c r="X48" s="75">
        <v>102.9</v>
      </c>
      <c r="Y48" s="75">
        <v>98.7</v>
      </c>
      <c r="Z48" s="75">
        <v>101</v>
      </c>
      <c r="AA48" s="75">
        <v>98.8</v>
      </c>
    </row>
    <row r="49" spans="1:27" ht="11.25">
      <c r="A49" s="105"/>
      <c r="B49" s="93" t="s">
        <v>128</v>
      </c>
      <c r="C49" s="95" t="s">
        <v>126</v>
      </c>
      <c r="D49" s="74">
        <v>5.1801</v>
      </c>
      <c r="E49" s="74">
        <v>5.1097</v>
      </c>
      <c r="F49" s="74">
        <v>5.4906999999999995</v>
      </c>
      <c r="G49" s="74">
        <v>5.7351</v>
      </c>
      <c r="H49" s="74">
        <v>6.4965</v>
      </c>
      <c r="I49" s="74">
        <v>7.0348999999999995</v>
      </c>
      <c r="J49" s="74">
        <v>6.9754</v>
      </c>
      <c r="K49" s="74">
        <v>7.570399999999999</v>
      </c>
      <c r="L49" s="74">
        <v>6.5264</v>
      </c>
      <c r="M49" s="74">
        <v>6.255</v>
      </c>
      <c r="N49" s="74">
        <v>4.6</v>
      </c>
      <c r="O49" s="74">
        <v>4.2</v>
      </c>
      <c r="P49" s="74">
        <v>2.563</v>
      </c>
      <c r="Q49" s="74">
        <v>2.7432</v>
      </c>
      <c r="R49" s="74">
        <v>2.7103</v>
      </c>
      <c r="S49" s="74">
        <v>2.789</v>
      </c>
      <c r="T49" s="74">
        <v>3.095</v>
      </c>
      <c r="U49" s="74">
        <v>3.272</v>
      </c>
      <c r="V49" s="74">
        <v>3.83</v>
      </c>
      <c r="W49" s="74">
        <v>4.177</v>
      </c>
      <c r="X49" s="74">
        <v>4.2</v>
      </c>
      <c r="Y49" s="74">
        <v>4.3</v>
      </c>
      <c r="Z49" s="74">
        <v>3.952</v>
      </c>
      <c r="AA49" s="74">
        <v>5.588</v>
      </c>
    </row>
    <row r="50" spans="1:27" ht="11.25">
      <c r="A50" s="105"/>
      <c r="B50" s="94" t="s">
        <v>127</v>
      </c>
      <c r="C50" s="96" t="s">
        <v>126</v>
      </c>
      <c r="D50" s="75">
        <v>2.3028000000000004</v>
      </c>
      <c r="E50" s="75">
        <v>2.2995</v>
      </c>
      <c r="F50" s="75">
        <v>2.4923</v>
      </c>
      <c r="G50" s="75">
        <v>2.9828</v>
      </c>
      <c r="H50" s="75">
        <v>3.5067</v>
      </c>
      <c r="I50" s="75">
        <v>3.5091</v>
      </c>
      <c r="J50" s="75">
        <v>3.9627</v>
      </c>
      <c r="K50" s="75">
        <v>3.4899</v>
      </c>
      <c r="L50" s="75">
        <v>3.5065999999999997</v>
      </c>
      <c r="M50" s="75">
        <v>3.2529</v>
      </c>
      <c r="N50" s="75">
        <v>2.9548</v>
      </c>
      <c r="O50" s="75">
        <v>3.6</v>
      </c>
      <c r="P50" s="75">
        <v>1.811</v>
      </c>
      <c r="Q50" s="75">
        <v>1.992</v>
      </c>
      <c r="R50" s="75">
        <v>2.1824</v>
      </c>
      <c r="S50" s="75">
        <v>2.451</v>
      </c>
      <c r="T50" s="75">
        <v>2.326</v>
      </c>
      <c r="U50" s="75">
        <v>2.434</v>
      </c>
      <c r="V50" s="75">
        <v>2.416</v>
      </c>
      <c r="W50" s="75">
        <v>2.298</v>
      </c>
      <c r="X50" s="75">
        <v>2.6</v>
      </c>
      <c r="Y50" s="75">
        <v>2.4</v>
      </c>
      <c r="Z50" s="75">
        <v>2.444</v>
      </c>
      <c r="AA50" s="75">
        <v>3.032</v>
      </c>
    </row>
    <row r="51" spans="1:27" ht="11.25">
      <c r="A51" s="105"/>
      <c r="B51" s="72" t="s">
        <v>181</v>
      </c>
      <c r="C51" s="95" t="s">
        <v>126</v>
      </c>
      <c r="D51" s="74">
        <f aca="true" t="shared" si="0" ref="D51:AA51">D49-D50</f>
        <v>2.8773</v>
      </c>
      <c r="E51" s="74">
        <f t="shared" si="0"/>
        <v>2.8102</v>
      </c>
      <c r="F51" s="74">
        <f t="shared" si="0"/>
        <v>2.9983999999999993</v>
      </c>
      <c r="G51" s="74">
        <f t="shared" si="0"/>
        <v>2.7523</v>
      </c>
      <c r="H51" s="74">
        <f t="shared" si="0"/>
        <v>2.9898000000000002</v>
      </c>
      <c r="I51" s="74">
        <f t="shared" si="0"/>
        <v>3.5257999999999994</v>
      </c>
      <c r="J51" s="74">
        <f t="shared" si="0"/>
        <v>3.0126999999999997</v>
      </c>
      <c r="K51" s="74">
        <f t="shared" si="0"/>
        <v>4.080499999999999</v>
      </c>
      <c r="L51" s="74">
        <f t="shared" si="0"/>
        <v>3.0198</v>
      </c>
      <c r="M51" s="74">
        <f t="shared" si="0"/>
        <v>3.0021</v>
      </c>
      <c r="N51" s="74">
        <f t="shared" si="0"/>
        <v>1.6451999999999996</v>
      </c>
      <c r="O51" s="74">
        <f t="shared" si="0"/>
        <v>0.6000000000000001</v>
      </c>
      <c r="P51" s="74">
        <f t="shared" si="0"/>
        <v>0.7520000000000002</v>
      </c>
      <c r="Q51" s="74">
        <f t="shared" si="0"/>
        <v>0.7511999999999999</v>
      </c>
      <c r="R51" s="74">
        <f t="shared" si="0"/>
        <v>0.5279000000000003</v>
      </c>
      <c r="S51" s="74">
        <f t="shared" si="0"/>
        <v>0.3380000000000001</v>
      </c>
      <c r="T51" s="74">
        <f t="shared" si="0"/>
        <v>0.7690000000000001</v>
      </c>
      <c r="U51" s="74">
        <f t="shared" si="0"/>
        <v>0.8379999999999996</v>
      </c>
      <c r="V51" s="74">
        <f t="shared" si="0"/>
        <v>1.4140000000000001</v>
      </c>
      <c r="W51" s="74">
        <f t="shared" si="0"/>
        <v>1.8789999999999996</v>
      </c>
      <c r="X51" s="74">
        <f t="shared" si="0"/>
        <v>1.6</v>
      </c>
      <c r="Y51" s="74">
        <f t="shared" si="0"/>
        <v>1.9</v>
      </c>
      <c r="Z51" s="74">
        <f t="shared" si="0"/>
        <v>1.508</v>
      </c>
      <c r="AA51" s="74">
        <f t="shared" si="0"/>
        <v>2.556</v>
      </c>
    </row>
    <row r="52" spans="1:27" ht="11.25">
      <c r="A52" s="105"/>
      <c r="B52" s="73" t="s">
        <v>179</v>
      </c>
      <c r="C52" s="75"/>
      <c r="D52" s="75">
        <v>91.7</v>
      </c>
      <c r="E52" s="75">
        <v>99</v>
      </c>
      <c r="F52" s="75">
        <v>107.7</v>
      </c>
      <c r="G52" s="75">
        <v>109.2</v>
      </c>
      <c r="H52" s="75">
        <v>114.7</v>
      </c>
      <c r="I52" s="75">
        <v>105.4</v>
      </c>
      <c r="J52" s="75">
        <v>103.7</v>
      </c>
      <c r="K52" s="75">
        <v>101.1</v>
      </c>
      <c r="L52" s="75">
        <v>90.7</v>
      </c>
      <c r="M52" s="75">
        <v>94.8</v>
      </c>
      <c r="N52" s="75">
        <v>79.2</v>
      </c>
      <c r="O52" s="75">
        <v>104.4</v>
      </c>
      <c r="P52" s="75">
        <v>55.6</v>
      </c>
      <c r="Q52" s="75">
        <v>108.3</v>
      </c>
      <c r="R52" s="75">
        <v>103.3</v>
      </c>
      <c r="S52" s="75">
        <v>107.1</v>
      </c>
      <c r="T52" s="75">
        <v>103.5</v>
      </c>
      <c r="U52" s="75">
        <v>105.3</v>
      </c>
      <c r="V52" s="75">
        <v>109.5</v>
      </c>
      <c r="W52" s="75">
        <v>103.7</v>
      </c>
      <c r="X52" s="75">
        <v>105.1</v>
      </c>
      <c r="Y52" s="75">
        <v>98.3</v>
      </c>
      <c r="Z52" s="75">
        <v>95.6</v>
      </c>
      <c r="AA52" s="75">
        <v>134.8</v>
      </c>
    </row>
    <row r="53" spans="1:27" ht="11.25">
      <c r="A53" s="105"/>
      <c r="B53" s="72" t="s">
        <v>180</v>
      </c>
      <c r="C53" s="74"/>
      <c r="D53" s="74">
        <v>129.3</v>
      </c>
      <c r="E53" s="74">
        <v>157.1</v>
      </c>
      <c r="F53" s="74">
        <v>132.6</v>
      </c>
      <c r="G53" s="74">
        <v>149.3</v>
      </c>
      <c r="H53" s="74">
        <v>143.4</v>
      </c>
      <c r="I53" s="74">
        <v>145.2</v>
      </c>
      <c r="J53" s="74">
        <v>160.2</v>
      </c>
      <c r="K53" s="74">
        <v>164.1</v>
      </c>
      <c r="L53" s="74">
        <v>136.9</v>
      </c>
      <c r="M53" s="74">
        <v>131.7</v>
      </c>
      <c r="N53" s="74">
        <v>98.7</v>
      </c>
      <c r="O53" s="74">
        <v>96.3</v>
      </c>
      <c r="P53" s="74">
        <v>58.4</v>
      </c>
      <c r="Q53" s="74">
        <v>63.9</v>
      </c>
      <c r="R53" s="74">
        <v>61.3</v>
      </c>
      <c r="S53" s="74">
        <v>60.1</v>
      </c>
      <c r="T53" s="74">
        <v>54.2</v>
      </c>
      <c r="U53" s="74">
        <v>54.1</v>
      </c>
      <c r="V53" s="74">
        <v>57.1</v>
      </c>
      <c r="W53" s="74">
        <v>58.5</v>
      </c>
      <c r="X53" s="74">
        <v>67.9</v>
      </c>
      <c r="Y53" s="74">
        <v>70.4</v>
      </c>
      <c r="Z53" s="74">
        <v>84.9</v>
      </c>
      <c r="AA53" s="74">
        <v>109.6</v>
      </c>
    </row>
    <row r="54" spans="1:21" ht="11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ht="11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ht="11.25">
      <c r="A56" s="134"/>
      <c r="B56" s="105"/>
      <c r="C56" s="135" t="s">
        <v>125</v>
      </c>
      <c r="D56" s="105"/>
      <c r="E56" s="105"/>
      <c r="F56" s="105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1.25">
      <c r="A57" s="105"/>
      <c r="B57" s="101"/>
      <c r="C57" s="101" t="s">
        <v>124</v>
      </c>
      <c r="D57" s="101" t="s">
        <v>123</v>
      </c>
      <c r="E57" s="99" t="s">
        <v>104</v>
      </c>
      <c r="F57" s="101" t="s">
        <v>122</v>
      </c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ht="11.25">
      <c r="A58" s="105"/>
      <c r="B58" s="136" t="s">
        <v>121</v>
      </c>
      <c r="C58" s="102">
        <v>105.61674921618447</v>
      </c>
      <c r="D58" s="102">
        <v>109.72567140589966</v>
      </c>
      <c r="E58" s="102">
        <v>107.14664883970293</v>
      </c>
      <c r="F58" s="102">
        <v>133.59184690890714</v>
      </c>
      <c r="G58" s="105"/>
      <c r="H58" s="209"/>
      <c r="I58" s="210"/>
      <c r="J58" s="208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ht="11.25">
      <c r="A59" s="105"/>
      <c r="B59" s="136" t="s">
        <v>120</v>
      </c>
      <c r="C59" s="102">
        <v>114.62304137880159</v>
      </c>
      <c r="D59" s="102">
        <v>109.79367207214477</v>
      </c>
      <c r="E59" s="102">
        <v>111.2255254790127</v>
      </c>
      <c r="F59" s="102">
        <v>147.49882781819775</v>
      </c>
      <c r="G59" s="105"/>
      <c r="H59" s="209"/>
      <c r="I59" s="210"/>
      <c r="J59" s="208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ht="11.25">
      <c r="A60" s="105"/>
      <c r="B60" s="73" t="s">
        <v>119</v>
      </c>
      <c r="C60" s="102">
        <v>115.37850143112453</v>
      </c>
      <c r="D60" s="102">
        <v>110.06338193734733</v>
      </c>
      <c r="E60" s="102">
        <v>112.32321392309805</v>
      </c>
      <c r="F60" s="102">
        <v>151.4587803884805</v>
      </c>
      <c r="G60" s="105"/>
      <c r="H60" s="209"/>
      <c r="I60" s="210"/>
      <c r="J60" s="208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1:21" ht="11.25">
      <c r="A61" s="105"/>
      <c r="B61" s="73" t="s">
        <v>118</v>
      </c>
      <c r="C61" s="102">
        <v>114.36194170773672</v>
      </c>
      <c r="D61" s="102">
        <v>111.16044002294471</v>
      </c>
      <c r="E61" s="102">
        <v>111.84813883386022</v>
      </c>
      <c r="F61" s="102">
        <v>178.06007716884423</v>
      </c>
      <c r="G61" s="105"/>
      <c r="H61" s="209"/>
      <c r="I61" s="210"/>
      <c r="J61" s="208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1:21" ht="11.25">
      <c r="A62" s="105"/>
      <c r="B62" s="136" t="s">
        <v>117</v>
      </c>
      <c r="C62" s="102">
        <v>113.77104454550006</v>
      </c>
      <c r="D62" s="102">
        <v>110.26471557765898</v>
      </c>
      <c r="E62" s="102">
        <v>110.62513860635673</v>
      </c>
      <c r="F62" s="102">
        <v>168.72593263221762</v>
      </c>
      <c r="G62" s="105"/>
      <c r="H62" s="209"/>
      <c r="I62" s="210"/>
      <c r="J62" s="208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1:21" ht="11.25">
      <c r="A63" s="105"/>
      <c r="B63" s="136" t="s">
        <v>116</v>
      </c>
      <c r="C63" s="102">
        <v>112.06762308486016</v>
      </c>
      <c r="D63" s="102">
        <v>111.71416724384089</v>
      </c>
      <c r="E63" s="102">
        <v>108.93708766049193</v>
      </c>
      <c r="F63" s="102">
        <v>166.013341182032</v>
      </c>
      <c r="G63" s="105"/>
      <c r="H63" s="209"/>
      <c r="I63" s="210"/>
      <c r="J63" s="208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ht="11.25">
      <c r="A64" s="105"/>
      <c r="B64" s="73" t="s">
        <v>115</v>
      </c>
      <c r="C64" s="102">
        <v>109.34744001210508</v>
      </c>
      <c r="D64" s="102">
        <v>110.73016613410174</v>
      </c>
      <c r="E64" s="102">
        <v>108.94994565330573</v>
      </c>
      <c r="F64" s="102">
        <v>146.69161063734282</v>
      </c>
      <c r="G64" s="105"/>
      <c r="H64" s="209"/>
      <c r="I64" s="210"/>
      <c r="J64" s="208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1.25">
      <c r="A65" s="105"/>
      <c r="B65" s="73" t="s">
        <v>114</v>
      </c>
      <c r="C65" s="102">
        <v>101.71302857385152</v>
      </c>
      <c r="D65" s="102">
        <v>114.83787376362078</v>
      </c>
      <c r="E65" s="102">
        <v>105.04201791059415</v>
      </c>
      <c r="F65" s="102">
        <v>125.89402356996935</v>
      </c>
      <c r="G65" s="105"/>
      <c r="H65" s="209"/>
      <c r="I65" s="210"/>
      <c r="J65" s="208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</row>
    <row r="66" spans="1:21" ht="11.25">
      <c r="A66" s="105"/>
      <c r="B66" s="136" t="s">
        <v>113</v>
      </c>
      <c r="C66" s="102">
        <v>107.15121800522556</v>
      </c>
      <c r="D66" s="102">
        <v>105.37603883028963</v>
      </c>
      <c r="E66" s="102">
        <v>106.54935394211051</v>
      </c>
      <c r="F66" s="102">
        <v>122.3467817031258</v>
      </c>
      <c r="G66" s="105"/>
      <c r="H66" s="209"/>
      <c r="I66" s="210"/>
      <c r="J66" s="208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</row>
    <row r="67" spans="1:21" ht="11.25">
      <c r="A67" s="105"/>
      <c r="B67" s="136" t="s">
        <v>112</v>
      </c>
      <c r="C67" s="102">
        <v>104.96666124056692</v>
      </c>
      <c r="D67" s="102">
        <v>105.66509240741632</v>
      </c>
      <c r="E67" s="102">
        <v>104.91446454081068</v>
      </c>
      <c r="F67" s="102">
        <v>115.72537199501431</v>
      </c>
      <c r="G67" s="105"/>
      <c r="H67" s="209"/>
      <c r="I67" s="210"/>
      <c r="J67" s="208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1:21" ht="11.25">
      <c r="A68" s="105"/>
      <c r="B68" s="73" t="s">
        <v>111</v>
      </c>
      <c r="C68" s="102">
        <v>96.88503375349501</v>
      </c>
      <c r="D68" s="102">
        <v>104.0463122607721</v>
      </c>
      <c r="E68" s="102">
        <v>100.91289048678418</v>
      </c>
      <c r="F68" s="102">
        <v>131.41716390354514</v>
      </c>
      <c r="G68" s="105"/>
      <c r="H68" s="209"/>
      <c r="I68" s="210"/>
      <c r="J68" s="208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</row>
    <row r="69" spans="1:21" ht="11.25">
      <c r="A69" s="105"/>
      <c r="B69" s="73" t="s">
        <v>110</v>
      </c>
      <c r="C69" s="102">
        <v>99.25148271488739</v>
      </c>
      <c r="D69" s="102">
        <v>103.35992737676254</v>
      </c>
      <c r="E69" s="102">
        <v>101.54469012733554</v>
      </c>
      <c r="F69" s="102">
        <v>135.36569817791874</v>
      </c>
      <c r="G69" s="105"/>
      <c r="H69" s="209"/>
      <c r="I69" s="210"/>
      <c r="J69" s="208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 ht="11.25">
      <c r="A70" s="105"/>
      <c r="B70" s="136" t="s">
        <v>109</v>
      </c>
      <c r="C70" s="102">
        <v>95</v>
      </c>
      <c r="D70" s="102">
        <v>99.18851855599782</v>
      </c>
      <c r="E70" s="102">
        <v>96.79587240598258</v>
      </c>
      <c r="F70" s="102">
        <v>138.90262703652593</v>
      </c>
      <c r="G70" s="105"/>
      <c r="H70" s="209"/>
      <c r="I70" s="210"/>
      <c r="J70" s="208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</row>
    <row r="71" spans="1:21" ht="11.25">
      <c r="A71" s="105"/>
      <c r="B71" s="136" t="s">
        <v>260</v>
      </c>
      <c r="C71" s="102">
        <v>96</v>
      </c>
      <c r="D71" s="102">
        <v>97.2</v>
      </c>
      <c r="E71" s="102">
        <v>96.2</v>
      </c>
      <c r="F71" s="102">
        <v>130.6</v>
      </c>
      <c r="G71" s="105"/>
      <c r="H71" s="209"/>
      <c r="I71" s="210"/>
      <c r="J71" s="208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 ht="11.25">
      <c r="A72" s="105"/>
      <c r="B72" s="136" t="s">
        <v>269</v>
      </c>
      <c r="C72" s="222">
        <v>100</v>
      </c>
      <c r="D72" s="222">
        <v>97.1</v>
      </c>
      <c r="E72" s="222">
        <v>99.7</v>
      </c>
      <c r="F72" s="102">
        <v>123.3</v>
      </c>
      <c r="G72" s="105"/>
      <c r="H72" s="208"/>
      <c r="I72" s="208"/>
      <c r="J72" s="208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3" spans="1:21" ht="11.25">
      <c r="A73" s="105"/>
      <c r="B73" s="136" t="s">
        <v>318</v>
      </c>
      <c r="C73" s="102">
        <v>108.8</v>
      </c>
      <c r="D73" s="102">
        <v>104.4</v>
      </c>
      <c r="E73" s="102">
        <v>107.3</v>
      </c>
      <c r="F73" s="102">
        <v>117.9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</row>
    <row r="74" spans="1:21" ht="11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</row>
    <row r="75" spans="1:27" ht="11.25">
      <c r="A75" s="105"/>
      <c r="B75" s="128" t="s">
        <v>263</v>
      </c>
      <c r="C75" s="129" t="s">
        <v>131</v>
      </c>
      <c r="D75" s="129" t="s">
        <v>130</v>
      </c>
      <c r="E75" s="129" t="s">
        <v>129</v>
      </c>
      <c r="F75" s="129" t="s">
        <v>140</v>
      </c>
      <c r="G75" s="129" t="s">
        <v>139</v>
      </c>
      <c r="H75" s="129" t="s">
        <v>138</v>
      </c>
      <c r="I75" s="129" t="s">
        <v>137</v>
      </c>
      <c r="J75" s="129" t="s">
        <v>136</v>
      </c>
      <c r="K75" s="129" t="s">
        <v>135</v>
      </c>
      <c r="L75" s="129" t="s">
        <v>134</v>
      </c>
      <c r="M75" s="129" t="s">
        <v>133</v>
      </c>
      <c r="N75" s="129" t="s">
        <v>132</v>
      </c>
      <c r="O75" s="129" t="s">
        <v>131</v>
      </c>
      <c r="P75" s="129" t="s">
        <v>130</v>
      </c>
      <c r="Q75" s="129" t="s">
        <v>129</v>
      </c>
      <c r="R75" s="129" t="s">
        <v>140</v>
      </c>
      <c r="S75" s="129" t="s">
        <v>139</v>
      </c>
      <c r="T75" s="129" t="s">
        <v>138</v>
      </c>
      <c r="U75" s="129" t="s">
        <v>137</v>
      </c>
      <c r="V75" s="129" t="s">
        <v>136</v>
      </c>
      <c r="W75" s="129" t="s">
        <v>135</v>
      </c>
      <c r="X75" s="129" t="s">
        <v>134</v>
      </c>
      <c r="Y75" s="129" t="s">
        <v>133</v>
      </c>
      <c r="Z75" s="129" t="s">
        <v>132</v>
      </c>
      <c r="AA75" s="129" t="s">
        <v>131</v>
      </c>
    </row>
    <row r="76" spans="1:27" ht="11.25">
      <c r="A76" s="105"/>
      <c r="B76" s="73" t="s">
        <v>296</v>
      </c>
      <c r="C76" s="128">
        <v>104.4</v>
      </c>
      <c r="D76" s="128">
        <v>105.4</v>
      </c>
      <c r="E76" s="128">
        <v>106.5</v>
      </c>
      <c r="F76" s="128">
        <v>99.1</v>
      </c>
      <c r="G76" s="128">
        <v>104.2</v>
      </c>
      <c r="H76" s="128">
        <v>103.4</v>
      </c>
      <c r="I76" s="128">
        <v>102.2</v>
      </c>
      <c r="J76" s="128">
        <v>104.8</v>
      </c>
      <c r="K76" s="128">
        <v>94.6</v>
      </c>
      <c r="L76" s="128">
        <v>99.9</v>
      </c>
      <c r="M76" s="128">
        <v>100.6</v>
      </c>
      <c r="N76" s="128">
        <v>99.5</v>
      </c>
      <c r="O76" s="128">
        <v>97.1</v>
      </c>
      <c r="P76" s="128">
        <v>95.3</v>
      </c>
      <c r="Q76" s="128">
        <v>94.1</v>
      </c>
      <c r="R76" s="128">
        <v>93.2</v>
      </c>
      <c r="S76" s="128">
        <v>94.2</v>
      </c>
      <c r="T76" s="128">
        <v>102.3</v>
      </c>
      <c r="U76" s="128">
        <v>97.5</v>
      </c>
      <c r="V76" s="128">
        <v>95.1</v>
      </c>
      <c r="W76" s="128">
        <v>102.4</v>
      </c>
      <c r="X76" s="128">
        <v>107.8</v>
      </c>
      <c r="Y76" s="128">
        <v>109.9</v>
      </c>
      <c r="Z76" s="128">
        <v>115.4</v>
      </c>
      <c r="AA76" s="128">
        <v>108.5</v>
      </c>
    </row>
    <row r="77" spans="1:27" ht="11.25">
      <c r="A77" s="105"/>
      <c r="B77" s="73" t="s">
        <v>297</v>
      </c>
      <c r="C77" s="128">
        <v>104.4</v>
      </c>
      <c r="D77" s="128">
        <v>104.9</v>
      </c>
      <c r="E77" s="128">
        <v>105.4</v>
      </c>
      <c r="F77" s="128">
        <v>104</v>
      </c>
      <c r="G77" s="128">
        <v>104</v>
      </c>
      <c r="H77" s="128">
        <v>104.4</v>
      </c>
      <c r="I77" s="128">
        <v>104.3</v>
      </c>
      <c r="J77" s="128">
        <v>104.9</v>
      </c>
      <c r="K77" s="128">
        <v>103.2</v>
      </c>
      <c r="L77" s="128">
        <v>102.8</v>
      </c>
      <c r="M77" s="128">
        <v>102.6</v>
      </c>
      <c r="N77" s="128">
        <v>102.4</v>
      </c>
      <c r="O77" s="128">
        <v>97.1</v>
      </c>
      <c r="P77" s="128">
        <v>96.3</v>
      </c>
      <c r="Q77" s="128">
        <v>95.5</v>
      </c>
      <c r="R77" s="128">
        <v>94.9</v>
      </c>
      <c r="S77" s="128">
        <v>94.7</v>
      </c>
      <c r="T77" s="128">
        <v>95.9</v>
      </c>
      <c r="U77" s="128">
        <v>96.1</v>
      </c>
      <c r="V77" s="128">
        <v>95.9</v>
      </c>
      <c r="W77" s="128">
        <v>96.8</v>
      </c>
      <c r="X77" s="128">
        <v>98.3</v>
      </c>
      <c r="Y77" s="128">
        <v>99.8</v>
      </c>
      <c r="Z77" s="128">
        <v>101</v>
      </c>
      <c r="AA77" s="128">
        <v>108.5</v>
      </c>
    </row>
    <row r="78" spans="1:21" ht="11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 ht="11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</row>
    <row r="80" spans="1:21" ht="11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</row>
    <row r="81" spans="1:21" ht="11.2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1.25">
      <c r="A82" s="134"/>
      <c r="B82" s="134" t="s">
        <v>252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8" ht="11.25">
      <c r="A83" s="134"/>
      <c r="B83" s="94" t="s">
        <v>31</v>
      </c>
      <c r="C83" s="73"/>
      <c r="D83" s="129" t="s">
        <v>131</v>
      </c>
      <c r="E83" s="129" t="s">
        <v>130</v>
      </c>
      <c r="F83" s="129" t="s">
        <v>129</v>
      </c>
      <c r="G83" s="129" t="s">
        <v>140</v>
      </c>
      <c r="H83" s="129" t="s">
        <v>139</v>
      </c>
      <c r="I83" s="129" t="s">
        <v>138</v>
      </c>
      <c r="J83" s="129" t="s">
        <v>137</v>
      </c>
      <c r="K83" s="129" t="s">
        <v>136</v>
      </c>
      <c r="L83" s="129" t="s">
        <v>135</v>
      </c>
      <c r="M83" s="129" t="s">
        <v>134</v>
      </c>
      <c r="N83" s="129" t="s">
        <v>133</v>
      </c>
      <c r="O83" s="129" t="s">
        <v>132</v>
      </c>
      <c r="P83" s="129" t="s">
        <v>131</v>
      </c>
      <c r="Q83" s="129" t="s">
        <v>130</v>
      </c>
      <c r="R83" s="129" t="s">
        <v>129</v>
      </c>
      <c r="S83" s="129" t="s">
        <v>140</v>
      </c>
      <c r="T83" s="129" t="s">
        <v>139</v>
      </c>
      <c r="U83" s="129" t="s">
        <v>138</v>
      </c>
      <c r="V83" s="129" t="s">
        <v>137</v>
      </c>
      <c r="W83" s="129" t="s">
        <v>136</v>
      </c>
      <c r="X83" s="129" t="s">
        <v>135</v>
      </c>
      <c r="Y83" s="129" t="s">
        <v>134</v>
      </c>
      <c r="Z83" s="129" t="s">
        <v>133</v>
      </c>
      <c r="AA83" s="129" t="s">
        <v>132</v>
      </c>
      <c r="AB83" s="129" t="s">
        <v>131</v>
      </c>
    </row>
    <row r="84" spans="1:28" ht="11.25">
      <c r="A84" s="134"/>
      <c r="B84" s="73" t="s">
        <v>295</v>
      </c>
      <c r="C84" s="73"/>
      <c r="D84" s="137">
        <v>90.8</v>
      </c>
      <c r="E84" s="137">
        <v>93.8</v>
      </c>
      <c r="F84" s="137">
        <v>110</v>
      </c>
      <c r="G84" s="137">
        <v>97</v>
      </c>
      <c r="H84" s="137">
        <v>99</v>
      </c>
      <c r="I84" s="137">
        <v>96.2</v>
      </c>
      <c r="J84" s="137">
        <v>100.1</v>
      </c>
      <c r="K84" s="137">
        <v>105.5</v>
      </c>
      <c r="L84" s="137">
        <v>100.8</v>
      </c>
      <c r="M84" s="137">
        <v>104.6</v>
      </c>
      <c r="N84" s="137">
        <v>99.8</v>
      </c>
      <c r="O84" s="137">
        <v>103.5</v>
      </c>
      <c r="P84" s="137">
        <v>89.6</v>
      </c>
      <c r="Q84" s="137">
        <v>91</v>
      </c>
      <c r="R84" s="137">
        <v>106.9</v>
      </c>
      <c r="S84" s="137">
        <v>99</v>
      </c>
      <c r="T84" s="137">
        <v>100.7</v>
      </c>
      <c r="U84" s="137">
        <v>107.2</v>
      </c>
      <c r="V84" s="137">
        <v>95.3</v>
      </c>
      <c r="W84" s="137">
        <v>105.6</v>
      </c>
      <c r="X84" s="137">
        <v>101.5</v>
      </c>
      <c r="Y84" s="137">
        <v>108.2</v>
      </c>
      <c r="Z84" s="137">
        <v>103.3</v>
      </c>
      <c r="AA84" s="137">
        <v>105</v>
      </c>
      <c r="AB84" s="137">
        <v>88.5</v>
      </c>
    </row>
    <row r="85" spans="1:28" ht="11.25">
      <c r="A85" s="134"/>
      <c r="B85" s="73" t="s">
        <v>296</v>
      </c>
      <c r="C85" s="73"/>
      <c r="D85" s="137">
        <v>102.6</v>
      </c>
      <c r="E85" s="137">
        <v>104.3</v>
      </c>
      <c r="F85" s="137">
        <v>104.2</v>
      </c>
      <c r="G85" s="137">
        <v>102.8</v>
      </c>
      <c r="H85" s="137">
        <v>105.2</v>
      </c>
      <c r="I85" s="137">
        <v>104</v>
      </c>
      <c r="J85" s="137">
        <v>100</v>
      </c>
      <c r="K85" s="137">
        <v>101</v>
      </c>
      <c r="L85" s="137">
        <v>103</v>
      </c>
      <c r="M85" s="137">
        <v>102.1</v>
      </c>
      <c r="N85" s="137">
        <v>99.7</v>
      </c>
      <c r="O85" s="137">
        <v>97.1</v>
      </c>
      <c r="P85" s="137">
        <v>98.2</v>
      </c>
      <c r="Q85" s="137">
        <v>95.3</v>
      </c>
      <c r="R85" s="137">
        <v>92.6</v>
      </c>
      <c r="S85" s="137">
        <v>94.5</v>
      </c>
      <c r="T85" s="137">
        <v>96.2</v>
      </c>
      <c r="U85" s="137">
        <v>107</v>
      </c>
      <c r="V85" s="137">
        <v>101.8</v>
      </c>
      <c r="W85" s="137">
        <v>102.3</v>
      </c>
      <c r="X85" s="137">
        <v>102.8</v>
      </c>
      <c r="Y85" s="137">
        <v>106.4</v>
      </c>
      <c r="Z85" s="137">
        <v>110.2</v>
      </c>
      <c r="AA85" s="137">
        <v>112.1</v>
      </c>
      <c r="AB85" s="137">
        <v>110.3</v>
      </c>
    </row>
    <row r="86" spans="1:28" ht="11.25">
      <c r="A86" s="134"/>
      <c r="B86" s="73" t="s">
        <v>297</v>
      </c>
      <c r="C86" s="73"/>
      <c r="D86" s="137">
        <v>102.6</v>
      </c>
      <c r="E86" s="137">
        <v>103.4</v>
      </c>
      <c r="F86" s="137">
        <v>103.7</v>
      </c>
      <c r="G86" s="137">
        <v>103.5</v>
      </c>
      <c r="H86" s="137">
        <v>103.8</v>
      </c>
      <c r="I86" s="137">
        <v>103.8</v>
      </c>
      <c r="J86" s="137">
        <v>103.3</v>
      </c>
      <c r="K86" s="137">
        <v>103</v>
      </c>
      <c r="L86" s="137">
        <v>103</v>
      </c>
      <c r="M86" s="137">
        <v>102.9</v>
      </c>
      <c r="N86" s="137">
        <v>102.6</v>
      </c>
      <c r="O86" s="137">
        <v>102.1</v>
      </c>
      <c r="P86" s="137">
        <v>98.2</v>
      </c>
      <c r="Q86" s="137">
        <v>96.8</v>
      </c>
      <c r="R86" s="137">
        <v>95.4</v>
      </c>
      <c r="S86" s="137">
        <v>95.2</v>
      </c>
      <c r="T86" s="137">
        <v>95.4</v>
      </c>
      <c r="U86" s="137">
        <v>97.3</v>
      </c>
      <c r="V86" s="137">
        <v>97.9</v>
      </c>
      <c r="W86" s="137">
        <v>98.5</v>
      </c>
      <c r="X86" s="137">
        <v>99</v>
      </c>
      <c r="Y86" s="137">
        <v>99.8</v>
      </c>
      <c r="Z86" s="137">
        <v>100.7</v>
      </c>
      <c r="AA86" s="137">
        <v>101.7</v>
      </c>
      <c r="AB86" s="137">
        <v>110.3</v>
      </c>
    </row>
    <row r="87" spans="1:28" ht="11.25">
      <c r="A87" s="134"/>
      <c r="B87" s="94" t="s">
        <v>149</v>
      </c>
      <c r="C87" s="73"/>
      <c r="D87" s="166" t="s">
        <v>131</v>
      </c>
      <c r="E87" s="166" t="s">
        <v>130</v>
      </c>
      <c r="F87" s="166" t="s">
        <v>129</v>
      </c>
      <c r="G87" s="166" t="s">
        <v>140</v>
      </c>
      <c r="H87" s="166" t="s">
        <v>139</v>
      </c>
      <c r="I87" s="166" t="s">
        <v>138</v>
      </c>
      <c r="J87" s="166" t="s">
        <v>137</v>
      </c>
      <c r="K87" s="166" t="s">
        <v>136</v>
      </c>
      <c r="L87" s="166" t="s">
        <v>135</v>
      </c>
      <c r="M87" s="166" t="s">
        <v>134</v>
      </c>
      <c r="N87" s="166" t="s">
        <v>133</v>
      </c>
      <c r="O87" s="166" t="s">
        <v>132</v>
      </c>
      <c r="P87" s="166" t="s">
        <v>131</v>
      </c>
      <c r="Q87" s="166" t="s">
        <v>130</v>
      </c>
      <c r="R87" s="166" t="s">
        <v>129</v>
      </c>
      <c r="S87" s="166" t="s">
        <v>140</v>
      </c>
      <c r="T87" s="166" t="s">
        <v>139</v>
      </c>
      <c r="U87" s="166" t="s">
        <v>138</v>
      </c>
      <c r="V87" s="166" t="s">
        <v>137</v>
      </c>
      <c r="W87" s="166" t="s">
        <v>136</v>
      </c>
      <c r="X87" s="166" t="s">
        <v>135</v>
      </c>
      <c r="Y87" s="166" t="s">
        <v>134</v>
      </c>
      <c r="Z87" s="166" t="s">
        <v>133</v>
      </c>
      <c r="AA87" s="166" t="s">
        <v>132</v>
      </c>
      <c r="AB87" s="166" t="s">
        <v>131</v>
      </c>
    </row>
    <row r="88" spans="1:28" ht="11.25">
      <c r="A88" s="134"/>
      <c r="B88" s="73" t="s">
        <v>295</v>
      </c>
      <c r="C88" s="73"/>
      <c r="D88" s="137">
        <v>98.3</v>
      </c>
      <c r="E88" s="137">
        <v>97.6</v>
      </c>
      <c r="F88" s="137">
        <v>110.9</v>
      </c>
      <c r="G88" s="137">
        <v>95.5</v>
      </c>
      <c r="H88" s="137">
        <v>102.3</v>
      </c>
      <c r="I88" s="137">
        <v>95.6</v>
      </c>
      <c r="J88" s="137">
        <v>98.9</v>
      </c>
      <c r="K88" s="137">
        <v>102.5</v>
      </c>
      <c r="L88" s="137">
        <v>99.3</v>
      </c>
      <c r="M88" s="137">
        <v>108.5</v>
      </c>
      <c r="N88" s="137">
        <v>98.6</v>
      </c>
      <c r="O88" s="137">
        <v>105.1</v>
      </c>
      <c r="P88" s="137">
        <v>96.1</v>
      </c>
      <c r="Q88" s="137">
        <v>90.8</v>
      </c>
      <c r="R88" s="137">
        <v>107.5</v>
      </c>
      <c r="S88" s="137">
        <v>100.7</v>
      </c>
      <c r="T88" s="137">
        <v>100.5</v>
      </c>
      <c r="U88" s="137">
        <v>106.3</v>
      </c>
      <c r="V88" s="137">
        <v>99.8</v>
      </c>
      <c r="W88" s="137">
        <v>97</v>
      </c>
      <c r="X88" s="137">
        <v>99.7</v>
      </c>
      <c r="Y88" s="137">
        <v>108.8</v>
      </c>
      <c r="Z88" s="137">
        <v>97.8</v>
      </c>
      <c r="AA88" s="137">
        <v>102.1</v>
      </c>
      <c r="AB88" s="137">
        <v>91.7</v>
      </c>
    </row>
    <row r="89" spans="1:28" ht="11.25">
      <c r="A89" s="134"/>
      <c r="B89" s="73" t="s">
        <v>296</v>
      </c>
      <c r="C89" s="73"/>
      <c r="D89" s="137">
        <v>106</v>
      </c>
      <c r="E89" s="137">
        <v>105.1</v>
      </c>
      <c r="F89" s="137">
        <v>109.6</v>
      </c>
      <c r="G89" s="137">
        <v>104.6</v>
      </c>
      <c r="H89" s="137">
        <v>108.5</v>
      </c>
      <c r="I89" s="137">
        <v>106.6</v>
      </c>
      <c r="J89" s="137">
        <v>100.6</v>
      </c>
      <c r="K89" s="137">
        <v>101.5</v>
      </c>
      <c r="L89" s="137">
        <v>102.4</v>
      </c>
      <c r="M89" s="137">
        <v>107</v>
      </c>
      <c r="N89" s="137">
        <v>103.6</v>
      </c>
      <c r="O89" s="137">
        <v>107.7</v>
      </c>
      <c r="P89" s="137">
        <v>104.3</v>
      </c>
      <c r="Q89" s="137">
        <v>99.7</v>
      </c>
      <c r="R89" s="137">
        <v>96.5</v>
      </c>
      <c r="S89" s="137">
        <v>100</v>
      </c>
      <c r="T89" s="137">
        <v>99.9</v>
      </c>
      <c r="U89" s="137">
        <v>111.3</v>
      </c>
      <c r="V89" s="137">
        <v>111.3</v>
      </c>
      <c r="W89" s="137">
        <v>109.6</v>
      </c>
      <c r="X89" s="137">
        <v>108.7</v>
      </c>
      <c r="Y89" s="137">
        <v>109</v>
      </c>
      <c r="Z89" s="137">
        <v>110.7</v>
      </c>
      <c r="AA89" s="137">
        <v>110</v>
      </c>
      <c r="AB89" s="137">
        <v>105</v>
      </c>
    </row>
    <row r="90" spans="1:28" ht="11.25">
      <c r="A90" s="134"/>
      <c r="B90" s="73" t="s">
        <v>297</v>
      </c>
      <c r="C90" s="73"/>
      <c r="D90" s="137">
        <v>106</v>
      </c>
      <c r="E90" s="137">
        <v>105.4</v>
      </c>
      <c r="F90" s="137">
        <v>106.8</v>
      </c>
      <c r="G90" s="137">
        <v>106.3</v>
      </c>
      <c r="H90" s="137">
        <v>106.7</v>
      </c>
      <c r="I90" s="137">
        <v>106.7</v>
      </c>
      <c r="J90" s="137">
        <v>105.8</v>
      </c>
      <c r="K90" s="137">
        <v>105.3</v>
      </c>
      <c r="L90" s="137">
        <v>105</v>
      </c>
      <c r="M90" s="137">
        <v>105.2</v>
      </c>
      <c r="N90" s="137">
        <v>105.1</v>
      </c>
      <c r="O90" s="137">
        <v>105.3</v>
      </c>
      <c r="P90" s="137">
        <v>104.3</v>
      </c>
      <c r="Q90" s="137">
        <v>101.5</v>
      </c>
      <c r="R90" s="137">
        <v>99.8</v>
      </c>
      <c r="S90" s="137">
        <v>99.9</v>
      </c>
      <c r="T90" s="137">
        <v>99.9</v>
      </c>
      <c r="U90" s="137">
        <v>101.8</v>
      </c>
      <c r="V90" s="137">
        <v>103.2</v>
      </c>
      <c r="W90" s="137">
        <v>104</v>
      </c>
      <c r="X90" s="137">
        <v>104.7</v>
      </c>
      <c r="Y90" s="137">
        <v>105.2</v>
      </c>
      <c r="Z90" s="137">
        <v>105.7</v>
      </c>
      <c r="AA90" s="137">
        <v>106.1</v>
      </c>
      <c r="AB90" s="137">
        <v>105</v>
      </c>
    </row>
    <row r="91" spans="1:28" ht="11.25">
      <c r="A91" s="134"/>
      <c r="B91" s="94" t="s">
        <v>148</v>
      </c>
      <c r="C91" s="73"/>
      <c r="D91" s="166" t="s">
        <v>131</v>
      </c>
      <c r="E91" s="166" t="s">
        <v>130</v>
      </c>
      <c r="F91" s="166" t="s">
        <v>129</v>
      </c>
      <c r="G91" s="166" t="s">
        <v>140</v>
      </c>
      <c r="H91" s="166" t="s">
        <v>139</v>
      </c>
      <c r="I91" s="166" t="s">
        <v>138</v>
      </c>
      <c r="J91" s="166" t="s">
        <v>137</v>
      </c>
      <c r="K91" s="166" t="s">
        <v>136</v>
      </c>
      <c r="L91" s="166" t="s">
        <v>135</v>
      </c>
      <c r="M91" s="166" t="s">
        <v>134</v>
      </c>
      <c r="N91" s="166" t="s">
        <v>133</v>
      </c>
      <c r="O91" s="166" t="s">
        <v>132</v>
      </c>
      <c r="P91" s="166" t="s">
        <v>131</v>
      </c>
      <c r="Q91" s="166" t="s">
        <v>130</v>
      </c>
      <c r="R91" s="166" t="s">
        <v>129</v>
      </c>
      <c r="S91" s="166" t="s">
        <v>140</v>
      </c>
      <c r="T91" s="166" t="s">
        <v>139</v>
      </c>
      <c r="U91" s="166" t="s">
        <v>138</v>
      </c>
      <c r="V91" s="166" t="s">
        <v>137</v>
      </c>
      <c r="W91" s="166" t="s">
        <v>136</v>
      </c>
      <c r="X91" s="166" t="s">
        <v>135</v>
      </c>
      <c r="Y91" s="166" t="s">
        <v>134</v>
      </c>
      <c r="Z91" s="166" t="s">
        <v>133</v>
      </c>
      <c r="AA91" s="166" t="s">
        <v>132</v>
      </c>
      <c r="AB91" s="166" t="s">
        <v>131</v>
      </c>
    </row>
    <row r="92" spans="1:28" ht="11.25">
      <c r="A92" s="134"/>
      <c r="B92" s="73" t="s">
        <v>295</v>
      </c>
      <c r="C92" s="73"/>
      <c r="D92" s="137">
        <v>80</v>
      </c>
      <c r="E92" s="137">
        <v>93.3</v>
      </c>
      <c r="F92" s="137">
        <v>110.2</v>
      </c>
      <c r="G92" s="137">
        <v>101.3</v>
      </c>
      <c r="H92" s="137">
        <v>98.3</v>
      </c>
      <c r="I92" s="137">
        <v>97.9</v>
      </c>
      <c r="J92" s="137">
        <v>101.2</v>
      </c>
      <c r="K92" s="137">
        <v>110.4</v>
      </c>
      <c r="L92" s="137">
        <v>101.3</v>
      </c>
      <c r="M92" s="137">
        <v>97.3</v>
      </c>
      <c r="N92" s="137">
        <v>99.7</v>
      </c>
      <c r="O92" s="137">
        <v>99.5</v>
      </c>
      <c r="P92" s="137">
        <v>78.4</v>
      </c>
      <c r="Q92" s="137">
        <v>94.4</v>
      </c>
      <c r="R92" s="137">
        <v>106.9</v>
      </c>
      <c r="S92" s="137">
        <v>98</v>
      </c>
      <c r="T92" s="137">
        <v>103.8</v>
      </c>
      <c r="U92" s="137">
        <v>109.9</v>
      </c>
      <c r="V92" s="137">
        <v>88.2</v>
      </c>
      <c r="W92" s="137">
        <v>115.4</v>
      </c>
      <c r="X92" s="137">
        <v>104.1</v>
      </c>
      <c r="Y92" s="137">
        <v>104.7</v>
      </c>
      <c r="Z92" s="137">
        <v>105.2</v>
      </c>
      <c r="AA92" s="137">
        <v>108.5</v>
      </c>
      <c r="AB92" s="137">
        <v>83.1</v>
      </c>
    </row>
    <row r="93" spans="1:28" ht="11.25">
      <c r="A93" s="134"/>
      <c r="B93" s="73" t="s">
        <v>296</v>
      </c>
      <c r="C93" s="73"/>
      <c r="D93" s="101">
        <v>97.1</v>
      </c>
      <c r="E93" s="101">
        <v>98.8</v>
      </c>
      <c r="F93" s="101">
        <v>99.6</v>
      </c>
      <c r="G93" s="101">
        <v>99.6</v>
      </c>
      <c r="H93" s="101">
        <v>100.1</v>
      </c>
      <c r="I93" s="101">
        <v>99.4</v>
      </c>
      <c r="J93" s="101">
        <v>97.7</v>
      </c>
      <c r="K93" s="101">
        <v>100</v>
      </c>
      <c r="L93" s="101">
        <v>103.2</v>
      </c>
      <c r="M93" s="101">
        <v>96.1</v>
      </c>
      <c r="N93" s="101">
        <v>94.2</v>
      </c>
      <c r="O93" s="101">
        <v>83.7</v>
      </c>
      <c r="P93" s="137">
        <v>87.6</v>
      </c>
      <c r="Q93" s="137">
        <v>89.7</v>
      </c>
      <c r="R93" s="137">
        <v>87.3</v>
      </c>
      <c r="S93" s="137">
        <v>86.5</v>
      </c>
      <c r="T93" s="137">
        <v>91</v>
      </c>
      <c r="U93" s="137">
        <v>100.8</v>
      </c>
      <c r="V93" s="137">
        <v>88.7</v>
      </c>
      <c r="W93" s="137">
        <v>92.4</v>
      </c>
      <c r="X93" s="137">
        <v>94.5</v>
      </c>
      <c r="Y93" s="137">
        <v>104.7</v>
      </c>
      <c r="Z93" s="137">
        <v>109.2</v>
      </c>
      <c r="AA93" s="137">
        <v>115.6</v>
      </c>
      <c r="AB93" s="137">
        <v>124.5</v>
      </c>
    </row>
    <row r="94" spans="1:28" ht="11.25">
      <c r="A94" s="134"/>
      <c r="B94" s="73" t="s">
        <v>297</v>
      </c>
      <c r="C94" s="73"/>
      <c r="D94" s="137">
        <v>97.1</v>
      </c>
      <c r="E94" s="137">
        <v>98.2</v>
      </c>
      <c r="F94" s="137">
        <v>98.8</v>
      </c>
      <c r="G94" s="137">
        <v>99.1</v>
      </c>
      <c r="H94" s="137">
        <v>99.3</v>
      </c>
      <c r="I94" s="137">
        <v>99.3</v>
      </c>
      <c r="J94" s="137">
        <v>99.1</v>
      </c>
      <c r="K94" s="137">
        <v>99.2</v>
      </c>
      <c r="L94" s="137">
        <v>99.6</v>
      </c>
      <c r="M94" s="137">
        <v>99.2</v>
      </c>
      <c r="N94" s="137">
        <v>98.7</v>
      </c>
      <c r="O94" s="137">
        <v>97.4</v>
      </c>
      <c r="P94" s="137">
        <v>87.6</v>
      </c>
      <c r="Q94" s="137">
        <v>88.6</v>
      </c>
      <c r="R94" s="137">
        <v>88.2</v>
      </c>
      <c r="S94" s="137">
        <v>87.8</v>
      </c>
      <c r="T94" s="137">
        <v>88.5</v>
      </c>
      <c r="U94" s="137">
        <v>90.5</v>
      </c>
      <c r="V94" s="137">
        <v>90.3</v>
      </c>
      <c r="W94" s="137">
        <v>90.6</v>
      </c>
      <c r="X94" s="137">
        <v>90.8</v>
      </c>
      <c r="Y94" s="137">
        <v>92.2</v>
      </c>
      <c r="Z94" s="137">
        <v>93.7</v>
      </c>
      <c r="AA94" s="137">
        <v>95.5</v>
      </c>
      <c r="AB94" s="137">
        <v>124.5</v>
      </c>
    </row>
    <row r="95" spans="1:28" ht="11.25">
      <c r="A95" s="134"/>
      <c r="B95" s="94" t="s">
        <v>261</v>
      </c>
      <c r="C95" s="73"/>
      <c r="D95" s="166" t="s">
        <v>131</v>
      </c>
      <c r="E95" s="166" t="s">
        <v>130</v>
      </c>
      <c r="F95" s="166" t="s">
        <v>129</v>
      </c>
      <c r="G95" s="166" t="s">
        <v>140</v>
      </c>
      <c r="H95" s="166" t="s">
        <v>139</v>
      </c>
      <c r="I95" s="166" t="s">
        <v>138</v>
      </c>
      <c r="J95" s="166" t="s">
        <v>137</v>
      </c>
      <c r="K95" s="166" t="s">
        <v>136</v>
      </c>
      <c r="L95" s="166" t="s">
        <v>135</v>
      </c>
      <c r="M95" s="166" t="s">
        <v>134</v>
      </c>
      <c r="N95" s="166" t="s">
        <v>133</v>
      </c>
      <c r="O95" s="166" t="s">
        <v>132</v>
      </c>
      <c r="P95" s="166" t="s">
        <v>131</v>
      </c>
      <c r="Q95" s="166" t="s">
        <v>130</v>
      </c>
      <c r="R95" s="166" t="s">
        <v>129</v>
      </c>
      <c r="S95" s="166" t="s">
        <v>140</v>
      </c>
      <c r="T95" s="166" t="s">
        <v>139</v>
      </c>
      <c r="U95" s="166" t="s">
        <v>138</v>
      </c>
      <c r="V95" s="166" t="s">
        <v>137</v>
      </c>
      <c r="W95" s="166" t="s">
        <v>136</v>
      </c>
      <c r="X95" s="166" t="s">
        <v>135</v>
      </c>
      <c r="Y95" s="166" t="s">
        <v>134</v>
      </c>
      <c r="Z95" s="166" t="s">
        <v>133</v>
      </c>
      <c r="AA95" s="166" t="s">
        <v>132</v>
      </c>
      <c r="AB95" s="166" t="s">
        <v>131</v>
      </c>
    </row>
    <row r="96" spans="1:28" ht="11.25">
      <c r="A96" s="255"/>
      <c r="B96" s="73" t="s">
        <v>295</v>
      </c>
      <c r="C96" s="73"/>
      <c r="D96" s="137">
        <v>101.8</v>
      </c>
      <c r="E96" s="137">
        <v>88.5</v>
      </c>
      <c r="F96" s="137">
        <v>93</v>
      </c>
      <c r="G96" s="137">
        <v>82.8</v>
      </c>
      <c r="H96" s="137">
        <v>77.6</v>
      </c>
      <c r="I96" s="137">
        <v>90.7</v>
      </c>
      <c r="J96" s="137">
        <v>99.6</v>
      </c>
      <c r="K96" s="137">
        <v>98.8</v>
      </c>
      <c r="L96" s="137">
        <v>109</v>
      </c>
      <c r="M96" s="137">
        <v>123.3</v>
      </c>
      <c r="N96" s="137">
        <v>110.6</v>
      </c>
      <c r="O96" s="137">
        <v>114.3</v>
      </c>
      <c r="P96" s="137">
        <v>100.3</v>
      </c>
      <c r="Q96" s="137">
        <v>81.7</v>
      </c>
      <c r="R96" s="137">
        <v>96</v>
      </c>
      <c r="S96" s="137">
        <v>84.2</v>
      </c>
      <c r="T96" s="137">
        <v>82.5</v>
      </c>
      <c r="U96" s="137">
        <v>99.4</v>
      </c>
      <c r="V96" s="137">
        <v>96.7</v>
      </c>
      <c r="W96" s="137">
        <v>99.3</v>
      </c>
      <c r="X96" s="137">
        <v>102.1</v>
      </c>
      <c r="Y96" s="137">
        <v>126.5</v>
      </c>
      <c r="Z96" s="137">
        <v>123.7</v>
      </c>
      <c r="AA96" s="137">
        <v>112.2</v>
      </c>
      <c r="AB96" s="137">
        <v>99.8</v>
      </c>
    </row>
    <row r="97" spans="1:28" ht="11.25">
      <c r="A97" s="255"/>
      <c r="B97" s="73" t="s">
        <v>296</v>
      </c>
      <c r="C97" s="73"/>
      <c r="D97" s="137">
        <v>111.5</v>
      </c>
      <c r="E97" s="137">
        <v>113.7</v>
      </c>
      <c r="F97" s="137">
        <v>100.3</v>
      </c>
      <c r="G97" s="137">
        <v>105.6</v>
      </c>
      <c r="H97" s="137">
        <v>108.1</v>
      </c>
      <c r="I97" s="137">
        <v>114.2</v>
      </c>
      <c r="J97" s="137">
        <v>112.3</v>
      </c>
      <c r="K97" s="137">
        <v>106.1</v>
      </c>
      <c r="L97" s="137">
        <v>112.3</v>
      </c>
      <c r="M97" s="137">
        <v>100.7</v>
      </c>
      <c r="N97" s="137">
        <v>99.1</v>
      </c>
      <c r="O97" s="137">
        <v>92.6</v>
      </c>
      <c r="P97" s="137">
        <v>92.2</v>
      </c>
      <c r="Q97" s="137">
        <v>92.2</v>
      </c>
      <c r="R97" s="137">
        <v>95.6</v>
      </c>
      <c r="S97" s="137">
        <v>87</v>
      </c>
      <c r="T97" s="137">
        <v>95</v>
      </c>
      <c r="U97" s="137">
        <v>99.2</v>
      </c>
      <c r="V97" s="137">
        <v>96.7</v>
      </c>
      <c r="W97" s="137">
        <v>98.4</v>
      </c>
      <c r="X97" s="137">
        <v>99.1</v>
      </c>
      <c r="Y97" s="137">
        <v>99.6</v>
      </c>
      <c r="Z97" s="137">
        <v>112</v>
      </c>
      <c r="AA97" s="137">
        <v>110.3</v>
      </c>
      <c r="AB97" s="137">
        <v>104.6</v>
      </c>
    </row>
    <row r="98" spans="1:28" ht="11.25">
      <c r="A98" s="258"/>
      <c r="B98" s="73" t="s">
        <v>297</v>
      </c>
      <c r="C98" s="138"/>
      <c r="D98" s="137">
        <v>111.5</v>
      </c>
      <c r="E98" s="137">
        <v>112.9</v>
      </c>
      <c r="F98" s="137">
        <v>108.7</v>
      </c>
      <c r="G98" s="137">
        <v>107.9</v>
      </c>
      <c r="H98" s="137">
        <v>107.9</v>
      </c>
      <c r="I98" s="137">
        <v>109</v>
      </c>
      <c r="J98" s="137">
        <v>109.4</v>
      </c>
      <c r="K98" s="137">
        <v>109</v>
      </c>
      <c r="L98" s="137">
        <v>109.4</v>
      </c>
      <c r="M98" s="137">
        <v>108.5</v>
      </c>
      <c r="N98" s="137">
        <v>107.6</v>
      </c>
      <c r="O98" s="137">
        <v>106.4</v>
      </c>
      <c r="P98" s="137">
        <v>92.2</v>
      </c>
      <c r="Q98" s="137">
        <v>92.2</v>
      </c>
      <c r="R98" s="137">
        <v>93.3</v>
      </c>
      <c r="S98" s="137">
        <v>91.7</v>
      </c>
      <c r="T98" s="137">
        <v>92.4</v>
      </c>
      <c r="U98" s="137">
        <v>93.5</v>
      </c>
      <c r="V98" s="137">
        <v>94</v>
      </c>
      <c r="W98" s="137">
        <v>94.5</v>
      </c>
      <c r="X98" s="137">
        <v>95</v>
      </c>
      <c r="Y98" s="137">
        <v>95.5</v>
      </c>
      <c r="Z98" s="137">
        <v>97</v>
      </c>
      <c r="AA98" s="137">
        <v>98.1</v>
      </c>
      <c r="AB98" s="137">
        <v>104.6</v>
      </c>
    </row>
    <row r="99" spans="1:21" ht="11.25">
      <c r="A99" s="259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1.25">
      <c r="A100" s="259"/>
      <c r="B100" s="105" t="s">
        <v>33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</row>
    <row r="101" spans="1:28" ht="11.25">
      <c r="A101" s="259"/>
      <c r="B101" s="94" t="s">
        <v>152</v>
      </c>
      <c r="C101" s="73"/>
      <c r="D101" s="129" t="s">
        <v>131</v>
      </c>
      <c r="E101" s="129" t="s">
        <v>130</v>
      </c>
      <c r="F101" s="129" t="s">
        <v>129</v>
      </c>
      <c r="G101" s="129" t="s">
        <v>140</v>
      </c>
      <c r="H101" s="129" t="s">
        <v>139</v>
      </c>
      <c r="I101" s="129" t="s">
        <v>138</v>
      </c>
      <c r="J101" s="129" t="s">
        <v>137</v>
      </c>
      <c r="K101" s="129" t="s">
        <v>136</v>
      </c>
      <c r="L101" s="129" t="s">
        <v>135</v>
      </c>
      <c r="M101" s="129" t="s">
        <v>134</v>
      </c>
      <c r="N101" s="129" t="s">
        <v>133</v>
      </c>
      <c r="O101" s="129" t="s">
        <v>132</v>
      </c>
      <c r="P101" s="129" t="s">
        <v>131</v>
      </c>
      <c r="Q101" s="129" t="s">
        <v>130</v>
      </c>
      <c r="R101" s="129" t="s">
        <v>129</v>
      </c>
      <c r="S101" s="130" t="s">
        <v>140</v>
      </c>
      <c r="T101" s="129" t="s">
        <v>139</v>
      </c>
      <c r="U101" s="129" t="s">
        <v>138</v>
      </c>
      <c r="V101" s="129" t="s">
        <v>137</v>
      </c>
      <c r="W101" s="129" t="s">
        <v>136</v>
      </c>
      <c r="X101" s="129" t="s">
        <v>135</v>
      </c>
      <c r="Y101" s="129" t="s">
        <v>134</v>
      </c>
      <c r="Z101" s="129" t="s">
        <v>133</v>
      </c>
      <c r="AA101" s="129" t="s">
        <v>132</v>
      </c>
      <c r="AB101" s="129" t="s">
        <v>131</v>
      </c>
    </row>
    <row r="102" spans="1:28" ht="11.25">
      <c r="A102" s="259"/>
      <c r="B102" s="73" t="s">
        <v>295</v>
      </c>
      <c r="C102" s="142"/>
      <c r="D102" s="137">
        <v>45.7</v>
      </c>
      <c r="E102" s="137">
        <v>99.7</v>
      </c>
      <c r="F102" s="137">
        <v>99.7</v>
      </c>
      <c r="G102" s="137">
        <v>190.9</v>
      </c>
      <c r="H102" s="137">
        <v>119.6</v>
      </c>
      <c r="I102" s="137">
        <v>109</v>
      </c>
      <c r="J102" s="137">
        <v>103.7</v>
      </c>
      <c r="K102" s="137">
        <v>99.4</v>
      </c>
      <c r="L102" s="137">
        <v>93.4</v>
      </c>
      <c r="M102" s="137">
        <v>111.6</v>
      </c>
      <c r="N102" s="137">
        <v>85.2</v>
      </c>
      <c r="O102" s="137">
        <v>120.9</v>
      </c>
      <c r="P102" s="137">
        <v>35.2</v>
      </c>
      <c r="Q102" s="137">
        <v>114.1</v>
      </c>
      <c r="R102" s="137">
        <v>116.2</v>
      </c>
      <c r="S102" s="137">
        <v>146.9</v>
      </c>
      <c r="T102" s="128">
        <v>127.8</v>
      </c>
      <c r="U102" s="128">
        <v>109.5</v>
      </c>
      <c r="V102" s="128">
        <v>101.9</v>
      </c>
      <c r="W102" s="128">
        <v>98.1</v>
      </c>
      <c r="X102" s="128">
        <v>99.9</v>
      </c>
      <c r="Y102" s="128">
        <v>123.5</v>
      </c>
      <c r="Z102" s="128">
        <v>80.1</v>
      </c>
      <c r="AA102" s="128">
        <v>124.4</v>
      </c>
      <c r="AB102" s="137">
        <v>26.1</v>
      </c>
    </row>
    <row r="103" spans="1:28" ht="11.25">
      <c r="A103" s="259"/>
      <c r="B103" s="73" t="s">
        <v>296</v>
      </c>
      <c r="C103" s="142"/>
      <c r="D103" s="137">
        <v>174.9</v>
      </c>
      <c r="E103" s="137">
        <v>136</v>
      </c>
      <c r="F103" s="137">
        <v>99.4</v>
      </c>
      <c r="G103" s="137">
        <v>122.5</v>
      </c>
      <c r="H103" s="137">
        <v>114.9</v>
      </c>
      <c r="I103" s="137">
        <v>97.4</v>
      </c>
      <c r="J103" s="137">
        <v>83.6</v>
      </c>
      <c r="K103" s="137">
        <v>82.9</v>
      </c>
      <c r="L103" s="137">
        <v>84.7</v>
      </c>
      <c r="M103" s="137">
        <v>100.8</v>
      </c>
      <c r="N103" s="137">
        <v>122.5</v>
      </c>
      <c r="O103" s="137">
        <v>125.3</v>
      </c>
      <c r="P103" s="137">
        <v>82.7</v>
      </c>
      <c r="Q103" s="137">
        <v>94.6</v>
      </c>
      <c r="R103" s="137">
        <v>110.1</v>
      </c>
      <c r="S103" s="137">
        <v>84.8</v>
      </c>
      <c r="T103" s="128">
        <v>93.1</v>
      </c>
      <c r="U103" s="128">
        <v>83.1</v>
      </c>
      <c r="V103" s="128">
        <v>95.7</v>
      </c>
      <c r="W103" s="128">
        <v>93.5</v>
      </c>
      <c r="X103" s="128">
        <v>93.5</v>
      </c>
      <c r="Y103" s="128">
        <v>114.6</v>
      </c>
      <c r="Z103" s="128">
        <v>93.8</v>
      </c>
      <c r="AA103" s="128">
        <v>108.7</v>
      </c>
      <c r="AB103" s="137">
        <v>87.4</v>
      </c>
    </row>
    <row r="104" spans="1:28" ht="11.25">
      <c r="A104" s="259"/>
      <c r="B104" s="73" t="s">
        <v>297</v>
      </c>
      <c r="C104" s="142"/>
      <c r="D104" s="230">
        <v>130.7</v>
      </c>
      <c r="E104" s="230">
        <v>121</v>
      </c>
      <c r="F104" s="230">
        <v>103.6</v>
      </c>
      <c r="G104" s="230">
        <v>98.5</v>
      </c>
      <c r="H104" s="230">
        <v>96.7</v>
      </c>
      <c r="I104" s="230">
        <v>94.3</v>
      </c>
      <c r="J104" s="230">
        <v>92.3</v>
      </c>
      <c r="K104" s="230">
        <v>93.4</v>
      </c>
      <c r="L104" s="230">
        <v>95.9</v>
      </c>
      <c r="M104" s="230">
        <v>101.7</v>
      </c>
      <c r="N104" s="230">
        <v>102.4</v>
      </c>
      <c r="O104" s="230">
        <v>102.3</v>
      </c>
      <c r="P104" s="137">
        <v>82.7</v>
      </c>
      <c r="Q104" s="137">
        <v>88.6</v>
      </c>
      <c r="R104" s="137">
        <v>95.8</v>
      </c>
      <c r="S104" s="137">
        <v>91.4</v>
      </c>
      <c r="T104" s="128">
        <v>91.7</v>
      </c>
      <c r="U104" s="128">
        <v>89.1</v>
      </c>
      <c r="V104" s="128">
        <v>90.3</v>
      </c>
      <c r="W104" s="128">
        <v>90.7</v>
      </c>
      <c r="X104" s="128">
        <v>91.1</v>
      </c>
      <c r="Y104" s="128">
        <v>93.6</v>
      </c>
      <c r="Z104" s="128">
        <v>93.6</v>
      </c>
      <c r="AA104" s="128">
        <v>95.1</v>
      </c>
      <c r="AB104" s="137">
        <v>87.4</v>
      </c>
    </row>
    <row r="105" spans="1:21" ht="11.25">
      <c r="A105" s="259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1:21" ht="11.25">
      <c r="A106" s="255"/>
      <c r="B106" s="128" t="s">
        <v>253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:27" ht="11.25">
      <c r="A107" s="255"/>
      <c r="B107" s="94" t="s">
        <v>154</v>
      </c>
      <c r="C107" s="227" t="s">
        <v>131</v>
      </c>
      <c r="D107" s="129" t="s">
        <v>130</v>
      </c>
      <c r="E107" s="129" t="s">
        <v>129</v>
      </c>
      <c r="F107" s="129" t="s">
        <v>140</v>
      </c>
      <c r="G107" s="129" t="s">
        <v>139</v>
      </c>
      <c r="H107" s="129" t="s">
        <v>138</v>
      </c>
      <c r="I107" s="129" t="s">
        <v>137</v>
      </c>
      <c r="J107" s="129" t="s">
        <v>136</v>
      </c>
      <c r="K107" s="129" t="s">
        <v>135</v>
      </c>
      <c r="L107" s="129" t="s">
        <v>134</v>
      </c>
      <c r="M107" s="129" t="s">
        <v>133</v>
      </c>
      <c r="N107" s="129" t="s">
        <v>132</v>
      </c>
      <c r="O107" s="129" t="s">
        <v>131</v>
      </c>
      <c r="P107" s="129" t="s">
        <v>130</v>
      </c>
      <c r="Q107" s="129" t="s">
        <v>129</v>
      </c>
      <c r="R107" s="130" t="s">
        <v>140</v>
      </c>
      <c r="S107" s="129" t="s">
        <v>139</v>
      </c>
      <c r="T107" s="129" t="s">
        <v>138</v>
      </c>
      <c r="U107" s="129" t="s">
        <v>137</v>
      </c>
      <c r="V107" s="129" t="s">
        <v>136</v>
      </c>
      <c r="W107" s="129" t="s">
        <v>135</v>
      </c>
      <c r="X107" s="129" t="s">
        <v>134</v>
      </c>
      <c r="Y107" s="129" t="s">
        <v>133</v>
      </c>
      <c r="Z107" s="129" t="s">
        <v>132</v>
      </c>
      <c r="AA107" s="129" t="s">
        <v>131</v>
      </c>
    </row>
    <row r="108" spans="1:27" ht="11.25">
      <c r="A108" s="258"/>
      <c r="B108" s="73" t="s">
        <v>296</v>
      </c>
      <c r="C108" s="228">
        <v>103.6</v>
      </c>
      <c r="D108" s="137">
        <v>103.5</v>
      </c>
      <c r="E108" s="137">
        <v>104</v>
      </c>
      <c r="F108" s="137">
        <v>104.3</v>
      </c>
      <c r="G108" s="137">
        <v>103.8</v>
      </c>
      <c r="H108" s="137">
        <v>105.3</v>
      </c>
      <c r="I108" s="137">
        <v>89.4</v>
      </c>
      <c r="J108" s="137">
        <v>168.1</v>
      </c>
      <c r="K108" s="137">
        <v>75.4</v>
      </c>
      <c r="L108" s="137">
        <v>63.9</v>
      </c>
      <c r="M108" s="137">
        <v>103.1</v>
      </c>
      <c r="N108" s="137">
        <v>108.9</v>
      </c>
      <c r="O108" s="137">
        <v>104.4</v>
      </c>
      <c r="P108" s="137">
        <v>105.1</v>
      </c>
      <c r="Q108" s="137">
        <v>101.8</v>
      </c>
      <c r="R108" s="137">
        <v>102.5</v>
      </c>
      <c r="S108" s="137">
        <v>102.3</v>
      </c>
      <c r="T108" s="137">
        <v>101.7</v>
      </c>
      <c r="U108" s="137">
        <v>103.1</v>
      </c>
      <c r="V108" s="137">
        <v>76.4</v>
      </c>
      <c r="W108" s="137">
        <v>109.3</v>
      </c>
      <c r="X108" s="137">
        <v>139.5</v>
      </c>
      <c r="Y108" s="137">
        <v>144.9</v>
      </c>
      <c r="Z108" s="137">
        <v>172.8</v>
      </c>
      <c r="AA108" s="137">
        <v>102.1</v>
      </c>
    </row>
    <row r="109" spans="1:27" ht="11.25">
      <c r="A109" s="255"/>
      <c r="B109" s="73" t="s">
        <v>297</v>
      </c>
      <c r="C109" s="229">
        <v>103.6</v>
      </c>
      <c r="D109" s="128">
        <v>103.6</v>
      </c>
      <c r="E109" s="128">
        <v>103.7</v>
      </c>
      <c r="F109" s="128">
        <v>103.9</v>
      </c>
      <c r="G109" s="128">
        <v>103.9</v>
      </c>
      <c r="H109" s="128">
        <v>104.2</v>
      </c>
      <c r="I109" s="128">
        <v>100.9</v>
      </c>
      <c r="J109" s="128">
        <v>120.2</v>
      </c>
      <c r="K109" s="128">
        <v>95.7</v>
      </c>
      <c r="L109" s="128">
        <v>92.2</v>
      </c>
      <c r="M109" s="128">
        <v>92.9</v>
      </c>
      <c r="N109" s="128">
        <v>94.4</v>
      </c>
      <c r="O109" s="128">
        <v>104.4</v>
      </c>
      <c r="P109" s="128">
        <v>104.7</v>
      </c>
      <c r="Q109" s="128">
        <v>103.6</v>
      </c>
      <c r="R109" s="128">
        <v>103.3</v>
      </c>
      <c r="S109" s="128">
        <v>103.1</v>
      </c>
      <c r="T109" s="128">
        <v>102.7</v>
      </c>
      <c r="U109" s="128">
        <v>102.8</v>
      </c>
      <c r="V109" s="146">
        <v>94.5</v>
      </c>
      <c r="W109" s="146">
        <v>101.7</v>
      </c>
      <c r="X109" s="146">
        <v>109</v>
      </c>
      <c r="Y109" s="146">
        <v>110.6</v>
      </c>
      <c r="Z109" s="146">
        <v>113.8</v>
      </c>
      <c r="AA109" s="146">
        <v>102.1</v>
      </c>
    </row>
    <row r="110" spans="1:21" ht="11.25">
      <c r="A110" s="25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</row>
    <row r="111" spans="1:21" ht="11.25">
      <c r="A111" s="255"/>
      <c r="B111" s="105" t="s">
        <v>47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1:27" ht="11.25">
      <c r="A112" s="255"/>
      <c r="B112" s="94" t="s">
        <v>155</v>
      </c>
      <c r="C112" s="129" t="s">
        <v>131</v>
      </c>
      <c r="D112" s="129" t="s">
        <v>130</v>
      </c>
      <c r="E112" s="129" t="s">
        <v>129</v>
      </c>
      <c r="F112" s="129" t="s">
        <v>140</v>
      </c>
      <c r="G112" s="129" t="s">
        <v>139</v>
      </c>
      <c r="H112" s="129" t="s">
        <v>138</v>
      </c>
      <c r="I112" s="129" t="s">
        <v>137</v>
      </c>
      <c r="J112" s="129" t="s">
        <v>136</v>
      </c>
      <c r="K112" s="129" t="s">
        <v>135</v>
      </c>
      <c r="L112" s="129" t="s">
        <v>134</v>
      </c>
      <c r="M112" s="129" t="s">
        <v>133</v>
      </c>
      <c r="N112" s="129" t="s">
        <v>132</v>
      </c>
      <c r="O112" s="129" t="s">
        <v>131</v>
      </c>
      <c r="P112" s="129" t="s">
        <v>130</v>
      </c>
      <c r="Q112" s="129" t="s">
        <v>129</v>
      </c>
      <c r="R112" s="129" t="s">
        <v>140</v>
      </c>
      <c r="S112" s="129" t="s">
        <v>139</v>
      </c>
      <c r="T112" s="129" t="s">
        <v>138</v>
      </c>
      <c r="U112" s="129" t="s">
        <v>137</v>
      </c>
      <c r="V112" s="129" t="s">
        <v>136</v>
      </c>
      <c r="W112" s="129" t="s">
        <v>135</v>
      </c>
      <c r="X112" s="129" t="s">
        <v>134</v>
      </c>
      <c r="Y112" s="129" t="s">
        <v>133</v>
      </c>
      <c r="Z112" s="129" t="s">
        <v>132</v>
      </c>
      <c r="AA112" s="129" t="s">
        <v>131</v>
      </c>
    </row>
    <row r="113" spans="1:27" ht="11.25">
      <c r="A113" s="255"/>
      <c r="B113" s="73" t="s">
        <v>295</v>
      </c>
      <c r="C113" s="148">
        <v>82</v>
      </c>
      <c r="D113" s="148">
        <v>102.8</v>
      </c>
      <c r="E113" s="148">
        <v>103.2</v>
      </c>
      <c r="F113" s="148">
        <v>103.6</v>
      </c>
      <c r="G113" s="148">
        <v>101.6</v>
      </c>
      <c r="H113" s="148">
        <v>101.5</v>
      </c>
      <c r="I113" s="148">
        <v>106</v>
      </c>
      <c r="J113" s="148">
        <v>102.6</v>
      </c>
      <c r="K113" s="148">
        <v>97.4</v>
      </c>
      <c r="L113" s="148">
        <v>99.3</v>
      </c>
      <c r="M113" s="148">
        <v>113.2</v>
      </c>
      <c r="N113" s="148">
        <v>115.7</v>
      </c>
      <c r="O113" s="148">
        <v>66.3</v>
      </c>
      <c r="P113" s="148">
        <v>95.1</v>
      </c>
      <c r="Q113" s="148">
        <v>104</v>
      </c>
      <c r="R113" s="148">
        <v>100.6</v>
      </c>
      <c r="S113" s="148">
        <v>100.8</v>
      </c>
      <c r="T113" s="150">
        <v>100.3</v>
      </c>
      <c r="U113" s="150">
        <v>102.9</v>
      </c>
      <c r="V113" s="150">
        <v>104.7</v>
      </c>
      <c r="W113" s="150">
        <v>104.7</v>
      </c>
      <c r="X113" s="150">
        <v>104.4</v>
      </c>
      <c r="Y113" s="150">
        <v>109.4</v>
      </c>
      <c r="Z113" s="128">
        <v>115.3</v>
      </c>
      <c r="AA113" s="128">
        <v>75.1</v>
      </c>
    </row>
    <row r="114" spans="1:27" ht="11.25">
      <c r="A114" s="255"/>
      <c r="B114" s="73" t="s">
        <v>296</v>
      </c>
      <c r="C114" s="137">
        <v>104.4</v>
      </c>
      <c r="D114" s="137">
        <v>105.6</v>
      </c>
      <c r="E114" s="137">
        <v>103</v>
      </c>
      <c r="F114" s="137">
        <v>94.5</v>
      </c>
      <c r="G114" s="137">
        <v>104.2</v>
      </c>
      <c r="H114" s="137">
        <v>102</v>
      </c>
      <c r="I114" s="137">
        <v>104.8</v>
      </c>
      <c r="J114" s="137">
        <v>103.7</v>
      </c>
      <c r="K114" s="137">
        <v>107.6</v>
      </c>
      <c r="L114" s="137">
        <v>103.2</v>
      </c>
      <c r="M114" s="137">
        <v>103.5</v>
      </c>
      <c r="N114" s="137">
        <v>106.2</v>
      </c>
      <c r="O114" s="148">
        <v>103.5</v>
      </c>
      <c r="P114" s="148">
        <v>95.8</v>
      </c>
      <c r="Q114" s="148">
        <v>96.4</v>
      </c>
      <c r="R114" s="148">
        <v>93.5</v>
      </c>
      <c r="S114" s="148">
        <v>92.2</v>
      </c>
      <c r="T114" s="150">
        <v>91.5</v>
      </c>
      <c r="U114" s="150">
        <v>88.7</v>
      </c>
      <c r="V114" s="150">
        <v>90.6</v>
      </c>
      <c r="W114" s="150">
        <v>97.5</v>
      </c>
      <c r="X114" s="150">
        <v>102.7</v>
      </c>
      <c r="Y114" s="150">
        <v>99.4</v>
      </c>
      <c r="Z114" s="128">
        <v>98.9</v>
      </c>
      <c r="AA114" s="128">
        <v>111.8</v>
      </c>
    </row>
    <row r="115" spans="1:27" ht="11.25">
      <c r="A115" s="255"/>
      <c r="B115" s="73" t="s">
        <v>297</v>
      </c>
      <c r="C115" s="128">
        <v>104.4</v>
      </c>
      <c r="D115" s="128">
        <v>105.1</v>
      </c>
      <c r="E115" s="128">
        <v>104.3</v>
      </c>
      <c r="F115" s="128">
        <v>101.5</v>
      </c>
      <c r="G115" s="128">
        <v>102.2</v>
      </c>
      <c r="H115" s="128">
        <v>102.1</v>
      </c>
      <c r="I115" s="128">
        <v>102.6</v>
      </c>
      <c r="J115" s="128">
        <v>102.7</v>
      </c>
      <c r="K115" s="128">
        <v>103.3</v>
      </c>
      <c r="L115" s="128">
        <v>103.3</v>
      </c>
      <c r="M115" s="128">
        <v>103.3</v>
      </c>
      <c r="N115" s="128">
        <v>103.6</v>
      </c>
      <c r="O115" s="128">
        <v>99.9</v>
      </c>
      <c r="P115" s="128">
        <v>97.8</v>
      </c>
      <c r="Q115" s="128">
        <v>96.6</v>
      </c>
      <c r="R115" s="128">
        <v>94.8</v>
      </c>
      <c r="S115" s="128">
        <v>93</v>
      </c>
      <c r="T115" s="128">
        <v>91.4</v>
      </c>
      <c r="U115" s="128">
        <v>90</v>
      </c>
      <c r="V115" s="146">
        <v>88.8</v>
      </c>
      <c r="W115" s="146">
        <v>89.2</v>
      </c>
      <c r="X115" s="146">
        <v>90.3</v>
      </c>
      <c r="Y115" s="146">
        <v>95.6</v>
      </c>
      <c r="Z115" s="146">
        <v>96.1</v>
      </c>
      <c r="AA115" s="146">
        <v>111.8</v>
      </c>
    </row>
    <row r="116" spans="1:21" ht="11.25">
      <c r="A116" s="25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1:21" ht="11.25">
      <c r="A117" s="255"/>
      <c r="B117" s="105" t="s">
        <v>35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1:27" ht="11.25">
      <c r="A118" s="260"/>
      <c r="B118" s="94" t="s">
        <v>156</v>
      </c>
      <c r="C118" s="129" t="s">
        <v>131</v>
      </c>
      <c r="D118" s="129" t="s">
        <v>130</v>
      </c>
      <c r="E118" s="129" t="s">
        <v>129</v>
      </c>
      <c r="F118" s="129" t="s">
        <v>140</v>
      </c>
      <c r="G118" s="129" t="s">
        <v>139</v>
      </c>
      <c r="H118" s="129" t="s">
        <v>138</v>
      </c>
      <c r="I118" s="129" t="s">
        <v>137</v>
      </c>
      <c r="J118" s="129" t="s">
        <v>136</v>
      </c>
      <c r="K118" s="129" t="s">
        <v>135</v>
      </c>
      <c r="L118" s="129" t="s">
        <v>134</v>
      </c>
      <c r="M118" s="129" t="s">
        <v>133</v>
      </c>
      <c r="N118" s="129" t="s">
        <v>132</v>
      </c>
      <c r="O118" s="129" t="s">
        <v>131</v>
      </c>
      <c r="P118" s="129" t="s">
        <v>130</v>
      </c>
      <c r="Q118" s="129" t="s">
        <v>129</v>
      </c>
      <c r="R118" s="130" t="s">
        <v>140</v>
      </c>
      <c r="S118" s="129" t="s">
        <v>139</v>
      </c>
      <c r="T118" s="129" t="s">
        <v>138</v>
      </c>
      <c r="U118" s="129" t="s">
        <v>137</v>
      </c>
      <c r="V118" s="129" t="s">
        <v>136</v>
      </c>
      <c r="W118" s="129" t="s">
        <v>135</v>
      </c>
      <c r="X118" s="129" t="s">
        <v>134</v>
      </c>
      <c r="Y118" s="129" t="s">
        <v>133</v>
      </c>
      <c r="Z118" s="129" t="s">
        <v>132</v>
      </c>
      <c r="AA118" s="129" t="s">
        <v>131</v>
      </c>
    </row>
    <row r="119" spans="1:27" ht="11.25">
      <c r="A119" s="260"/>
      <c r="B119" s="73" t="s">
        <v>295</v>
      </c>
      <c r="C119" s="137">
        <v>87.6</v>
      </c>
      <c r="D119" s="137">
        <v>96.7</v>
      </c>
      <c r="E119" s="137">
        <v>105.1</v>
      </c>
      <c r="F119" s="137">
        <v>103.7</v>
      </c>
      <c r="G119" s="137">
        <v>102.4</v>
      </c>
      <c r="H119" s="137">
        <v>97.5</v>
      </c>
      <c r="I119" s="137">
        <v>103.6</v>
      </c>
      <c r="J119" s="137">
        <v>104.9</v>
      </c>
      <c r="K119" s="137">
        <v>99.3</v>
      </c>
      <c r="L119" s="137">
        <v>103.3</v>
      </c>
      <c r="M119" s="137">
        <v>97.1</v>
      </c>
      <c r="N119" s="137">
        <v>95.1</v>
      </c>
      <c r="O119" s="137">
        <v>82.1</v>
      </c>
      <c r="P119" s="137">
        <v>98.6</v>
      </c>
      <c r="Q119" s="137">
        <v>107.7</v>
      </c>
      <c r="R119" s="137">
        <v>99.3</v>
      </c>
      <c r="S119" s="137">
        <v>97.1</v>
      </c>
      <c r="T119" s="128">
        <v>93</v>
      </c>
      <c r="U119" s="128">
        <v>114</v>
      </c>
      <c r="V119" s="128">
        <v>106.5</v>
      </c>
      <c r="W119" s="128">
        <v>102.3</v>
      </c>
      <c r="X119" s="128">
        <v>106.5</v>
      </c>
      <c r="Y119" s="128">
        <v>97.3</v>
      </c>
      <c r="Z119" s="128">
        <v>101.7</v>
      </c>
      <c r="AA119" s="128">
        <v>81.2</v>
      </c>
    </row>
    <row r="120" spans="1:27" ht="11.25">
      <c r="A120" s="260"/>
      <c r="B120" s="73" t="s">
        <v>296</v>
      </c>
      <c r="C120" s="137">
        <v>107.5</v>
      </c>
      <c r="D120" s="137">
        <v>111.8</v>
      </c>
      <c r="E120" s="137">
        <v>105.9</v>
      </c>
      <c r="F120" s="137">
        <v>106.7</v>
      </c>
      <c r="G120" s="137">
        <v>112.4</v>
      </c>
      <c r="H120" s="137">
        <v>102.1</v>
      </c>
      <c r="I120" s="137">
        <v>107.7</v>
      </c>
      <c r="J120" s="137">
        <v>106.1</v>
      </c>
      <c r="K120" s="137">
        <v>104.4</v>
      </c>
      <c r="L120" s="137">
        <v>106.3</v>
      </c>
      <c r="M120" s="137">
        <v>103.5</v>
      </c>
      <c r="N120" s="137">
        <v>95</v>
      </c>
      <c r="O120" s="137">
        <v>89</v>
      </c>
      <c r="P120" s="137">
        <v>90.7</v>
      </c>
      <c r="Q120" s="137">
        <v>93</v>
      </c>
      <c r="R120" s="137">
        <v>89</v>
      </c>
      <c r="S120" s="137">
        <v>84.4</v>
      </c>
      <c r="T120" s="128">
        <v>80.6</v>
      </c>
      <c r="U120" s="128">
        <v>88.7</v>
      </c>
      <c r="V120" s="128">
        <v>90</v>
      </c>
      <c r="W120" s="128">
        <v>92.7</v>
      </c>
      <c r="X120" s="128">
        <v>95.6</v>
      </c>
      <c r="Y120" s="128">
        <v>95.8</v>
      </c>
      <c r="Z120" s="128">
        <v>102.4</v>
      </c>
      <c r="AA120" s="128">
        <v>101.3</v>
      </c>
    </row>
    <row r="121" spans="1:27" ht="11.25">
      <c r="A121" s="260"/>
      <c r="B121" s="73" t="s">
        <v>297</v>
      </c>
      <c r="C121" s="101">
        <v>107.5</v>
      </c>
      <c r="D121" s="101">
        <v>109.6</v>
      </c>
      <c r="E121" s="101">
        <v>108.5</v>
      </c>
      <c r="F121" s="101">
        <v>108.2</v>
      </c>
      <c r="G121" s="101">
        <v>108.8</v>
      </c>
      <c r="H121" s="101">
        <v>107.6</v>
      </c>
      <c r="I121" s="101">
        <v>107.6</v>
      </c>
      <c r="J121" s="101">
        <v>107.4</v>
      </c>
      <c r="K121" s="101">
        <v>107</v>
      </c>
      <c r="L121" s="101">
        <v>107</v>
      </c>
      <c r="M121" s="101">
        <v>106.6</v>
      </c>
      <c r="N121" s="101">
        <v>105.5</v>
      </c>
      <c r="O121" s="101">
        <v>89</v>
      </c>
      <c r="P121" s="101">
        <v>89.8</v>
      </c>
      <c r="Q121" s="101">
        <v>90.9</v>
      </c>
      <c r="R121" s="101">
        <v>90.4</v>
      </c>
      <c r="S121" s="101">
        <v>89.1</v>
      </c>
      <c r="T121" s="101">
        <v>87.7</v>
      </c>
      <c r="U121" s="101">
        <v>87.8</v>
      </c>
      <c r="V121" s="146">
        <v>88.1</v>
      </c>
      <c r="W121" s="146">
        <v>88.7</v>
      </c>
      <c r="X121" s="146">
        <v>89.4</v>
      </c>
      <c r="Y121" s="146">
        <v>90</v>
      </c>
      <c r="Z121" s="146">
        <v>91.1</v>
      </c>
      <c r="AA121" s="146">
        <v>101.3</v>
      </c>
    </row>
    <row r="122" spans="1:21" ht="11.25">
      <c r="A122" s="260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:21" ht="11.25">
      <c r="A123" s="260"/>
      <c r="B123" s="105" t="s">
        <v>254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:27" ht="11.25">
      <c r="A124" s="260"/>
      <c r="B124" s="94" t="s">
        <v>63</v>
      </c>
      <c r="C124" s="129" t="s">
        <v>131</v>
      </c>
      <c r="D124" s="129" t="s">
        <v>130</v>
      </c>
      <c r="E124" s="129" t="s">
        <v>129</v>
      </c>
      <c r="F124" s="129" t="s">
        <v>140</v>
      </c>
      <c r="G124" s="129" t="s">
        <v>139</v>
      </c>
      <c r="H124" s="129" t="s">
        <v>138</v>
      </c>
      <c r="I124" s="129" t="s">
        <v>137</v>
      </c>
      <c r="J124" s="129" t="s">
        <v>136</v>
      </c>
      <c r="K124" s="129" t="s">
        <v>135</v>
      </c>
      <c r="L124" s="129" t="s">
        <v>134</v>
      </c>
      <c r="M124" s="129" t="s">
        <v>133</v>
      </c>
      <c r="N124" s="129" t="s">
        <v>132</v>
      </c>
      <c r="O124" s="129" t="s">
        <v>131</v>
      </c>
      <c r="P124" s="129" t="s">
        <v>130</v>
      </c>
      <c r="Q124" s="129" t="s">
        <v>129</v>
      </c>
      <c r="R124" s="130" t="s">
        <v>140</v>
      </c>
      <c r="S124" s="129" t="s">
        <v>139</v>
      </c>
      <c r="T124" s="129" t="s">
        <v>138</v>
      </c>
      <c r="U124" s="129" t="s">
        <v>137</v>
      </c>
      <c r="V124" s="129" t="s">
        <v>136</v>
      </c>
      <c r="W124" s="129" t="s">
        <v>135</v>
      </c>
      <c r="X124" s="129" t="s">
        <v>134</v>
      </c>
      <c r="Y124" s="129" t="s">
        <v>133</v>
      </c>
      <c r="Z124" s="129" t="s">
        <v>132</v>
      </c>
      <c r="AA124" s="129" t="s">
        <v>131</v>
      </c>
    </row>
    <row r="125" spans="1:27" ht="11.25">
      <c r="A125" s="260"/>
      <c r="B125" s="73" t="s">
        <v>295</v>
      </c>
      <c r="C125" s="137">
        <v>90.8</v>
      </c>
      <c r="D125" s="137">
        <v>95.4</v>
      </c>
      <c r="E125" s="137">
        <v>98.7</v>
      </c>
      <c r="F125" s="137">
        <v>104.3</v>
      </c>
      <c r="G125" s="137">
        <v>104.3</v>
      </c>
      <c r="H125" s="137">
        <v>100.3</v>
      </c>
      <c r="I125" s="137">
        <v>97.9</v>
      </c>
      <c r="J125" s="137">
        <v>104.3</v>
      </c>
      <c r="K125" s="137">
        <v>98.7</v>
      </c>
      <c r="L125" s="137">
        <v>100.5</v>
      </c>
      <c r="M125" s="137">
        <v>103.5</v>
      </c>
      <c r="N125" s="137">
        <v>103.9</v>
      </c>
      <c r="O125" s="137">
        <v>92.7</v>
      </c>
      <c r="P125" s="137">
        <v>89.4</v>
      </c>
      <c r="Q125" s="137">
        <v>102.1</v>
      </c>
      <c r="R125" s="137">
        <v>105.5</v>
      </c>
      <c r="S125" s="137">
        <v>99.6</v>
      </c>
      <c r="T125" s="128">
        <v>102.5</v>
      </c>
      <c r="U125" s="128">
        <v>104</v>
      </c>
      <c r="V125" s="128">
        <v>99.6</v>
      </c>
      <c r="W125" s="128">
        <v>102.6</v>
      </c>
      <c r="X125" s="128">
        <v>101.7</v>
      </c>
      <c r="Y125" s="128">
        <v>101.3</v>
      </c>
      <c r="Z125" s="128">
        <v>99.7</v>
      </c>
      <c r="AA125" s="128">
        <v>95</v>
      </c>
    </row>
    <row r="126" spans="1:27" ht="11.25">
      <c r="A126" s="260"/>
      <c r="B126" s="73" t="s">
        <v>296</v>
      </c>
      <c r="C126" s="137">
        <v>130.1</v>
      </c>
      <c r="D126" s="137">
        <v>130</v>
      </c>
      <c r="E126" s="137">
        <v>126.3</v>
      </c>
      <c r="F126" s="137">
        <v>126.1</v>
      </c>
      <c r="G126" s="137">
        <v>119.1</v>
      </c>
      <c r="H126" s="137">
        <v>111.7</v>
      </c>
      <c r="I126" s="137">
        <v>103.6</v>
      </c>
      <c r="J126" s="137">
        <v>101.7</v>
      </c>
      <c r="K126" s="137">
        <v>95.2</v>
      </c>
      <c r="L126" s="137">
        <v>105.9</v>
      </c>
      <c r="M126" s="137">
        <v>102.5</v>
      </c>
      <c r="N126" s="137">
        <v>106.2</v>
      </c>
      <c r="O126" s="137">
        <v>107.5</v>
      </c>
      <c r="P126" s="137">
        <v>100.7</v>
      </c>
      <c r="Q126" s="137">
        <v>104.2</v>
      </c>
      <c r="R126" s="137">
        <v>105.4</v>
      </c>
      <c r="S126" s="137">
        <v>100.7</v>
      </c>
      <c r="T126" s="128">
        <v>102.9</v>
      </c>
      <c r="U126" s="128">
        <v>111.8</v>
      </c>
      <c r="V126" s="128">
        <v>108.7</v>
      </c>
      <c r="W126" s="128">
        <v>114.6</v>
      </c>
      <c r="X126" s="128">
        <v>117</v>
      </c>
      <c r="Y126" s="128">
        <v>114.3</v>
      </c>
      <c r="Z126" s="128">
        <v>110.8</v>
      </c>
      <c r="AA126" s="128">
        <v>106.8</v>
      </c>
    </row>
    <row r="127" spans="1:27" ht="11.25">
      <c r="A127" s="260"/>
      <c r="B127" s="73" t="s">
        <v>297</v>
      </c>
      <c r="C127" s="128">
        <v>130.1</v>
      </c>
      <c r="D127" s="128">
        <v>130.1</v>
      </c>
      <c r="E127" s="128">
        <v>128.8</v>
      </c>
      <c r="F127" s="128">
        <v>128.1</v>
      </c>
      <c r="G127" s="128">
        <v>126.1</v>
      </c>
      <c r="H127" s="128">
        <v>123.4</v>
      </c>
      <c r="I127" s="128">
        <v>120.6</v>
      </c>
      <c r="J127" s="128">
        <v>117.3</v>
      </c>
      <c r="K127" s="128">
        <v>114.2</v>
      </c>
      <c r="L127" s="128">
        <v>112.5</v>
      </c>
      <c r="M127" s="128">
        <v>111.4</v>
      </c>
      <c r="N127" s="128">
        <v>110.4</v>
      </c>
      <c r="O127" s="128">
        <v>107.5</v>
      </c>
      <c r="P127" s="128">
        <v>104.2</v>
      </c>
      <c r="Q127" s="128">
        <v>104.2</v>
      </c>
      <c r="R127" s="128">
        <v>104.5</v>
      </c>
      <c r="S127" s="128">
        <v>103.7</v>
      </c>
      <c r="T127" s="128">
        <v>103.6</v>
      </c>
      <c r="U127" s="128">
        <v>104.6</v>
      </c>
      <c r="V127" s="146">
        <v>105.1</v>
      </c>
      <c r="W127" s="146">
        <v>106.3</v>
      </c>
      <c r="X127" s="146">
        <v>107.4</v>
      </c>
      <c r="Y127" s="146">
        <v>108</v>
      </c>
      <c r="Z127" s="146">
        <v>108.3</v>
      </c>
      <c r="AA127" s="146">
        <v>106.8</v>
      </c>
    </row>
    <row r="128" spans="1:21" ht="11.25">
      <c r="A128" s="260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1:21" ht="11.25">
      <c r="A129" s="260"/>
      <c r="B129" s="105" t="s">
        <v>255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1:28" ht="11.25">
      <c r="A130" s="208"/>
      <c r="B130" s="94" t="s">
        <v>65</v>
      </c>
      <c r="C130" s="99" t="s">
        <v>141</v>
      </c>
      <c r="D130" s="99" t="s">
        <v>131</v>
      </c>
      <c r="E130" s="99" t="s">
        <v>130</v>
      </c>
      <c r="F130" s="99" t="s">
        <v>129</v>
      </c>
      <c r="G130" s="99" t="s">
        <v>140</v>
      </c>
      <c r="H130" s="99" t="s">
        <v>139</v>
      </c>
      <c r="I130" s="100" t="s">
        <v>138</v>
      </c>
      <c r="J130" s="100" t="s">
        <v>137</v>
      </c>
      <c r="K130" s="100" t="s">
        <v>136</v>
      </c>
      <c r="L130" s="100" t="s">
        <v>135</v>
      </c>
      <c r="M130" s="100" t="s">
        <v>134</v>
      </c>
      <c r="N130" s="100" t="s">
        <v>133</v>
      </c>
      <c r="O130" s="100" t="s">
        <v>132</v>
      </c>
      <c r="P130" s="100" t="s">
        <v>131</v>
      </c>
      <c r="Q130" s="100" t="s">
        <v>130</v>
      </c>
      <c r="R130" s="100" t="s">
        <v>129</v>
      </c>
      <c r="S130" s="100" t="s">
        <v>140</v>
      </c>
      <c r="T130" s="99" t="s">
        <v>139</v>
      </c>
      <c r="U130" s="129" t="s">
        <v>138</v>
      </c>
      <c r="V130" s="129" t="s">
        <v>137</v>
      </c>
      <c r="W130" s="129" t="s">
        <v>136</v>
      </c>
      <c r="X130" s="129" t="s">
        <v>135</v>
      </c>
      <c r="Y130" s="129" t="s">
        <v>134</v>
      </c>
      <c r="Z130" s="129" t="s">
        <v>133</v>
      </c>
      <c r="AA130" s="129" t="s">
        <v>132</v>
      </c>
      <c r="AB130" s="129" t="s">
        <v>131</v>
      </c>
    </row>
    <row r="131" spans="1:28" ht="11.25">
      <c r="A131" s="105"/>
      <c r="B131" s="73" t="s">
        <v>17</v>
      </c>
      <c r="C131" s="99" t="s">
        <v>50</v>
      </c>
      <c r="D131" s="101">
        <v>118.7</v>
      </c>
      <c r="E131" s="101">
        <v>118.8</v>
      </c>
      <c r="F131" s="101">
        <v>118.7</v>
      </c>
      <c r="G131" s="101">
        <v>119.1</v>
      </c>
      <c r="H131" s="101">
        <v>119.5</v>
      </c>
      <c r="I131" s="102">
        <v>120</v>
      </c>
      <c r="J131" s="102">
        <v>120</v>
      </c>
      <c r="K131" s="102">
        <v>120.1</v>
      </c>
      <c r="L131" s="102">
        <v>118.2</v>
      </c>
      <c r="M131" s="102">
        <v>113.9</v>
      </c>
      <c r="N131" s="102">
        <v>111.3</v>
      </c>
      <c r="O131" s="102">
        <v>109.5</v>
      </c>
      <c r="P131" s="102">
        <v>108.7</v>
      </c>
      <c r="Q131" s="102">
        <v>108.7</v>
      </c>
      <c r="R131" s="102">
        <v>108.9</v>
      </c>
      <c r="S131" s="102">
        <v>108.8</v>
      </c>
      <c r="T131" s="128">
        <v>108.4</v>
      </c>
      <c r="U131" s="128">
        <v>107.6</v>
      </c>
      <c r="V131" s="128">
        <v>106.9</v>
      </c>
      <c r="W131" s="128">
        <v>106.2</v>
      </c>
      <c r="X131" s="128">
        <v>106</v>
      </c>
      <c r="Y131" s="128">
        <v>105.8</v>
      </c>
      <c r="Z131" s="128">
        <v>105.8</v>
      </c>
      <c r="AA131" s="128">
        <v>106.2</v>
      </c>
      <c r="AB131" s="128">
        <v>107.3</v>
      </c>
    </row>
    <row r="132" spans="1:28" ht="11.25">
      <c r="A132" s="105"/>
      <c r="B132" s="73" t="s">
        <v>265</v>
      </c>
      <c r="C132" s="99" t="s">
        <v>50</v>
      </c>
      <c r="D132" s="101">
        <v>101.1</v>
      </c>
      <c r="E132" s="101">
        <v>100.8</v>
      </c>
      <c r="F132" s="101">
        <v>100.6</v>
      </c>
      <c r="G132" s="101">
        <v>100.9</v>
      </c>
      <c r="H132" s="101">
        <v>101</v>
      </c>
      <c r="I132" s="102">
        <v>101.2</v>
      </c>
      <c r="J132" s="102">
        <v>100.9</v>
      </c>
      <c r="K132" s="102">
        <v>100.8</v>
      </c>
      <c r="L132" s="102">
        <v>100.6</v>
      </c>
      <c r="M132" s="102">
        <v>100.6</v>
      </c>
      <c r="N132" s="102">
        <v>100.4</v>
      </c>
      <c r="O132" s="102">
        <v>100.2</v>
      </c>
      <c r="P132" s="102">
        <v>100.3</v>
      </c>
      <c r="Q132" s="102">
        <v>100.8</v>
      </c>
      <c r="R132" s="102">
        <v>100.8</v>
      </c>
      <c r="S132" s="102">
        <v>100.8</v>
      </c>
      <c r="T132" s="128">
        <v>100.7</v>
      </c>
      <c r="U132" s="128">
        <v>100.4</v>
      </c>
      <c r="V132" s="128">
        <v>100.3</v>
      </c>
      <c r="W132" s="128">
        <v>100.2</v>
      </c>
      <c r="X132" s="128">
        <v>100.4</v>
      </c>
      <c r="Y132" s="128">
        <v>100.4</v>
      </c>
      <c r="Z132" s="128">
        <v>100.5</v>
      </c>
      <c r="AA132" s="128">
        <v>100.6</v>
      </c>
      <c r="AB132" s="128">
        <v>101.4</v>
      </c>
    </row>
    <row r="133" spans="1:28" ht="11.25">
      <c r="A133" s="105"/>
      <c r="B133" s="73" t="s">
        <v>297</v>
      </c>
      <c r="C133" s="128"/>
      <c r="D133" s="139">
        <v>118.7</v>
      </c>
      <c r="E133" s="139">
        <v>118.8</v>
      </c>
      <c r="F133" s="137">
        <v>118.7</v>
      </c>
      <c r="G133" s="137">
        <v>118.8</v>
      </c>
      <c r="H133" s="137">
        <v>119</v>
      </c>
      <c r="I133" s="137">
        <v>119.1</v>
      </c>
      <c r="J133" s="137">
        <v>119.3</v>
      </c>
      <c r="K133" s="137">
        <v>119.4</v>
      </c>
      <c r="L133" s="137">
        <v>119.2</v>
      </c>
      <c r="M133" s="137">
        <v>118.7</v>
      </c>
      <c r="N133" s="137">
        <v>117.9</v>
      </c>
      <c r="O133" s="137">
        <v>117</v>
      </c>
      <c r="P133" s="139">
        <v>108.7</v>
      </c>
      <c r="Q133" s="139">
        <v>108.7</v>
      </c>
      <c r="R133" s="137">
        <v>108.8</v>
      </c>
      <c r="S133" s="137">
        <v>108.8</v>
      </c>
      <c r="T133" s="137">
        <v>108.7</v>
      </c>
      <c r="U133" s="137">
        <v>108.5</v>
      </c>
      <c r="V133" s="137">
        <v>108.3</v>
      </c>
      <c r="W133" s="137">
        <v>108</v>
      </c>
      <c r="X133" s="137">
        <v>107.8</v>
      </c>
      <c r="Y133" s="137">
        <v>107.6</v>
      </c>
      <c r="Z133" s="137">
        <v>107.4</v>
      </c>
      <c r="AA133" s="137">
        <v>107.3</v>
      </c>
      <c r="AB133" s="146">
        <v>107.3</v>
      </c>
    </row>
    <row r="134" spans="1:21" ht="11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1:21" ht="11.25">
      <c r="A135" s="105"/>
      <c r="B135" s="114"/>
      <c r="C135" s="105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05"/>
    </row>
    <row r="136" spans="1:28" ht="11.25">
      <c r="A136" s="104"/>
      <c r="B136" s="94" t="s">
        <v>21</v>
      </c>
      <c r="C136" s="73"/>
      <c r="D136" s="129" t="s">
        <v>131</v>
      </c>
      <c r="E136" s="129" t="s">
        <v>130</v>
      </c>
      <c r="F136" s="129" t="s">
        <v>129</v>
      </c>
      <c r="G136" s="129" t="s">
        <v>140</v>
      </c>
      <c r="H136" s="129" t="s">
        <v>139</v>
      </c>
      <c r="I136" s="129" t="s">
        <v>138</v>
      </c>
      <c r="J136" s="129" t="s">
        <v>137</v>
      </c>
      <c r="K136" s="129" t="s">
        <v>136</v>
      </c>
      <c r="L136" s="129" t="s">
        <v>135</v>
      </c>
      <c r="M136" s="129" t="s">
        <v>134</v>
      </c>
      <c r="N136" s="129" t="s">
        <v>133</v>
      </c>
      <c r="O136" s="129" t="s">
        <v>132</v>
      </c>
      <c r="P136" s="129" t="s">
        <v>131</v>
      </c>
      <c r="Q136" s="129" t="s">
        <v>130</v>
      </c>
      <c r="R136" s="129" t="s">
        <v>129</v>
      </c>
      <c r="S136" s="129" t="s">
        <v>140</v>
      </c>
      <c r="T136" s="129" t="s">
        <v>139</v>
      </c>
      <c r="U136" s="129" t="s">
        <v>138</v>
      </c>
      <c r="V136" s="129" t="s">
        <v>137</v>
      </c>
      <c r="W136" s="129" t="s">
        <v>136</v>
      </c>
      <c r="X136" s="129" t="s">
        <v>135</v>
      </c>
      <c r="Y136" s="129" t="s">
        <v>134</v>
      </c>
      <c r="Z136" s="129" t="s">
        <v>133</v>
      </c>
      <c r="AA136" s="129" t="s">
        <v>132</v>
      </c>
      <c r="AB136" s="129" t="s">
        <v>131</v>
      </c>
    </row>
    <row r="137" spans="1:28" ht="11.25">
      <c r="A137" s="104"/>
      <c r="B137" s="73" t="s">
        <v>295</v>
      </c>
      <c r="C137" s="138"/>
      <c r="D137" s="137">
        <v>99.9</v>
      </c>
      <c r="E137" s="137">
        <v>100.9</v>
      </c>
      <c r="F137" s="137">
        <v>105.4</v>
      </c>
      <c r="G137" s="137">
        <v>104.5</v>
      </c>
      <c r="H137" s="137">
        <v>108.8</v>
      </c>
      <c r="I137" s="137">
        <v>107.3</v>
      </c>
      <c r="J137" s="137">
        <v>107.2</v>
      </c>
      <c r="K137" s="137">
        <v>100</v>
      </c>
      <c r="L137" s="137">
        <v>92.4</v>
      </c>
      <c r="M137" s="137">
        <v>92.2</v>
      </c>
      <c r="N137" s="137">
        <v>81.4</v>
      </c>
      <c r="O137" s="137">
        <v>84.5</v>
      </c>
      <c r="P137" s="137">
        <v>87.1</v>
      </c>
      <c r="Q137" s="137">
        <v>101.9</v>
      </c>
      <c r="R137" s="137">
        <v>105.1</v>
      </c>
      <c r="S137" s="137">
        <v>105.9</v>
      </c>
      <c r="T137" s="137">
        <v>101.6</v>
      </c>
      <c r="U137" s="128">
        <v>109.2</v>
      </c>
      <c r="V137" s="128">
        <v>103.3</v>
      </c>
      <c r="W137" s="128">
        <v>103.8</v>
      </c>
      <c r="X137" s="128">
        <v>104.2</v>
      </c>
      <c r="Y137" s="128">
        <v>99</v>
      </c>
      <c r="Z137" s="128">
        <v>106.2</v>
      </c>
      <c r="AA137" s="128">
        <v>101.8</v>
      </c>
      <c r="AB137" s="128">
        <v>98.7</v>
      </c>
    </row>
    <row r="138" spans="1:28" ht="11.25">
      <c r="A138" s="105"/>
      <c r="B138" s="73" t="s">
        <v>296</v>
      </c>
      <c r="C138" s="73"/>
      <c r="D138" s="137">
        <v>131.7</v>
      </c>
      <c r="E138" s="137">
        <v>139.9</v>
      </c>
      <c r="F138" s="137">
        <v>147</v>
      </c>
      <c r="G138" s="137">
        <v>144.6</v>
      </c>
      <c r="H138" s="137">
        <v>154.2</v>
      </c>
      <c r="I138" s="137">
        <v>161.5</v>
      </c>
      <c r="J138" s="137">
        <v>166.1</v>
      </c>
      <c r="K138" s="137">
        <v>156.5</v>
      </c>
      <c r="L138" s="137">
        <v>146.6</v>
      </c>
      <c r="M138" s="137">
        <v>131.5</v>
      </c>
      <c r="N138" s="137">
        <v>100.3</v>
      </c>
      <c r="O138" s="137">
        <v>81.4</v>
      </c>
      <c r="P138" s="137">
        <v>71</v>
      </c>
      <c r="Q138" s="137">
        <v>71.6</v>
      </c>
      <c r="R138" s="137">
        <v>71.4</v>
      </c>
      <c r="S138" s="137">
        <v>72.4</v>
      </c>
      <c r="T138" s="137">
        <v>67.7</v>
      </c>
      <c r="U138" s="128">
        <v>68.9</v>
      </c>
      <c r="V138" s="128">
        <v>66.4</v>
      </c>
      <c r="W138" s="128">
        <v>68.9</v>
      </c>
      <c r="X138" s="128">
        <v>77.7</v>
      </c>
      <c r="Y138" s="128">
        <v>83.4</v>
      </c>
      <c r="Z138" s="128">
        <v>108.8</v>
      </c>
      <c r="AA138" s="128">
        <v>131</v>
      </c>
      <c r="AB138" s="128">
        <v>148.6</v>
      </c>
    </row>
    <row r="139" spans="1:28" ht="11.25">
      <c r="A139" s="105"/>
      <c r="B139" s="73" t="s">
        <v>297</v>
      </c>
      <c r="C139" s="263"/>
      <c r="D139" s="137">
        <v>131.7</v>
      </c>
      <c r="E139" s="137">
        <v>135.7</v>
      </c>
      <c r="F139" s="137">
        <v>139.4</v>
      </c>
      <c r="G139" s="137">
        <v>140.7</v>
      </c>
      <c r="H139" s="137">
        <v>143.5</v>
      </c>
      <c r="I139" s="137">
        <v>146.7</v>
      </c>
      <c r="J139" s="137">
        <v>149.7</v>
      </c>
      <c r="K139" s="137">
        <v>150.7</v>
      </c>
      <c r="L139" s="137">
        <v>150.2</v>
      </c>
      <c r="M139" s="137">
        <v>148.1</v>
      </c>
      <c r="N139" s="137">
        <v>143</v>
      </c>
      <c r="O139" s="137">
        <v>136.8</v>
      </c>
      <c r="P139" s="137">
        <v>71</v>
      </c>
      <c r="Q139" s="137">
        <v>71.3</v>
      </c>
      <c r="R139" s="137">
        <v>71.4</v>
      </c>
      <c r="S139" s="137">
        <v>71.6</v>
      </c>
      <c r="T139" s="137">
        <v>70.8</v>
      </c>
      <c r="U139" s="137">
        <v>70.4</v>
      </c>
      <c r="V139" s="137">
        <v>69.7</v>
      </c>
      <c r="W139" s="137">
        <v>69.6</v>
      </c>
      <c r="X139" s="137">
        <v>70.6</v>
      </c>
      <c r="Y139" s="137">
        <v>71.8</v>
      </c>
      <c r="Z139" s="137">
        <v>74.6</v>
      </c>
      <c r="AA139" s="137">
        <v>78</v>
      </c>
      <c r="AB139" s="137">
        <v>148.6</v>
      </c>
    </row>
    <row r="140" spans="1:21" ht="11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1:21" ht="11.25">
      <c r="A141" s="131"/>
      <c r="B141" s="131"/>
      <c r="C141" s="131"/>
      <c r="D141" s="131"/>
      <c r="E141" s="131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1:29" ht="11.25">
      <c r="A142" s="131"/>
      <c r="B142" s="94" t="s">
        <v>22</v>
      </c>
      <c r="C142" s="73"/>
      <c r="D142" s="73"/>
      <c r="E142" s="129" t="s">
        <v>131</v>
      </c>
      <c r="F142" s="129" t="s">
        <v>130</v>
      </c>
      <c r="G142" s="129" t="s">
        <v>129</v>
      </c>
      <c r="H142" s="129" t="s">
        <v>140</v>
      </c>
      <c r="I142" s="129" t="s">
        <v>139</v>
      </c>
      <c r="J142" s="129" t="s">
        <v>138</v>
      </c>
      <c r="K142" s="129" t="s">
        <v>137</v>
      </c>
      <c r="L142" s="129" t="s">
        <v>136</v>
      </c>
      <c r="M142" s="129" t="s">
        <v>135</v>
      </c>
      <c r="N142" s="129" t="s">
        <v>134</v>
      </c>
      <c r="O142" s="129" t="s">
        <v>133</v>
      </c>
      <c r="P142" s="129" t="s">
        <v>132</v>
      </c>
      <c r="Q142" s="129" t="s">
        <v>131</v>
      </c>
      <c r="R142" s="129" t="s">
        <v>130</v>
      </c>
      <c r="S142" s="129" t="s">
        <v>129</v>
      </c>
      <c r="T142" s="129" t="s">
        <v>140</v>
      </c>
      <c r="U142" s="129" t="s">
        <v>139</v>
      </c>
      <c r="V142" s="129" t="s">
        <v>138</v>
      </c>
      <c r="W142" s="129" t="s">
        <v>137</v>
      </c>
      <c r="X142" s="129" t="s">
        <v>136</v>
      </c>
      <c r="Y142" s="129" t="s">
        <v>135</v>
      </c>
      <c r="Z142" s="129" t="s">
        <v>134</v>
      </c>
      <c r="AA142" s="129" t="s">
        <v>133</v>
      </c>
      <c r="AB142" s="129" t="s">
        <v>132</v>
      </c>
      <c r="AC142" s="129" t="s">
        <v>131</v>
      </c>
    </row>
    <row r="143" spans="1:29" ht="11.25">
      <c r="A143" s="105"/>
      <c r="B143" s="73" t="s">
        <v>295</v>
      </c>
      <c r="C143" s="73"/>
      <c r="D143" s="73"/>
      <c r="E143" s="139">
        <v>100.2</v>
      </c>
      <c r="F143" s="139">
        <v>100.4</v>
      </c>
      <c r="G143" s="139">
        <v>100.3</v>
      </c>
      <c r="H143" s="139">
        <v>101.6</v>
      </c>
      <c r="I143" s="137">
        <v>100.7</v>
      </c>
      <c r="J143" s="139">
        <v>101.1</v>
      </c>
      <c r="K143" s="139">
        <v>100.9</v>
      </c>
      <c r="L143" s="139">
        <v>101.3</v>
      </c>
      <c r="M143" s="139">
        <v>100.7</v>
      </c>
      <c r="N143" s="139">
        <v>100.7</v>
      </c>
      <c r="O143" s="139">
        <v>100.5</v>
      </c>
      <c r="P143" s="139">
        <v>100</v>
      </c>
      <c r="Q143" s="139">
        <v>100.3</v>
      </c>
      <c r="R143" s="139">
        <v>100.4</v>
      </c>
      <c r="S143" s="139">
        <v>100</v>
      </c>
      <c r="T143" s="139">
        <v>100.3</v>
      </c>
      <c r="U143" s="139">
        <v>100.1</v>
      </c>
      <c r="V143" s="146">
        <v>100.2</v>
      </c>
      <c r="W143" s="146">
        <v>100.5</v>
      </c>
      <c r="X143" s="128">
        <v>100.6</v>
      </c>
      <c r="Y143" s="128">
        <v>100.8</v>
      </c>
      <c r="Z143" s="128">
        <v>100.3</v>
      </c>
      <c r="AA143" s="128">
        <v>100.3</v>
      </c>
      <c r="AB143" s="128">
        <v>100.8</v>
      </c>
      <c r="AC143" s="128">
        <v>100.6</v>
      </c>
    </row>
    <row r="144" spans="1:29" ht="11.25">
      <c r="A144" s="105"/>
      <c r="B144" s="73" t="s">
        <v>296</v>
      </c>
      <c r="C144" s="73"/>
      <c r="D144" s="73"/>
      <c r="E144" s="137">
        <v>106.8</v>
      </c>
      <c r="F144" s="137">
        <v>106.9</v>
      </c>
      <c r="G144" s="137">
        <v>106.8</v>
      </c>
      <c r="H144" s="137">
        <v>107.7</v>
      </c>
      <c r="I144" s="137">
        <v>107.8</v>
      </c>
      <c r="J144" s="137">
        <v>108.2</v>
      </c>
      <c r="K144" s="137">
        <v>108.5</v>
      </c>
      <c r="L144" s="137">
        <v>108.9</v>
      </c>
      <c r="M144" s="137">
        <v>109</v>
      </c>
      <c r="N144" s="137">
        <v>109</v>
      </c>
      <c r="O144" s="137">
        <v>108.9</v>
      </c>
      <c r="P144" s="137">
        <v>108.5</v>
      </c>
      <c r="Q144" s="137">
        <v>108.6</v>
      </c>
      <c r="R144" s="137">
        <v>108.5</v>
      </c>
      <c r="S144" s="137">
        <v>108.3</v>
      </c>
      <c r="T144" s="137">
        <v>106.9</v>
      </c>
      <c r="U144" s="137">
        <v>106.3</v>
      </c>
      <c r="V144" s="146">
        <v>105.4</v>
      </c>
      <c r="W144" s="146">
        <v>105</v>
      </c>
      <c r="X144" s="128">
        <v>104.3</v>
      </c>
      <c r="Y144" s="128">
        <v>104.4</v>
      </c>
      <c r="Z144" s="128">
        <v>103.9</v>
      </c>
      <c r="AA144" s="128">
        <v>103.7</v>
      </c>
      <c r="AB144" s="128">
        <v>104.5</v>
      </c>
      <c r="AC144" s="128">
        <v>104.9</v>
      </c>
    </row>
    <row r="145" spans="1:29" ht="11.25">
      <c r="A145" s="105"/>
      <c r="B145" s="73" t="s">
        <v>297</v>
      </c>
      <c r="C145" s="264"/>
      <c r="D145" s="265"/>
      <c r="E145" s="137">
        <v>106.8</v>
      </c>
      <c r="F145" s="137">
        <v>106.8</v>
      </c>
      <c r="G145" s="137">
        <v>106.8</v>
      </c>
      <c r="H145" s="137">
        <v>107</v>
      </c>
      <c r="I145" s="137">
        <v>107.2</v>
      </c>
      <c r="J145" s="137">
        <v>107.4</v>
      </c>
      <c r="K145" s="137">
        <v>107.5</v>
      </c>
      <c r="L145" s="137">
        <v>107.7</v>
      </c>
      <c r="M145" s="137">
        <v>107.9</v>
      </c>
      <c r="N145" s="137">
        <v>108</v>
      </c>
      <c r="O145" s="137">
        <v>108.1</v>
      </c>
      <c r="P145" s="137">
        <v>108.1</v>
      </c>
      <c r="Q145" s="137">
        <v>108.6</v>
      </c>
      <c r="R145" s="137">
        <v>108.6</v>
      </c>
      <c r="S145" s="137">
        <v>108.5</v>
      </c>
      <c r="T145" s="137">
        <v>108.1</v>
      </c>
      <c r="U145" s="137">
        <v>107.7</v>
      </c>
      <c r="V145" s="137">
        <v>107.3</v>
      </c>
      <c r="W145" s="137">
        <v>107</v>
      </c>
      <c r="X145" s="137">
        <v>106.6</v>
      </c>
      <c r="Y145" s="137">
        <v>106.4</v>
      </c>
      <c r="Z145" s="137">
        <v>106.1</v>
      </c>
      <c r="AA145" s="137">
        <v>105.9</v>
      </c>
      <c r="AB145" s="137">
        <v>105.8</v>
      </c>
      <c r="AC145" s="137">
        <v>104.9</v>
      </c>
    </row>
    <row r="146" spans="1:21" ht="11.25">
      <c r="A146" s="105"/>
      <c r="B146" s="114"/>
      <c r="C146" s="105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05"/>
    </row>
    <row r="147" spans="1:29" ht="11.25">
      <c r="A147" s="261"/>
      <c r="B147" s="94" t="s">
        <v>150</v>
      </c>
      <c r="C147" s="73"/>
      <c r="D147" s="73"/>
      <c r="E147" s="129" t="s">
        <v>131</v>
      </c>
      <c r="F147" s="129" t="s">
        <v>130</v>
      </c>
      <c r="G147" s="129" t="s">
        <v>129</v>
      </c>
      <c r="H147" s="129" t="s">
        <v>140</v>
      </c>
      <c r="I147" s="129" t="s">
        <v>139</v>
      </c>
      <c r="J147" s="129" t="s">
        <v>138</v>
      </c>
      <c r="K147" s="129" t="s">
        <v>137</v>
      </c>
      <c r="L147" s="129" t="s">
        <v>136</v>
      </c>
      <c r="M147" s="129" t="s">
        <v>135</v>
      </c>
      <c r="N147" s="129" t="s">
        <v>134</v>
      </c>
      <c r="O147" s="129" t="s">
        <v>133</v>
      </c>
      <c r="P147" s="129" t="s">
        <v>132</v>
      </c>
      <c r="Q147" s="129" t="s">
        <v>131</v>
      </c>
      <c r="R147" s="129" t="s">
        <v>130</v>
      </c>
      <c r="S147" s="129" t="s">
        <v>129</v>
      </c>
      <c r="T147" s="129" t="s">
        <v>140</v>
      </c>
      <c r="U147" s="129" t="s">
        <v>139</v>
      </c>
      <c r="V147" s="129" t="s">
        <v>138</v>
      </c>
      <c r="W147" s="129" t="s">
        <v>137</v>
      </c>
      <c r="X147" s="129" t="s">
        <v>136</v>
      </c>
      <c r="Y147" s="129" t="s">
        <v>135</v>
      </c>
      <c r="Z147" s="129" t="s">
        <v>134</v>
      </c>
      <c r="AA147" s="129" t="s">
        <v>133</v>
      </c>
      <c r="AB147" s="129" t="s">
        <v>132</v>
      </c>
      <c r="AC147" s="129" t="s">
        <v>131</v>
      </c>
    </row>
    <row r="148" spans="1:29" ht="11.25">
      <c r="A148" s="261"/>
      <c r="B148" s="73" t="s">
        <v>246</v>
      </c>
      <c r="C148" s="73"/>
      <c r="D148" s="73"/>
      <c r="E148" s="139">
        <v>102.4</v>
      </c>
      <c r="F148" s="139">
        <v>101.9</v>
      </c>
      <c r="G148" s="139">
        <v>101.7</v>
      </c>
      <c r="H148" s="139">
        <v>102.2</v>
      </c>
      <c r="I148" s="137">
        <v>102.7</v>
      </c>
      <c r="J148" s="139">
        <v>101.2</v>
      </c>
      <c r="K148" s="139">
        <v>100.6</v>
      </c>
      <c r="L148" s="139">
        <v>100.3</v>
      </c>
      <c r="M148" s="139">
        <v>100.7</v>
      </c>
      <c r="N148" s="139">
        <v>102.8</v>
      </c>
      <c r="O148" s="139">
        <v>101.5</v>
      </c>
      <c r="P148" s="139">
        <v>99.8</v>
      </c>
      <c r="Q148" s="139">
        <v>100.2</v>
      </c>
      <c r="R148" s="139">
        <v>100.2</v>
      </c>
      <c r="S148" s="139">
        <v>99.7</v>
      </c>
      <c r="T148" s="139">
        <v>99.5</v>
      </c>
      <c r="U148" s="139">
        <v>99</v>
      </c>
      <c r="V148" s="146">
        <v>99.4</v>
      </c>
      <c r="W148" s="146">
        <v>99.7</v>
      </c>
      <c r="X148" s="128">
        <v>99.9</v>
      </c>
      <c r="Y148" s="128">
        <v>100</v>
      </c>
      <c r="Z148" s="128">
        <v>97.3</v>
      </c>
      <c r="AA148" s="128">
        <v>93.2</v>
      </c>
      <c r="AB148" s="128">
        <v>98.5</v>
      </c>
      <c r="AC148" s="128">
        <v>98.8</v>
      </c>
    </row>
    <row r="149" spans="1:29" ht="11.25">
      <c r="A149" s="261"/>
      <c r="B149" s="73" t="s">
        <v>147</v>
      </c>
      <c r="C149" s="73"/>
      <c r="D149" s="73"/>
      <c r="E149" s="137">
        <v>138.8</v>
      </c>
      <c r="F149" s="137">
        <v>140.5</v>
      </c>
      <c r="G149" s="137">
        <v>142.5</v>
      </c>
      <c r="H149" s="137">
        <v>144.9</v>
      </c>
      <c r="I149" s="137">
        <v>148.6</v>
      </c>
      <c r="J149" s="137">
        <v>150.4</v>
      </c>
      <c r="K149" s="137">
        <v>151.4</v>
      </c>
      <c r="L149" s="137">
        <v>150.5</v>
      </c>
      <c r="M149" s="137">
        <v>144.4</v>
      </c>
      <c r="N149" s="137">
        <v>130.8</v>
      </c>
      <c r="O149" s="137">
        <v>123.9</v>
      </c>
      <c r="P149" s="137">
        <v>119.3</v>
      </c>
      <c r="Q149" s="137">
        <v>116.8</v>
      </c>
      <c r="R149" s="137">
        <v>114.7</v>
      </c>
      <c r="S149" s="137">
        <v>112.5</v>
      </c>
      <c r="T149" s="137">
        <v>109.6</v>
      </c>
      <c r="U149" s="137">
        <v>105.6</v>
      </c>
      <c r="V149" s="146">
        <v>103.7</v>
      </c>
      <c r="W149" s="146">
        <v>102.9</v>
      </c>
      <c r="X149" s="128">
        <v>102.5</v>
      </c>
      <c r="Y149" s="128">
        <v>101.8</v>
      </c>
      <c r="Z149" s="128">
        <v>96.3</v>
      </c>
      <c r="AA149" s="128">
        <v>88.4</v>
      </c>
      <c r="AB149" s="128">
        <v>87.3</v>
      </c>
      <c r="AC149" s="128">
        <v>86.1</v>
      </c>
    </row>
    <row r="150" spans="1:29" ht="11.25">
      <c r="A150" s="261"/>
      <c r="B150" s="73" t="s">
        <v>297</v>
      </c>
      <c r="C150" s="262"/>
      <c r="D150" s="263"/>
      <c r="E150" s="137">
        <v>138.8</v>
      </c>
      <c r="F150" s="137">
        <v>139.7</v>
      </c>
      <c r="G150" s="137">
        <v>140.6</v>
      </c>
      <c r="H150" s="137">
        <v>141.7</v>
      </c>
      <c r="I150" s="137">
        <v>143.1</v>
      </c>
      <c r="J150" s="137">
        <v>144.3</v>
      </c>
      <c r="K150" s="137">
        <v>145.3</v>
      </c>
      <c r="L150" s="137">
        <v>146</v>
      </c>
      <c r="M150" s="137">
        <v>145.8</v>
      </c>
      <c r="N150" s="137">
        <v>144</v>
      </c>
      <c r="O150" s="137">
        <v>141.8</v>
      </c>
      <c r="P150" s="137">
        <v>139.4</v>
      </c>
      <c r="Q150" s="137">
        <v>116.8</v>
      </c>
      <c r="R150" s="137">
        <v>115.7</v>
      </c>
      <c r="S150" s="137">
        <v>114.6</v>
      </c>
      <c r="T150" s="137">
        <v>113.3</v>
      </c>
      <c r="U150" s="137">
        <v>111.7</v>
      </c>
      <c r="V150" s="137">
        <v>110.3</v>
      </c>
      <c r="W150" s="137">
        <v>109.2</v>
      </c>
      <c r="X150" s="137">
        <v>108.3</v>
      </c>
      <c r="Y150" s="137">
        <v>107.6</v>
      </c>
      <c r="Z150" s="137">
        <v>106.4</v>
      </c>
      <c r="AA150" s="137">
        <v>104.6</v>
      </c>
      <c r="AB150" s="137">
        <v>103.1</v>
      </c>
      <c r="AC150" s="137">
        <v>86.1</v>
      </c>
    </row>
    <row r="151" spans="1:21" ht="11.25">
      <c r="A151" s="261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1:21" ht="11.25">
      <c r="A152" s="261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1:28" ht="11.25">
      <c r="A153" s="261"/>
      <c r="B153" s="266" t="s">
        <v>48</v>
      </c>
      <c r="C153" s="138"/>
      <c r="D153" s="129" t="s">
        <v>131</v>
      </c>
      <c r="E153" s="129" t="s">
        <v>130</v>
      </c>
      <c r="F153" s="129" t="s">
        <v>129</v>
      </c>
      <c r="G153" s="129" t="s">
        <v>140</v>
      </c>
      <c r="H153" s="129" t="s">
        <v>139</v>
      </c>
      <c r="I153" s="129" t="s">
        <v>138</v>
      </c>
      <c r="J153" s="129" t="s">
        <v>137</v>
      </c>
      <c r="K153" s="129" t="s">
        <v>136</v>
      </c>
      <c r="L153" s="129" t="s">
        <v>135</v>
      </c>
      <c r="M153" s="129" t="s">
        <v>134</v>
      </c>
      <c r="N153" s="129" t="s">
        <v>133</v>
      </c>
      <c r="O153" s="129" t="s">
        <v>132</v>
      </c>
      <c r="P153" s="129" t="s">
        <v>131</v>
      </c>
      <c r="Q153" s="129" t="s">
        <v>130</v>
      </c>
      <c r="R153" s="129" t="s">
        <v>129</v>
      </c>
      <c r="S153" s="130" t="s">
        <v>140</v>
      </c>
      <c r="T153" s="129" t="s">
        <v>139</v>
      </c>
      <c r="U153" s="129" t="s">
        <v>138</v>
      </c>
      <c r="V153" s="129" t="s">
        <v>137</v>
      </c>
      <c r="W153" s="129" t="s">
        <v>136</v>
      </c>
      <c r="X153" s="129" t="s">
        <v>135</v>
      </c>
      <c r="Y153" s="129" t="s">
        <v>134</v>
      </c>
      <c r="Z153" s="129" t="s">
        <v>133</v>
      </c>
      <c r="AA153" s="129" t="s">
        <v>132</v>
      </c>
      <c r="AB153" s="129" t="s">
        <v>131</v>
      </c>
    </row>
    <row r="154" spans="1:28" ht="11.25">
      <c r="A154" s="261"/>
      <c r="B154" s="78" t="s">
        <v>151</v>
      </c>
      <c r="C154" s="140"/>
      <c r="D154" s="137">
        <v>36</v>
      </c>
      <c r="E154" s="137">
        <v>117.4</v>
      </c>
      <c r="F154" s="137">
        <v>116.7</v>
      </c>
      <c r="G154" s="137">
        <v>94.8</v>
      </c>
      <c r="H154" s="137">
        <v>131.7</v>
      </c>
      <c r="I154" s="137">
        <v>113.4</v>
      </c>
      <c r="J154" s="137">
        <v>90.6</v>
      </c>
      <c r="K154" s="137">
        <v>105.3</v>
      </c>
      <c r="L154" s="137">
        <v>119.5</v>
      </c>
      <c r="M154" s="137">
        <v>91.7</v>
      </c>
      <c r="N154" s="137">
        <v>86.1</v>
      </c>
      <c r="O154" s="137">
        <v>162.7</v>
      </c>
      <c r="P154" s="137">
        <v>30.2</v>
      </c>
      <c r="Q154" s="137">
        <v>128.5</v>
      </c>
      <c r="R154" s="137">
        <v>126.7</v>
      </c>
      <c r="S154" s="137">
        <v>126.9</v>
      </c>
      <c r="T154" s="137">
        <v>106.6</v>
      </c>
      <c r="U154" s="128">
        <v>125.5</v>
      </c>
      <c r="V154" s="128">
        <v>89.7</v>
      </c>
      <c r="W154" s="128">
        <v>95.9</v>
      </c>
      <c r="X154" s="128">
        <v>107</v>
      </c>
      <c r="Y154" s="128">
        <v>104</v>
      </c>
      <c r="Z154" s="128">
        <v>95.7</v>
      </c>
      <c r="AA154" s="128">
        <v>151.1</v>
      </c>
      <c r="AB154" s="128">
        <v>26.9</v>
      </c>
    </row>
    <row r="155" spans="1:28" ht="11.25">
      <c r="A155" s="261"/>
      <c r="B155" s="78" t="s">
        <v>147</v>
      </c>
      <c r="C155" s="140"/>
      <c r="D155" s="137">
        <v>110.7</v>
      </c>
      <c r="E155" s="137">
        <v>119.3</v>
      </c>
      <c r="F155" s="137">
        <v>117.2</v>
      </c>
      <c r="G155" s="137">
        <v>108.6</v>
      </c>
      <c r="H155" s="137">
        <v>122.3</v>
      </c>
      <c r="I155" s="137">
        <v>101.5</v>
      </c>
      <c r="J155" s="137">
        <v>104</v>
      </c>
      <c r="K155" s="137">
        <v>103.6</v>
      </c>
      <c r="L155" s="137">
        <v>100.7</v>
      </c>
      <c r="M155" s="137">
        <v>103.6</v>
      </c>
      <c r="N155" s="137">
        <v>94.1</v>
      </c>
      <c r="O155" s="137">
        <v>96</v>
      </c>
      <c r="P155" s="137">
        <v>86.1</v>
      </c>
      <c r="Q155" s="137">
        <v>94.4</v>
      </c>
      <c r="R155" s="137">
        <v>102.2</v>
      </c>
      <c r="S155" s="137">
        <v>136.9</v>
      </c>
      <c r="T155" s="137">
        <v>110.8</v>
      </c>
      <c r="U155" s="128">
        <v>107.8</v>
      </c>
      <c r="V155" s="128">
        <v>106.2</v>
      </c>
      <c r="W155" s="128">
        <v>97.8</v>
      </c>
      <c r="X155" s="128">
        <v>87</v>
      </c>
      <c r="Y155" s="128">
        <v>98.7</v>
      </c>
      <c r="Z155" s="128">
        <v>108.2</v>
      </c>
      <c r="AA155" s="128">
        <v>101.3</v>
      </c>
      <c r="AB155" s="128">
        <v>102.9</v>
      </c>
    </row>
    <row r="156" spans="1:28" ht="11.25">
      <c r="A156" s="261"/>
      <c r="B156" s="73" t="s">
        <v>297</v>
      </c>
      <c r="C156" s="263"/>
      <c r="D156" s="128">
        <v>110.7</v>
      </c>
      <c r="E156" s="128">
        <v>115.3</v>
      </c>
      <c r="F156" s="128">
        <v>116</v>
      </c>
      <c r="G156" s="128">
        <v>114</v>
      </c>
      <c r="H156" s="128">
        <v>116.1</v>
      </c>
      <c r="I156" s="128">
        <v>112.4</v>
      </c>
      <c r="J156" s="128">
        <v>110.9</v>
      </c>
      <c r="K156" s="128">
        <v>109.7</v>
      </c>
      <c r="L156" s="128">
        <v>108.2</v>
      </c>
      <c r="M156" s="128">
        <v>107.6</v>
      </c>
      <c r="N156" s="128">
        <v>106.1</v>
      </c>
      <c r="O156" s="128">
        <v>104.6</v>
      </c>
      <c r="P156" s="128">
        <v>86.1</v>
      </c>
      <c r="Q156" s="128">
        <v>90.3</v>
      </c>
      <c r="R156" s="128">
        <v>95.1</v>
      </c>
      <c r="S156" s="128">
        <v>106.3</v>
      </c>
      <c r="T156" s="128">
        <v>107.4</v>
      </c>
      <c r="U156" s="128">
        <v>107.3</v>
      </c>
      <c r="V156" s="146">
        <v>107</v>
      </c>
      <c r="W156" s="146">
        <v>105.4</v>
      </c>
      <c r="X156" s="146">
        <v>102.2</v>
      </c>
      <c r="Y156" s="146">
        <v>101.7</v>
      </c>
      <c r="Z156" s="146">
        <v>102.3</v>
      </c>
      <c r="AA156" s="146">
        <v>102.1</v>
      </c>
      <c r="AB156" s="146">
        <v>102.9</v>
      </c>
    </row>
    <row r="157" spans="1:21" ht="11.25">
      <c r="A157" s="261"/>
      <c r="B157" s="131"/>
      <c r="C157" s="131"/>
      <c r="D157" s="131"/>
      <c r="E157" s="131"/>
      <c r="F157" s="131"/>
      <c r="G157" s="131"/>
      <c r="H157" s="131"/>
      <c r="I157" s="131"/>
      <c r="J157" s="131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1:21" ht="11.25">
      <c r="A158" s="261"/>
      <c r="B158" s="105"/>
      <c r="C158" s="105"/>
      <c r="D158" s="105"/>
      <c r="E158" s="105"/>
      <c r="F158" s="131"/>
      <c r="G158" s="131"/>
      <c r="H158" s="131"/>
      <c r="I158" s="131"/>
      <c r="J158" s="131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1:28" ht="11.25">
      <c r="A159" s="208"/>
      <c r="B159" s="226" t="s">
        <v>153</v>
      </c>
      <c r="C159" s="73"/>
      <c r="D159" s="129" t="s">
        <v>131</v>
      </c>
      <c r="E159" s="129" t="s">
        <v>130</v>
      </c>
      <c r="F159" s="129" t="s">
        <v>129</v>
      </c>
      <c r="G159" s="129" t="s">
        <v>140</v>
      </c>
      <c r="H159" s="129" t="s">
        <v>139</v>
      </c>
      <c r="I159" s="129" t="s">
        <v>138</v>
      </c>
      <c r="J159" s="129" t="s">
        <v>137</v>
      </c>
      <c r="K159" s="129" t="s">
        <v>136</v>
      </c>
      <c r="L159" s="129" t="s">
        <v>135</v>
      </c>
      <c r="M159" s="129" t="s">
        <v>134</v>
      </c>
      <c r="N159" s="129" t="s">
        <v>133</v>
      </c>
      <c r="O159" s="129" t="s">
        <v>132</v>
      </c>
      <c r="P159" s="129" t="s">
        <v>131</v>
      </c>
      <c r="Q159" s="129" t="s">
        <v>130</v>
      </c>
      <c r="R159" s="129" t="s">
        <v>129</v>
      </c>
      <c r="S159" s="130" t="s">
        <v>140</v>
      </c>
      <c r="T159" s="129" t="s">
        <v>139</v>
      </c>
      <c r="U159" s="129" t="s">
        <v>138</v>
      </c>
      <c r="V159" s="129" t="s">
        <v>137</v>
      </c>
      <c r="W159" s="129" t="s">
        <v>136</v>
      </c>
      <c r="X159" s="129" t="s">
        <v>135</v>
      </c>
      <c r="Y159" s="129" t="s">
        <v>134</v>
      </c>
      <c r="Z159" s="129" t="s">
        <v>133</v>
      </c>
      <c r="AA159" s="129" t="s">
        <v>132</v>
      </c>
      <c r="AB159" s="129" t="s">
        <v>131</v>
      </c>
    </row>
    <row r="160" spans="1:28" ht="11.25">
      <c r="A160" s="105"/>
      <c r="B160" s="78" t="s">
        <v>151</v>
      </c>
      <c r="C160" s="140"/>
      <c r="D160" s="137">
        <v>97.4</v>
      </c>
      <c r="E160" s="137">
        <v>62.5</v>
      </c>
      <c r="F160" s="137">
        <v>66.9</v>
      </c>
      <c r="G160" s="137">
        <v>138.2</v>
      </c>
      <c r="H160" s="137">
        <v>96.1</v>
      </c>
      <c r="I160" s="137">
        <v>127.1</v>
      </c>
      <c r="J160" s="137">
        <v>69.8</v>
      </c>
      <c r="K160" s="137">
        <v>98.5</v>
      </c>
      <c r="L160" s="137">
        <v>140</v>
      </c>
      <c r="M160" s="137">
        <v>76.6</v>
      </c>
      <c r="N160" s="137">
        <v>88.7</v>
      </c>
      <c r="O160" s="137">
        <v>116.4</v>
      </c>
      <c r="P160" s="137">
        <v>39.5</v>
      </c>
      <c r="Q160" s="148">
        <v>133.8</v>
      </c>
      <c r="R160" s="137">
        <v>117.9</v>
      </c>
      <c r="S160" s="137">
        <v>90.1</v>
      </c>
      <c r="T160" s="137">
        <v>123.7</v>
      </c>
      <c r="U160" s="128">
        <v>133.6</v>
      </c>
      <c r="V160" s="128">
        <v>84.7</v>
      </c>
      <c r="W160" s="128">
        <v>81.1</v>
      </c>
      <c r="X160" s="128">
        <v>107.8</v>
      </c>
      <c r="Y160" s="128">
        <v>95.6</v>
      </c>
      <c r="Z160" s="150">
        <v>119.2</v>
      </c>
      <c r="AA160" s="128">
        <v>114.4</v>
      </c>
      <c r="AB160" s="128">
        <v>30.7</v>
      </c>
    </row>
    <row r="161" spans="1:28" ht="11.25">
      <c r="A161" s="105"/>
      <c r="B161" s="78" t="s">
        <v>147</v>
      </c>
      <c r="C161" s="140"/>
      <c r="D161" s="137">
        <v>203.5</v>
      </c>
      <c r="E161" s="137">
        <v>146.3</v>
      </c>
      <c r="F161" s="137">
        <v>75.4</v>
      </c>
      <c r="G161" s="137">
        <v>87</v>
      </c>
      <c r="H161" s="137">
        <v>81.7</v>
      </c>
      <c r="I161" s="137">
        <v>81.1</v>
      </c>
      <c r="J161" s="137">
        <v>62.8</v>
      </c>
      <c r="K161" s="137">
        <v>71.1</v>
      </c>
      <c r="L161" s="137">
        <v>88.7</v>
      </c>
      <c r="M161" s="137">
        <v>66.2</v>
      </c>
      <c r="N161" s="137">
        <v>78.8</v>
      </c>
      <c r="O161" s="137">
        <v>51.8</v>
      </c>
      <c r="P161" s="137">
        <v>21</v>
      </c>
      <c r="Q161" s="148">
        <v>45</v>
      </c>
      <c r="R161" s="137">
        <v>79.3</v>
      </c>
      <c r="S161" s="137">
        <v>52.3</v>
      </c>
      <c r="T161" s="137">
        <v>67.2</v>
      </c>
      <c r="U161" s="128">
        <v>70.7</v>
      </c>
      <c r="V161" s="128">
        <v>85.9</v>
      </c>
      <c r="W161" s="128">
        <v>70.7</v>
      </c>
      <c r="X161" s="128">
        <v>54.4</v>
      </c>
      <c r="Y161" s="128">
        <v>67.9</v>
      </c>
      <c r="Z161" s="128">
        <v>91.3</v>
      </c>
      <c r="AA161" s="128">
        <v>89.7</v>
      </c>
      <c r="AB161" s="128">
        <v>69.7</v>
      </c>
    </row>
    <row r="162" spans="1:28" ht="11.25">
      <c r="A162" s="105"/>
      <c r="B162" s="73" t="s">
        <v>297</v>
      </c>
      <c r="C162" s="105"/>
      <c r="D162" s="236">
        <v>202.5</v>
      </c>
      <c r="E162" s="236">
        <v>176.8</v>
      </c>
      <c r="F162" s="237">
        <v>138.5</v>
      </c>
      <c r="G162" s="237">
        <v>122.6</v>
      </c>
      <c r="H162" s="237">
        <v>112.7</v>
      </c>
      <c r="I162" s="238">
        <v>105.1</v>
      </c>
      <c r="J162" s="238">
        <f>100-2.3</f>
        <v>97.7</v>
      </c>
      <c r="K162" s="238">
        <v>94</v>
      </c>
      <c r="L162" s="238">
        <f>100-6.7</f>
        <v>93.3</v>
      </c>
      <c r="M162" s="238">
        <f>100-9.9</f>
        <v>90.1</v>
      </c>
      <c r="N162" s="238">
        <v>89.1</v>
      </c>
      <c r="O162" s="239">
        <v>83.9</v>
      </c>
      <c r="P162" s="128">
        <v>21</v>
      </c>
      <c r="Q162" s="128">
        <v>30.3</v>
      </c>
      <c r="R162" s="128">
        <v>40.3</v>
      </c>
      <c r="S162" s="128">
        <v>43</v>
      </c>
      <c r="T162" s="128">
        <v>47.2</v>
      </c>
      <c r="U162" s="128">
        <v>51.5</v>
      </c>
      <c r="V162" s="146">
        <v>55.4</v>
      </c>
      <c r="W162" s="146">
        <v>57</v>
      </c>
      <c r="X162" s="146">
        <v>56.7</v>
      </c>
      <c r="Y162" s="146">
        <v>57.6</v>
      </c>
      <c r="Z162" s="146">
        <v>60</v>
      </c>
      <c r="AA162" s="146">
        <v>58.9</v>
      </c>
      <c r="AB162" s="146">
        <v>69.7</v>
      </c>
    </row>
    <row r="163" spans="1:21" ht="11.25">
      <c r="A163" s="131"/>
      <c r="B163" s="131"/>
      <c r="C163" s="131"/>
      <c r="D163" s="131"/>
      <c r="E163" s="131"/>
      <c r="F163" s="104"/>
      <c r="G163" s="104"/>
      <c r="H163" s="104"/>
      <c r="I163" s="104"/>
      <c r="J163" s="104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1:22" ht="11.25">
      <c r="A164" s="173"/>
      <c r="B164" s="174" t="s">
        <v>164</v>
      </c>
      <c r="C164" s="175" t="s">
        <v>131</v>
      </c>
      <c r="D164" s="175" t="s">
        <v>130</v>
      </c>
      <c r="E164" s="175" t="s">
        <v>129</v>
      </c>
      <c r="F164" s="175" t="s">
        <v>140</v>
      </c>
      <c r="G164" s="175" t="s">
        <v>139</v>
      </c>
      <c r="H164" s="175" t="s">
        <v>138</v>
      </c>
      <c r="I164" s="175" t="s">
        <v>137</v>
      </c>
      <c r="J164" s="175" t="s">
        <v>136</v>
      </c>
      <c r="K164" s="175" t="s">
        <v>135</v>
      </c>
      <c r="L164" s="175" t="s">
        <v>134</v>
      </c>
      <c r="M164" s="175" t="s">
        <v>133</v>
      </c>
      <c r="N164" s="175" t="s">
        <v>132</v>
      </c>
      <c r="O164" s="175" t="s">
        <v>131</v>
      </c>
      <c r="P164" s="175" t="s">
        <v>130</v>
      </c>
      <c r="Q164" s="175" t="s">
        <v>129</v>
      </c>
      <c r="R164" s="175" t="s">
        <v>140</v>
      </c>
      <c r="S164" s="175" t="s">
        <v>139</v>
      </c>
      <c r="T164" s="175" t="s">
        <v>138</v>
      </c>
      <c r="U164" s="175" t="s">
        <v>137</v>
      </c>
      <c r="V164" s="176"/>
    </row>
    <row r="165" spans="1:22" ht="11.25">
      <c r="A165" s="173"/>
      <c r="B165" s="177" t="s">
        <v>163</v>
      </c>
      <c r="C165" s="178">
        <v>687.961365</v>
      </c>
      <c r="D165" s="178">
        <v>705.7378890000001</v>
      </c>
      <c r="E165" s="178">
        <v>712.157781</v>
      </c>
      <c r="F165" s="178">
        <v>700.327102</v>
      </c>
      <c r="G165" s="178">
        <v>689.6029599999999</v>
      </c>
      <c r="H165" s="178">
        <v>706.862993</v>
      </c>
      <c r="I165" s="178">
        <v>685.727264</v>
      </c>
      <c r="J165" s="178">
        <v>675.3011570000001</v>
      </c>
      <c r="K165" s="178">
        <v>696.642423</v>
      </c>
      <c r="L165" s="178">
        <v>682.6006219999999</v>
      </c>
      <c r="M165" s="178">
        <v>711.5184540000001</v>
      </c>
      <c r="N165" s="178">
        <v>760.5027779999999</v>
      </c>
      <c r="O165" s="178">
        <v>704.0404910000001</v>
      </c>
      <c r="P165" s="178">
        <v>762.525935</v>
      </c>
      <c r="Q165" s="178">
        <v>773.899681</v>
      </c>
      <c r="R165" s="178">
        <v>783.180985</v>
      </c>
      <c r="S165" s="178">
        <v>788.5</v>
      </c>
      <c r="T165" s="179">
        <v>804.9</v>
      </c>
      <c r="U165" s="179"/>
      <c r="V165" s="180">
        <f>U165/T165*100-100</f>
        <v>-100</v>
      </c>
    </row>
    <row r="166" spans="1:22" ht="11.25">
      <c r="A166" s="173"/>
      <c r="B166" s="177" t="s">
        <v>162</v>
      </c>
      <c r="C166" s="178">
        <v>1256.9512909999999</v>
      </c>
      <c r="D166" s="178">
        <v>1251.492096</v>
      </c>
      <c r="E166" s="178">
        <v>1275.8009690000001</v>
      </c>
      <c r="F166" s="178">
        <v>1293.6838670000002</v>
      </c>
      <c r="G166" s="178">
        <v>1298.048713</v>
      </c>
      <c r="H166" s="178">
        <v>1295.777102</v>
      </c>
      <c r="I166" s="178">
        <v>1326.28432</v>
      </c>
      <c r="J166" s="178">
        <v>1343.4557820000002</v>
      </c>
      <c r="K166" s="178">
        <v>1347.766521</v>
      </c>
      <c r="L166" s="178">
        <v>1418.94056</v>
      </c>
      <c r="M166" s="178">
        <v>1423.423694</v>
      </c>
      <c r="N166" s="178">
        <v>1464.139579</v>
      </c>
      <c r="O166" s="178">
        <v>1473.575507</v>
      </c>
      <c r="P166" s="178">
        <v>1692.7809840000002</v>
      </c>
      <c r="Q166" s="178">
        <v>1704.722141</v>
      </c>
      <c r="R166" s="178">
        <v>1677.7398349999999</v>
      </c>
      <c r="S166" s="178">
        <v>1600.126922</v>
      </c>
      <c r="T166" s="179">
        <v>1642</v>
      </c>
      <c r="U166" s="179"/>
      <c r="V166" s="180">
        <f>U166/T166*100-100</f>
        <v>-100</v>
      </c>
    </row>
    <row r="167" spans="1:22" ht="11.25">
      <c r="A167" s="173"/>
      <c r="B167" s="177" t="s">
        <v>161</v>
      </c>
      <c r="C167" s="178">
        <v>180.29913</v>
      </c>
      <c r="D167" s="178">
        <v>190.100298</v>
      </c>
      <c r="E167" s="178">
        <v>187.78682299999997</v>
      </c>
      <c r="F167" s="178">
        <v>180.79141099999998</v>
      </c>
      <c r="G167" s="178">
        <v>180.46373999999997</v>
      </c>
      <c r="H167" s="178">
        <v>189.71371399999998</v>
      </c>
      <c r="I167" s="178">
        <v>209.64807499999998</v>
      </c>
      <c r="J167" s="178">
        <v>221.275256</v>
      </c>
      <c r="K167" s="178">
        <v>206.624004</v>
      </c>
      <c r="L167" s="178">
        <v>208.86823100000004</v>
      </c>
      <c r="M167" s="178">
        <v>206.772447</v>
      </c>
      <c r="N167" s="178">
        <v>201.78172199999997</v>
      </c>
      <c r="O167" s="178">
        <v>211.88964499999997</v>
      </c>
      <c r="P167" s="178">
        <v>254.48245699999998</v>
      </c>
      <c r="Q167" s="178">
        <v>295.57099199999993</v>
      </c>
      <c r="R167" s="178">
        <v>287.336053</v>
      </c>
      <c r="S167" s="178">
        <v>275.5</v>
      </c>
      <c r="T167" s="179">
        <v>281.1</v>
      </c>
      <c r="U167" s="179"/>
      <c r="V167" s="180">
        <f>U167/T167*100-100</f>
        <v>-100</v>
      </c>
    </row>
    <row r="168" spans="1:22" ht="11.25">
      <c r="A168" s="173"/>
      <c r="B168" s="177" t="s">
        <v>165</v>
      </c>
      <c r="C168" s="178">
        <v>1527.668866</v>
      </c>
      <c r="D168" s="178">
        <v>1511.4036910000002</v>
      </c>
      <c r="E168" s="178">
        <v>1539.485227</v>
      </c>
      <c r="F168" s="178">
        <v>1579.9363999999998</v>
      </c>
      <c r="G168" s="178">
        <v>1590.778553</v>
      </c>
      <c r="H168" s="178">
        <v>1576.137125</v>
      </c>
      <c r="I168" s="178">
        <v>1581.274315</v>
      </c>
      <c r="J168" s="178">
        <v>1570.131062</v>
      </c>
      <c r="K168" s="178">
        <v>1610.9782679999998</v>
      </c>
      <c r="L168" s="178">
        <v>1588.6746970000002</v>
      </c>
      <c r="M168" s="178">
        <v>1643.1831370000002</v>
      </c>
      <c r="N168" s="178">
        <v>1700.867535</v>
      </c>
      <c r="O168" s="178">
        <v>1671.5586680000001</v>
      </c>
      <c r="P168" s="178">
        <v>1807.544704</v>
      </c>
      <c r="Q168" s="178">
        <v>1837.037532</v>
      </c>
      <c r="R168" s="178">
        <v>1832.0107980000002</v>
      </c>
      <c r="S168" s="178">
        <v>1871.7</v>
      </c>
      <c r="T168" s="179">
        <v>1796.5</v>
      </c>
      <c r="U168" s="179"/>
      <c r="V168" s="180">
        <f>U168/T168*100-100</f>
        <v>-100</v>
      </c>
    </row>
    <row r="169" spans="1:22" ht="11.25">
      <c r="A169" s="173"/>
      <c r="B169" s="177" t="s">
        <v>166</v>
      </c>
      <c r="C169" s="178">
        <v>262.49039899999997</v>
      </c>
      <c r="D169" s="178">
        <v>263.097936</v>
      </c>
      <c r="E169" s="178">
        <v>239.50192600000003</v>
      </c>
      <c r="F169" s="178">
        <v>237.674818</v>
      </c>
      <c r="G169" s="178">
        <v>234.28845199999998</v>
      </c>
      <c r="H169" s="178">
        <v>236.87283100000002</v>
      </c>
      <c r="I169" s="178">
        <v>249.91624599999997</v>
      </c>
      <c r="J169" s="178">
        <v>239.164323</v>
      </c>
      <c r="K169" s="178">
        <v>255.804728</v>
      </c>
      <c r="L169" s="178">
        <v>256.88979700000004</v>
      </c>
      <c r="M169" s="178">
        <v>264.37708899999996</v>
      </c>
      <c r="N169" s="178">
        <v>250.941986</v>
      </c>
      <c r="O169" s="178">
        <v>256.258412</v>
      </c>
      <c r="P169" s="178">
        <v>275.469517</v>
      </c>
      <c r="Q169" s="178">
        <v>274.354755</v>
      </c>
      <c r="R169" s="178">
        <v>263.685201</v>
      </c>
      <c r="S169" s="178">
        <v>278.3</v>
      </c>
      <c r="T169" s="179">
        <v>280.4</v>
      </c>
      <c r="U169" s="179"/>
      <c r="V169" s="180">
        <f>U169/T169*100-100</f>
        <v>-100</v>
      </c>
    </row>
    <row r="170" spans="1:22" ht="11.25">
      <c r="A170" s="173"/>
      <c r="B170" s="177" t="s">
        <v>248</v>
      </c>
      <c r="C170" s="181">
        <v>1.7</v>
      </c>
      <c r="D170" s="181">
        <v>2.1</v>
      </c>
      <c r="E170" s="181">
        <v>2</v>
      </c>
      <c r="F170" s="181">
        <v>1.9</v>
      </c>
      <c r="G170" s="181">
        <v>2.2</v>
      </c>
      <c r="H170" s="181">
        <v>2</v>
      </c>
      <c r="I170" s="181">
        <v>2.5</v>
      </c>
      <c r="J170" s="181">
        <v>2.5</v>
      </c>
      <c r="K170" s="181">
        <v>2.9</v>
      </c>
      <c r="L170" s="181">
        <v>3.2</v>
      </c>
      <c r="M170" s="181">
        <v>3.5</v>
      </c>
      <c r="N170" s="181">
        <v>3.3</v>
      </c>
      <c r="O170" s="181">
        <v>4.3</v>
      </c>
      <c r="P170" s="181">
        <v>5.1</v>
      </c>
      <c r="Q170" s="181">
        <v>6.1</v>
      </c>
      <c r="R170" s="181">
        <v>7.5</v>
      </c>
      <c r="S170" s="181">
        <v>7.5</v>
      </c>
      <c r="T170" s="179">
        <v>8</v>
      </c>
      <c r="U170" s="179"/>
      <c r="V170" s="182"/>
    </row>
    <row r="171" spans="1:21" ht="11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1:21" ht="11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31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1:21" ht="11.25">
      <c r="A173" s="105"/>
      <c r="B173" s="103" t="s">
        <v>185</v>
      </c>
      <c r="C173" s="73"/>
      <c r="D173" s="73"/>
      <c r="E173" s="99" t="s">
        <v>131</v>
      </c>
      <c r="F173" s="99" t="s">
        <v>130</v>
      </c>
      <c r="G173" s="99" t="s">
        <v>129</v>
      </c>
      <c r="H173" s="99" t="s">
        <v>140</v>
      </c>
      <c r="I173" s="99" t="s">
        <v>131</v>
      </c>
      <c r="J173" s="99" t="s">
        <v>130</v>
      </c>
      <c r="K173" s="99" t="s">
        <v>129</v>
      </c>
      <c r="L173" s="99" t="s">
        <v>140</v>
      </c>
      <c r="M173" s="99" t="s">
        <v>131</v>
      </c>
      <c r="N173" s="99" t="s">
        <v>130</v>
      </c>
      <c r="O173" s="99" t="s">
        <v>129</v>
      </c>
      <c r="P173" s="99" t="s">
        <v>140</v>
      </c>
      <c r="Q173" s="105"/>
      <c r="R173" s="105"/>
      <c r="S173" s="105"/>
      <c r="T173" s="105"/>
      <c r="U173" s="105"/>
    </row>
    <row r="174" spans="1:21" ht="11.25">
      <c r="A174" s="105"/>
      <c r="B174" s="492" t="s">
        <v>221</v>
      </c>
      <c r="C174" s="493"/>
      <c r="D174" s="77" t="s">
        <v>41</v>
      </c>
      <c r="E174" s="102">
        <v>688.293</v>
      </c>
      <c r="F174" s="102">
        <v>898.477</v>
      </c>
      <c r="G174" s="102">
        <v>939.679</v>
      </c>
      <c r="H174" s="102">
        <v>1107.884</v>
      </c>
      <c r="I174" s="102">
        <v>1178.672</v>
      </c>
      <c r="J174" s="102">
        <v>1700.371</v>
      </c>
      <c r="K174" s="102">
        <v>1536.703</v>
      </c>
      <c r="L174" s="102">
        <v>527.416</v>
      </c>
      <c r="M174" s="102">
        <v>317.14</v>
      </c>
      <c r="N174" s="102">
        <v>611.1</v>
      </c>
      <c r="O174" s="102">
        <v>966.893</v>
      </c>
      <c r="P174" s="102"/>
      <c r="Q174" s="105"/>
      <c r="R174" s="105"/>
      <c r="S174" s="105"/>
      <c r="T174" s="105"/>
      <c r="U174" s="105"/>
    </row>
    <row r="175" spans="1:21" ht="11.25">
      <c r="A175" s="105"/>
      <c r="B175" s="490" t="s">
        <v>222</v>
      </c>
      <c r="C175" s="491"/>
      <c r="D175" s="77" t="s">
        <v>41</v>
      </c>
      <c r="E175" s="102">
        <v>2299.505</v>
      </c>
      <c r="F175" s="102">
        <v>2768.075</v>
      </c>
      <c r="G175" s="102">
        <v>3019.539</v>
      </c>
      <c r="H175" s="102">
        <v>3540.394</v>
      </c>
      <c r="I175" s="102">
        <v>3573.204</v>
      </c>
      <c r="J175" s="102">
        <v>4627.518</v>
      </c>
      <c r="K175" s="102">
        <v>4663.661</v>
      </c>
      <c r="L175" s="102">
        <v>3832.607</v>
      </c>
      <c r="M175" s="102">
        <v>3176.585</v>
      </c>
      <c r="N175" s="102">
        <v>3786.6</v>
      </c>
      <c r="O175" s="102">
        <v>4436.692</v>
      </c>
      <c r="P175" s="102"/>
      <c r="Q175" s="133"/>
      <c r="R175" s="105"/>
      <c r="S175" s="105"/>
      <c r="T175" s="105"/>
      <c r="U175" s="105"/>
    </row>
    <row r="176" spans="1:21" ht="11.25">
      <c r="A176" s="105"/>
      <c r="B176" s="105" t="s">
        <v>186</v>
      </c>
      <c r="C176" s="105"/>
      <c r="D176" s="77" t="s">
        <v>41</v>
      </c>
      <c r="E176" s="102">
        <v>1234.068</v>
      </c>
      <c r="F176" s="102">
        <v>1871.129</v>
      </c>
      <c r="G176" s="102">
        <v>2035.843</v>
      </c>
      <c r="H176" s="102">
        <v>1940.717</v>
      </c>
      <c r="I176" s="102">
        <v>1907.513</v>
      </c>
      <c r="J176" s="102">
        <v>2344.433</v>
      </c>
      <c r="K176" s="102">
        <v>2579.597</v>
      </c>
      <c r="L176" s="102">
        <v>2650.638</v>
      </c>
      <c r="M176" s="102">
        <v>1989.212</v>
      </c>
      <c r="N176" s="102">
        <v>2339.4</v>
      </c>
      <c r="O176" s="102">
        <v>2599.736</v>
      </c>
      <c r="P176" s="102"/>
      <c r="Q176" s="105"/>
      <c r="R176" s="105"/>
      <c r="S176" s="105"/>
      <c r="T176" s="105"/>
      <c r="U176" s="105"/>
    </row>
    <row r="177" spans="1:21" ht="11.25">
      <c r="A177" s="105"/>
      <c r="B177" s="105" t="s">
        <v>187</v>
      </c>
      <c r="C177" s="105"/>
      <c r="D177" s="77" t="s">
        <v>41</v>
      </c>
      <c r="E177" s="102">
        <v>564.35</v>
      </c>
      <c r="F177" s="102">
        <v>629.689</v>
      </c>
      <c r="G177" s="102">
        <v>653.995</v>
      </c>
      <c r="H177" s="102">
        <v>1038.202</v>
      </c>
      <c r="I177" s="102">
        <v>781.053</v>
      </c>
      <c r="J177" s="102">
        <v>824.47</v>
      </c>
      <c r="K177" s="102">
        <v>955.035</v>
      </c>
      <c r="L177" s="102">
        <v>1174.892</v>
      </c>
      <c r="M177" s="102">
        <v>1632.273</v>
      </c>
      <c r="N177" s="102">
        <v>1235.8</v>
      </c>
      <c r="O177" s="102">
        <v>1304.495</v>
      </c>
      <c r="P177" s="102"/>
      <c r="Q177" s="105"/>
      <c r="R177" s="105"/>
      <c r="S177" s="105"/>
      <c r="T177" s="105"/>
      <c r="U177" s="105"/>
    </row>
    <row r="178" spans="1:21" ht="11.25">
      <c r="A178" s="105"/>
      <c r="B178" s="77" t="s">
        <v>245</v>
      </c>
      <c r="C178" s="77"/>
      <c r="D178" s="77"/>
      <c r="E178" s="101">
        <v>56.7</v>
      </c>
      <c r="F178" s="101">
        <v>63.3</v>
      </c>
      <c r="G178" s="101">
        <v>65.3</v>
      </c>
      <c r="H178" s="101">
        <v>59.5</v>
      </c>
      <c r="I178" s="101">
        <v>55.9</v>
      </c>
      <c r="J178" s="101">
        <v>60.8</v>
      </c>
      <c r="K178" s="101">
        <v>64</v>
      </c>
      <c r="L178" s="101">
        <v>56.7</v>
      </c>
      <c r="M178" s="101">
        <v>49.2</v>
      </c>
      <c r="N178" s="101">
        <v>57.9</v>
      </c>
      <c r="O178" s="101">
        <v>61.6</v>
      </c>
      <c r="P178" s="101"/>
      <c r="Q178" s="105"/>
      <c r="R178" s="105"/>
      <c r="S178" s="105"/>
      <c r="T178" s="105"/>
      <c r="U178" s="105"/>
    </row>
    <row r="179" spans="1:21" ht="11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1:21" ht="11.25">
      <c r="A180" s="105"/>
      <c r="B180" s="105" t="s">
        <v>251</v>
      </c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1:21" ht="11.25">
      <c r="A181" s="105"/>
      <c r="B181" s="103" t="s">
        <v>157</v>
      </c>
      <c r="C181" s="73"/>
      <c r="D181" s="73"/>
      <c r="E181" s="73"/>
      <c r="F181" s="99" t="s">
        <v>131</v>
      </c>
      <c r="G181" s="99" t="s">
        <v>130</v>
      </c>
      <c r="H181" s="99" t="s">
        <v>129</v>
      </c>
      <c r="I181" s="99" t="s">
        <v>140</v>
      </c>
      <c r="J181" s="99" t="s">
        <v>131</v>
      </c>
      <c r="K181" s="99" t="s">
        <v>130</v>
      </c>
      <c r="L181" s="99" t="s">
        <v>129</v>
      </c>
      <c r="M181" s="99" t="s">
        <v>140</v>
      </c>
      <c r="N181" s="99" t="s">
        <v>131</v>
      </c>
      <c r="O181" s="99" t="s">
        <v>130</v>
      </c>
      <c r="P181" s="99" t="s">
        <v>129</v>
      </c>
      <c r="Q181" s="99" t="s">
        <v>140</v>
      </c>
      <c r="R181" s="105"/>
      <c r="S181" s="105"/>
      <c r="T181" s="105"/>
      <c r="U181" s="105"/>
    </row>
    <row r="182" spans="1:21" ht="11.25">
      <c r="A182" s="105"/>
      <c r="B182" s="77" t="s">
        <v>243</v>
      </c>
      <c r="C182" s="77"/>
      <c r="D182" s="77"/>
      <c r="E182" s="77"/>
      <c r="F182" s="101">
        <v>107.6</v>
      </c>
      <c r="G182" s="101">
        <v>119</v>
      </c>
      <c r="H182" s="101">
        <v>124.8</v>
      </c>
      <c r="I182" s="101">
        <v>125.1</v>
      </c>
      <c r="J182" s="101">
        <v>158.9</v>
      </c>
      <c r="K182" s="101">
        <v>153.5</v>
      </c>
      <c r="L182" s="101">
        <v>136.2</v>
      </c>
      <c r="M182" s="101">
        <v>113.9</v>
      </c>
      <c r="N182" s="128">
        <v>114.1</v>
      </c>
      <c r="O182" s="101">
        <v>106.4</v>
      </c>
      <c r="P182" s="101">
        <v>113.5</v>
      </c>
      <c r="Q182" s="101"/>
      <c r="R182" s="105"/>
      <c r="S182" s="105"/>
      <c r="T182" s="105"/>
      <c r="U182" s="105"/>
    </row>
    <row r="183" spans="1:21" ht="11.25">
      <c r="A183" s="105"/>
      <c r="B183" s="489" t="s">
        <v>244</v>
      </c>
      <c r="C183" s="489"/>
      <c r="D183" s="489"/>
      <c r="E183" s="78"/>
      <c r="F183" s="101">
        <v>126.1</v>
      </c>
      <c r="G183" s="101">
        <v>130.3</v>
      </c>
      <c r="H183" s="101">
        <v>127.9</v>
      </c>
      <c r="I183" s="101">
        <v>123</v>
      </c>
      <c r="J183" s="101">
        <v>132.5</v>
      </c>
      <c r="K183" s="101">
        <v>135.6</v>
      </c>
      <c r="L183" s="101">
        <v>133.7</v>
      </c>
      <c r="M183" s="101">
        <v>132</v>
      </c>
      <c r="N183" s="128">
        <v>143.2</v>
      </c>
      <c r="O183" s="101">
        <v>139.5</v>
      </c>
      <c r="P183" s="101">
        <v>134.4</v>
      </c>
      <c r="Q183" s="101"/>
      <c r="R183" s="105"/>
      <c r="S183" s="105"/>
      <c r="T183" s="105"/>
      <c r="U183" s="105"/>
    </row>
    <row r="184" spans="1:21" ht="11.25">
      <c r="A184" s="105"/>
      <c r="B184" s="138" t="s">
        <v>189</v>
      </c>
      <c r="C184" s="138"/>
      <c r="D184" s="138"/>
      <c r="E184" s="138"/>
      <c r="F184" s="128">
        <v>124.1</v>
      </c>
      <c r="G184" s="128">
        <v>140.4</v>
      </c>
      <c r="H184" s="128">
        <v>109.4</v>
      </c>
      <c r="I184" s="128">
        <v>106.2</v>
      </c>
      <c r="J184" s="128">
        <v>206.3</v>
      </c>
      <c r="K184" s="128">
        <v>176.6</v>
      </c>
      <c r="L184" s="128">
        <v>152.1</v>
      </c>
      <c r="M184" s="128">
        <v>218.3</v>
      </c>
      <c r="N184" s="128">
        <v>61</v>
      </c>
      <c r="O184" s="128">
        <v>53.7</v>
      </c>
      <c r="P184" s="128">
        <v>77.9</v>
      </c>
      <c r="Q184" s="128"/>
      <c r="R184" s="105"/>
      <c r="S184" s="105"/>
      <c r="T184" s="105"/>
      <c r="U184" s="105"/>
    </row>
    <row r="185" spans="1:21" ht="11.25">
      <c r="A185" s="105"/>
      <c r="B185" s="138" t="s">
        <v>190</v>
      </c>
      <c r="C185" s="138"/>
      <c r="D185" s="138"/>
      <c r="E185" s="138"/>
      <c r="F185" s="128">
        <v>86.9</v>
      </c>
      <c r="G185" s="128">
        <v>109.8</v>
      </c>
      <c r="H185" s="128">
        <v>97.9</v>
      </c>
      <c r="I185" s="128">
        <v>70</v>
      </c>
      <c r="J185" s="128">
        <v>83.6</v>
      </c>
      <c r="K185" s="128">
        <v>81.1</v>
      </c>
      <c r="L185" s="128">
        <v>85.6</v>
      </c>
      <c r="M185" s="128">
        <v>318.6</v>
      </c>
      <c r="N185" s="128">
        <v>318.7</v>
      </c>
      <c r="O185" s="128">
        <v>298</v>
      </c>
      <c r="P185" s="128">
        <v>390</v>
      </c>
      <c r="Q185" s="128"/>
      <c r="R185" s="105"/>
      <c r="S185" s="105"/>
      <c r="T185" s="105"/>
      <c r="U185" s="105"/>
    </row>
    <row r="186" spans="1:21" ht="11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1:21" ht="11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1:21" ht="11.25">
      <c r="A188" s="141"/>
      <c r="B188" s="141"/>
      <c r="C188" s="141"/>
      <c r="D188" s="141"/>
      <c r="E188" s="141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1:21" ht="11.25">
      <c r="A189" s="141"/>
      <c r="B189" s="141"/>
      <c r="C189" s="141"/>
      <c r="D189" s="141"/>
      <c r="E189" s="141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1:27" ht="11.25">
      <c r="A190" s="105"/>
      <c r="B190" s="73"/>
      <c r="C190" s="129" t="s">
        <v>131</v>
      </c>
      <c r="D190" s="129" t="s">
        <v>130</v>
      </c>
      <c r="E190" s="129" t="s">
        <v>129</v>
      </c>
      <c r="F190" s="129" t="s">
        <v>140</v>
      </c>
      <c r="G190" s="129" t="s">
        <v>139</v>
      </c>
      <c r="H190" s="129" t="s">
        <v>138</v>
      </c>
      <c r="I190" s="129" t="s">
        <v>137</v>
      </c>
      <c r="J190" s="129" t="s">
        <v>136</v>
      </c>
      <c r="K190" s="129" t="s">
        <v>135</v>
      </c>
      <c r="L190" s="129" t="s">
        <v>134</v>
      </c>
      <c r="M190" s="129" t="s">
        <v>133</v>
      </c>
      <c r="N190" s="129" t="s">
        <v>132</v>
      </c>
      <c r="O190" s="129" t="s">
        <v>131</v>
      </c>
      <c r="P190" s="129" t="s">
        <v>130</v>
      </c>
      <c r="Q190" s="129" t="s">
        <v>129</v>
      </c>
      <c r="R190" s="129" t="s">
        <v>140</v>
      </c>
      <c r="S190" s="129" t="s">
        <v>139</v>
      </c>
      <c r="T190" s="129" t="s">
        <v>138</v>
      </c>
      <c r="U190" s="129" t="s">
        <v>137</v>
      </c>
      <c r="V190" s="129" t="s">
        <v>136</v>
      </c>
      <c r="W190" s="129" t="s">
        <v>135</v>
      </c>
      <c r="X190" s="129" t="s">
        <v>134</v>
      </c>
      <c r="Y190" s="129" t="s">
        <v>133</v>
      </c>
      <c r="Z190" s="129" t="s">
        <v>132</v>
      </c>
      <c r="AA190" s="129" t="s">
        <v>131</v>
      </c>
    </row>
    <row r="191" spans="1:27" ht="11.25">
      <c r="A191" s="105"/>
      <c r="B191" s="78" t="s">
        <v>160</v>
      </c>
      <c r="C191" s="137">
        <v>103</v>
      </c>
      <c r="D191" s="137">
        <v>105</v>
      </c>
      <c r="E191" s="137">
        <v>102.9</v>
      </c>
      <c r="F191" s="137">
        <v>103.2</v>
      </c>
      <c r="G191" s="137">
        <v>104.1</v>
      </c>
      <c r="H191" s="137">
        <v>101.6</v>
      </c>
      <c r="I191" s="137">
        <v>103.5</v>
      </c>
      <c r="J191" s="137">
        <v>102.8</v>
      </c>
      <c r="K191" s="137">
        <v>102</v>
      </c>
      <c r="L191" s="137">
        <v>102.4</v>
      </c>
      <c r="M191" s="137">
        <v>102.5</v>
      </c>
      <c r="N191" s="137">
        <v>102.1</v>
      </c>
      <c r="O191" s="137">
        <v>103.2</v>
      </c>
      <c r="P191" s="137">
        <v>100.1</v>
      </c>
      <c r="Q191" s="137">
        <v>99.4</v>
      </c>
      <c r="R191" s="137">
        <v>100.8</v>
      </c>
      <c r="S191" s="137">
        <v>99.8</v>
      </c>
      <c r="T191" s="101">
        <v>100.5</v>
      </c>
      <c r="U191" s="101">
        <v>100.8</v>
      </c>
      <c r="V191" s="101">
        <v>100.5</v>
      </c>
      <c r="W191" s="101">
        <v>99.8</v>
      </c>
      <c r="X191" s="150">
        <v>100.8</v>
      </c>
      <c r="Y191" s="150">
        <v>100.8</v>
      </c>
      <c r="Z191" s="101">
        <v>101.2</v>
      </c>
      <c r="AA191" s="101">
        <v>101.3</v>
      </c>
    </row>
    <row r="192" spans="1:27" ht="11.25">
      <c r="A192" s="105"/>
      <c r="B192" s="78" t="s">
        <v>159</v>
      </c>
      <c r="C192" s="137">
        <v>92</v>
      </c>
      <c r="D192" s="137">
        <v>92</v>
      </c>
      <c r="E192" s="137">
        <v>91.9</v>
      </c>
      <c r="F192" s="137">
        <v>91.9</v>
      </c>
      <c r="G192" s="137">
        <v>93.6</v>
      </c>
      <c r="H192" s="137">
        <v>92.3</v>
      </c>
      <c r="I192" s="137">
        <v>95</v>
      </c>
      <c r="J192" s="137">
        <v>90.9</v>
      </c>
      <c r="K192" s="137">
        <v>91.9</v>
      </c>
      <c r="L192" s="137">
        <v>97.7</v>
      </c>
      <c r="M192" s="137">
        <v>96.8</v>
      </c>
      <c r="N192" s="137">
        <v>95.4</v>
      </c>
      <c r="O192" s="137">
        <v>99.6</v>
      </c>
      <c r="P192" s="137">
        <v>101.8</v>
      </c>
      <c r="Q192" s="137">
        <v>103.4</v>
      </c>
      <c r="R192" s="137">
        <v>103.2</v>
      </c>
      <c r="S192" s="137">
        <v>101.7</v>
      </c>
      <c r="T192" s="101">
        <v>101</v>
      </c>
      <c r="U192" s="101">
        <v>99.6</v>
      </c>
      <c r="V192" s="101">
        <v>100.9</v>
      </c>
      <c r="W192" s="101">
        <v>96.8</v>
      </c>
      <c r="X192" s="150">
        <v>95.7</v>
      </c>
      <c r="Y192" s="150">
        <v>94.9</v>
      </c>
      <c r="Z192" s="101">
        <v>94.8</v>
      </c>
      <c r="AA192" s="101">
        <v>94.6</v>
      </c>
    </row>
    <row r="193" spans="1:27" ht="11.25">
      <c r="A193" s="105"/>
      <c r="B193" s="78" t="s">
        <v>158</v>
      </c>
      <c r="C193" s="137">
        <v>7</v>
      </c>
      <c r="D193" s="137">
        <v>6.9</v>
      </c>
      <c r="E193" s="137">
        <v>6.8</v>
      </c>
      <c r="F193" s="137">
        <v>6.7</v>
      </c>
      <c r="G193" s="137">
        <v>6.6</v>
      </c>
      <c r="H193" s="137">
        <v>6.5</v>
      </c>
      <c r="I193" s="137">
        <v>6.4</v>
      </c>
      <c r="J193" s="137">
        <v>6.3</v>
      </c>
      <c r="K193" s="137">
        <v>6.4</v>
      </c>
      <c r="L193" s="137">
        <v>6.6</v>
      </c>
      <c r="M193" s="137">
        <v>6.6</v>
      </c>
      <c r="N193" s="137">
        <v>6.7</v>
      </c>
      <c r="O193" s="137">
        <v>6.8</v>
      </c>
      <c r="P193" s="137">
        <v>7</v>
      </c>
      <c r="Q193" s="149">
        <v>7</v>
      </c>
      <c r="R193" s="137">
        <v>6.9</v>
      </c>
      <c r="S193" s="137">
        <v>6.7</v>
      </c>
      <c r="T193" s="101">
        <v>6.6</v>
      </c>
      <c r="U193" s="101">
        <v>6.4</v>
      </c>
      <c r="V193" s="101">
        <v>6.3</v>
      </c>
      <c r="W193" s="101">
        <v>6.3</v>
      </c>
      <c r="X193" s="150">
        <v>6.3</v>
      </c>
      <c r="Y193" s="150">
        <v>6.3</v>
      </c>
      <c r="Z193" s="101">
        <v>6.3</v>
      </c>
      <c r="AA193" s="101">
        <v>6.4</v>
      </c>
    </row>
    <row r="194" spans="1:21" ht="11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1:21" ht="11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1:21" ht="11.25">
      <c r="A196" s="131"/>
      <c r="B196" s="131"/>
      <c r="C196" s="131"/>
      <c r="D196" s="131"/>
      <c r="E196" s="131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1:27" ht="11.25">
      <c r="A197" s="131"/>
      <c r="B197" s="73"/>
      <c r="C197" s="73"/>
      <c r="D197" s="129" t="s">
        <v>131</v>
      </c>
      <c r="E197" s="129" t="s">
        <v>130</v>
      </c>
      <c r="F197" s="129" t="s">
        <v>129</v>
      </c>
      <c r="G197" s="129" t="s">
        <v>140</v>
      </c>
      <c r="H197" s="129" t="s">
        <v>139</v>
      </c>
      <c r="I197" s="129" t="s">
        <v>138</v>
      </c>
      <c r="J197" s="129" t="s">
        <v>137</v>
      </c>
      <c r="K197" s="129" t="s">
        <v>136</v>
      </c>
      <c r="L197" s="129" t="s">
        <v>135</v>
      </c>
      <c r="M197" s="129" t="s">
        <v>134</v>
      </c>
      <c r="N197" s="129" t="s">
        <v>133</v>
      </c>
      <c r="O197" s="129" t="s">
        <v>132</v>
      </c>
      <c r="P197" s="129" t="s">
        <v>131</v>
      </c>
      <c r="Q197" s="129" t="s">
        <v>130</v>
      </c>
      <c r="R197" s="129" t="s">
        <v>129</v>
      </c>
      <c r="S197" s="129" t="s">
        <v>140</v>
      </c>
      <c r="T197" s="129" t="s">
        <v>139</v>
      </c>
      <c r="U197" s="129" t="s">
        <v>138</v>
      </c>
      <c r="V197" s="129" t="s">
        <v>137</v>
      </c>
      <c r="W197" s="129" t="s">
        <v>136</v>
      </c>
      <c r="X197" s="129" t="s">
        <v>135</v>
      </c>
      <c r="Y197" s="129" t="s">
        <v>134</v>
      </c>
      <c r="Z197" s="129" t="s">
        <v>133</v>
      </c>
      <c r="AA197" s="129" t="s">
        <v>132</v>
      </c>
    </row>
    <row r="198" spans="1:27" ht="11.25">
      <c r="A198" s="105"/>
      <c r="B198" s="78" t="s">
        <v>247</v>
      </c>
      <c r="C198" s="73"/>
      <c r="D198" s="137">
        <v>54.5</v>
      </c>
      <c r="E198" s="137">
        <v>54.6</v>
      </c>
      <c r="F198" s="137">
        <v>58.6</v>
      </c>
      <c r="G198" s="137">
        <v>57.9</v>
      </c>
      <c r="H198" s="137">
        <v>59.3</v>
      </c>
      <c r="I198" s="137">
        <v>63</v>
      </c>
      <c r="J198" s="137">
        <v>63.3</v>
      </c>
      <c r="K198" s="137">
        <v>63.3</v>
      </c>
      <c r="L198" s="137">
        <v>62.5</v>
      </c>
      <c r="M198" s="137">
        <v>61.6</v>
      </c>
      <c r="N198" s="137">
        <v>59.6</v>
      </c>
      <c r="O198" s="137">
        <v>72.9</v>
      </c>
      <c r="P198" s="137">
        <v>61.4</v>
      </c>
      <c r="Q198" s="137">
        <v>61.8</v>
      </c>
      <c r="R198" s="137">
        <v>65.964</v>
      </c>
      <c r="S198" s="137">
        <v>64.73</v>
      </c>
      <c r="T198" s="147">
        <v>65.013</v>
      </c>
      <c r="U198" s="147">
        <v>68.901</v>
      </c>
      <c r="V198" s="147">
        <v>69.8</v>
      </c>
      <c r="W198" s="147">
        <v>68.6</v>
      </c>
      <c r="X198" s="147">
        <v>67.357</v>
      </c>
      <c r="Y198" s="147">
        <v>67.2</v>
      </c>
      <c r="Z198" s="147">
        <v>66.89</v>
      </c>
      <c r="AA198" s="147">
        <v>82.779</v>
      </c>
    </row>
    <row r="199" spans="1:27" ht="11.25">
      <c r="A199" s="105"/>
      <c r="B199" s="78" t="s">
        <v>175</v>
      </c>
      <c r="C199" s="73"/>
      <c r="D199" s="137">
        <v>100.4</v>
      </c>
      <c r="E199" s="137">
        <v>100.6</v>
      </c>
      <c r="F199" s="137">
        <v>97</v>
      </c>
      <c r="G199" s="137">
        <v>98.4</v>
      </c>
      <c r="H199" s="137">
        <v>99.2</v>
      </c>
      <c r="I199" s="137">
        <v>101.3</v>
      </c>
      <c r="J199" s="137">
        <v>98.6</v>
      </c>
      <c r="K199" s="137">
        <v>97.2</v>
      </c>
      <c r="L199" s="137">
        <v>99.8</v>
      </c>
      <c r="M199" s="137">
        <v>100</v>
      </c>
      <c r="N199" s="137">
        <v>99.3</v>
      </c>
      <c r="O199" s="137">
        <v>99.4</v>
      </c>
      <c r="P199" s="137">
        <v>103.7</v>
      </c>
      <c r="Q199" s="137">
        <v>104.1</v>
      </c>
      <c r="R199" s="137">
        <v>103.4</v>
      </c>
      <c r="S199" s="137">
        <v>102.8</v>
      </c>
      <c r="T199" s="128">
        <v>101.1</v>
      </c>
      <c r="U199" s="128">
        <v>101.6</v>
      </c>
      <c r="V199" s="128">
        <v>103.2</v>
      </c>
      <c r="W199" s="128">
        <v>102</v>
      </c>
      <c r="X199" s="128">
        <v>101.7</v>
      </c>
      <c r="Y199" s="128">
        <v>103</v>
      </c>
      <c r="Z199" s="128">
        <v>106.1</v>
      </c>
      <c r="AA199" s="128">
        <v>106.9</v>
      </c>
    </row>
    <row r="200" spans="1:27" ht="11.25">
      <c r="A200" s="105"/>
      <c r="B200" s="78" t="s">
        <v>176</v>
      </c>
      <c r="C200" s="73"/>
      <c r="D200" s="137">
        <v>104</v>
      </c>
      <c r="E200" s="137">
        <v>104.1</v>
      </c>
      <c r="F200" s="137">
        <v>101.7</v>
      </c>
      <c r="G200" s="137">
        <v>104.9</v>
      </c>
      <c r="H200" s="137">
        <v>105.1</v>
      </c>
      <c r="I200" s="137">
        <v>106</v>
      </c>
      <c r="J200" s="137">
        <v>104.4</v>
      </c>
      <c r="K200" s="137">
        <v>103.2</v>
      </c>
      <c r="L200" s="137">
        <v>105.3</v>
      </c>
      <c r="M200" s="137">
        <v>103.4</v>
      </c>
      <c r="N200" s="137">
        <v>104.2</v>
      </c>
      <c r="O200" s="137">
        <v>104.4</v>
      </c>
      <c r="P200" s="148">
        <v>107.6</v>
      </c>
      <c r="Q200" s="148">
        <v>106.3</v>
      </c>
      <c r="R200" s="148">
        <v>104.5</v>
      </c>
      <c r="S200" s="148">
        <v>105.4</v>
      </c>
      <c r="T200" s="150">
        <v>103.3</v>
      </c>
      <c r="U200" s="150">
        <v>103.1</v>
      </c>
      <c r="V200" s="150">
        <v>105.8</v>
      </c>
      <c r="W200" s="150">
        <v>103.4</v>
      </c>
      <c r="X200" s="150">
        <v>102</v>
      </c>
      <c r="Y200" s="150">
        <v>104.3</v>
      </c>
      <c r="Z200" s="150">
        <v>106</v>
      </c>
      <c r="AA200" s="150">
        <v>106.6</v>
      </c>
    </row>
    <row r="201" spans="1:21" ht="11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1:21" ht="11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1:21" ht="11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1:21" ht="11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1:21" ht="11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1:21" s="145" customFormat="1" ht="11.25">
      <c r="A206" s="143"/>
      <c r="B206" s="143"/>
      <c r="C206" s="143"/>
      <c r="D206" s="143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</row>
    <row r="207" spans="1:21" ht="11.25">
      <c r="A207" s="104"/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</sheetData>
  <mergeCells count="3">
    <mergeCell ref="B183:D183"/>
    <mergeCell ref="B175:C175"/>
    <mergeCell ref="B174:C1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2010-03-09T03:29:38Z</cp:lastPrinted>
  <dcterms:created xsi:type="dcterms:W3CDTF">2009-04-30T06:39:14Z</dcterms:created>
  <dcterms:modified xsi:type="dcterms:W3CDTF">2010-03-17T05:46:13Z</dcterms:modified>
  <cp:category/>
  <cp:version/>
  <cp:contentType/>
  <cp:contentStatus/>
</cp:coreProperties>
</file>