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tabRatio="425" activeTab="3"/>
  </bookViews>
  <sheets>
    <sheet name="01.01.2009" sheetId="1" r:id="rId1"/>
    <sheet name="01.04.2009" sheetId="2" r:id="rId2"/>
    <sheet name="01.07.2009" sheetId="3" r:id="rId3"/>
    <sheet name="01.10.2009" sheetId="4" r:id="rId4"/>
  </sheets>
  <definedNames/>
  <calcPr fullCalcOnLoad="1"/>
</workbook>
</file>

<file path=xl/sharedStrings.xml><?xml version="1.0" encoding="utf-8"?>
<sst xmlns="http://schemas.openxmlformats.org/spreadsheetml/2006/main" count="175" uniqueCount="49">
  <si>
    <t>№ п/п</t>
  </si>
  <si>
    <t>АО "КАЗКОММЕРЦБАНК"</t>
  </si>
  <si>
    <t>АО "Народный Банк Казахстана"</t>
  </si>
  <si>
    <t>АО "Альянс Банк"</t>
  </si>
  <si>
    <t>АО "АТФБанк"</t>
  </si>
  <si>
    <t>АО "Банк ЦентрКредит"</t>
  </si>
  <si>
    <t>АО "Нурбанк"</t>
  </si>
  <si>
    <t>АО "Евразийский Банк"</t>
  </si>
  <si>
    <t>АО "ЦЕСНАБАНК"</t>
  </si>
  <si>
    <t>АО "ЭКСИМБАНК КАЗАХСТАН"</t>
  </si>
  <si>
    <t>АО "Сеним-Банк"</t>
  </si>
  <si>
    <t>АО "Казинкомбанк"</t>
  </si>
  <si>
    <t>Наименование банковского конгломерата</t>
  </si>
  <si>
    <t>Активы</t>
  </si>
  <si>
    <t>Обязательства</t>
  </si>
  <si>
    <t>Собственный капитал по балансу</t>
  </si>
  <si>
    <t>Всего</t>
  </si>
  <si>
    <t>выданные займы</t>
  </si>
  <si>
    <t>прочие активы</t>
  </si>
  <si>
    <t>полученные займы</t>
  </si>
  <si>
    <t>прочие обязательства</t>
  </si>
  <si>
    <t>прочий капитал</t>
  </si>
  <si>
    <t>ИТОГО</t>
  </si>
  <si>
    <t xml:space="preserve">нераспределенная прибыль </t>
  </si>
  <si>
    <t>Коэффициенты</t>
  </si>
  <si>
    <t>ROA</t>
  </si>
  <si>
    <t>ROE</t>
  </si>
  <si>
    <t>Чистый доход</t>
  </si>
  <si>
    <t>денежные средства и их эквиваленты</t>
  </si>
  <si>
    <t>средства клиентов</t>
  </si>
  <si>
    <t>ценные бумаги выпущенные</t>
  </si>
  <si>
    <t>уставный капитал</t>
  </si>
  <si>
    <t>АО "Банк Астана-финанс"</t>
  </si>
  <si>
    <t>АО СБ «Лариба Банк»</t>
  </si>
  <si>
    <t>АО "Kaspi bank"</t>
  </si>
  <si>
    <t>доля</t>
  </si>
  <si>
    <t>изменен % по сравн 01.01.08</t>
  </si>
  <si>
    <t>портфель ценных бумаг</t>
  </si>
  <si>
    <t>АО "БТА Банк"</t>
  </si>
  <si>
    <t>Портфель ценных бумаг</t>
  </si>
  <si>
    <t>АО "БАНК "КАСПИЙСКИЙ"</t>
  </si>
  <si>
    <t>АО "AsiaCredit Bank"</t>
  </si>
  <si>
    <t>Основные финансовые показатели банковских конгломератов по состоянию на 1 октября 2009 года</t>
  </si>
  <si>
    <t>в тысячах тенге</t>
  </si>
  <si>
    <t>-</t>
  </si>
  <si>
    <t>Основные финансовые показатели банковских конгломератов по состоянию на 1 января 2009 года</t>
  </si>
  <si>
    <t>тыс.тенге</t>
  </si>
  <si>
    <t>Основные финансовые показатели банковских конгломератов по состоянию на 1 апреля 2009 года</t>
  </si>
  <si>
    <t>Основные финансовые показатели банковских конгломератов по состоянию на 1 июля 2009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</si>
</sst>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_-* #,##0_р_._-;\-* #,##0_р_._-;_-* &quot;-&quot;??_р_._-;_-@_-"/>
    <numFmt numFmtId="174" formatCode="_-* #,##0.000_р_._-;\-* #,##0.00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%"/>
    <numFmt numFmtId="180" formatCode="0.0000%"/>
    <numFmt numFmtId="181" formatCode="#,##0.000"/>
    <numFmt numFmtId="182" formatCode="#,##0.0"/>
    <numFmt numFmtId="183" formatCode="0.000%"/>
    <numFmt numFmtId="184" formatCode="_-* #,##0.0000_р_._-;\-* #,##0.0000_р_._-;_-* &quot;-&quot;??_р_._-;_-@_-"/>
  </numFmts>
  <fonts count="48">
    <font>
      <sz val="8"/>
      <name val="Times New Roman Cyr"/>
      <family val="0"/>
    </font>
    <font>
      <sz val="2.25"/>
      <color indexed="8"/>
      <name val="Arial Cyr"/>
      <family val="0"/>
    </font>
    <font>
      <sz val="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sz val="12"/>
      <color indexed="9"/>
      <name val="Cambria"/>
      <family val="1"/>
    </font>
    <font>
      <sz val="4"/>
      <color indexed="8"/>
      <name val="Times New Roman"/>
      <family val="0"/>
    </font>
    <font>
      <b/>
      <sz val="3.75"/>
      <color indexed="8"/>
      <name val="Times New Roman"/>
      <family val="0"/>
    </font>
    <font>
      <sz val="10.1"/>
      <color indexed="8"/>
      <name val="Times New Roman"/>
      <family val="0"/>
    </font>
    <font>
      <sz val="3.75"/>
      <color indexed="8"/>
      <name val="Times New Roman"/>
      <family val="0"/>
    </font>
    <font>
      <sz val="4.5"/>
      <color indexed="8"/>
      <name val="Times New Roman"/>
      <family val="0"/>
    </font>
    <font>
      <sz val="2.25"/>
      <color indexed="8"/>
      <name val="Times New Roman"/>
      <family val="0"/>
    </font>
    <font>
      <b/>
      <sz val="2.75"/>
      <color indexed="8"/>
      <name val="Times New Roman"/>
      <family val="0"/>
    </font>
    <font>
      <sz val="2.3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184" fontId="21" fillId="0" borderId="0" xfId="60" applyNumberFormat="1" applyFont="1" applyFill="1" applyAlignment="1">
      <alignment vertical="center"/>
    </xf>
    <xf numFmtId="174" fontId="21" fillId="0" borderId="0" xfId="6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184" fontId="20" fillId="0" borderId="0" xfId="60" applyNumberFormat="1" applyFont="1" applyFill="1" applyAlignment="1">
      <alignment vertical="center"/>
    </xf>
    <xf numFmtId="174" fontId="20" fillId="0" borderId="0" xfId="60" applyNumberFormat="1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 wrapText="1"/>
    </xf>
    <xf numFmtId="4" fontId="21" fillId="0" borderId="0" xfId="0" applyNumberFormat="1" applyFont="1" applyFill="1" applyAlignment="1">
      <alignment vertical="center"/>
    </xf>
    <xf numFmtId="10" fontId="22" fillId="0" borderId="0" xfId="0" applyNumberFormat="1" applyFont="1" applyFill="1" applyAlignment="1">
      <alignment vertical="center"/>
    </xf>
    <xf numFmtId="3" fontId="21" fillId="0" borderId="0" xfId="0" applyNumberFormat="1" applyFont="1" applyFill="1" applyAlignment="1">
      <alignment vertical="center"/>
    </xf>
    <xf numFmtId="10" fontId="21" fillId="0" borderId="0" xfId="0" applyNumberFormat="1" applyFont="1" applyFill="1" applyAlignment="1">
      <alignment vertical="center"/>
    </xf>
    <xf numFmtId="14" fontId="21" fillId="0" borderId="0" xfId="0" applyNumberFormat="1" applyFont="1" applyFill="1" applyAlignment="1">
      <alignment vertical="center"/>
    </xf>
    <xf numFmtId="4" fontId="20" fillId="0" borderId="0" xfId="0" applyNumberFormat="1" applyFont="1" applyFill="1" applyAlignment="1">
      <alignment vertical="center"/>
    </xf>
    <xf numFmtId="14" fontId="21" fillId="0" borderId="0" xfId="0" applyNumberFormat="1" applyFont="1" applyFill="1" applyAlignment="1">
      <alignment horizontal="left" vertical="center" wrapText="1"/>
    </xf>
    <xf numFmtId="3" fontId="20" fillId="0" borderId="0" xfId="0" applyNumberFormat="1" applyFont="1" applyFill="1" applyAlignment="1">
      <alignment horizontal="right" vertical="center" wrapText="1"/>
    </xf>
    <xf numFmtId="3" fontId="21" fillId="0" borderId="0" xfId="0" applyNumberFormat="1" applyFont="1" applyFill="1" applyAlignment="1">
      <alignment horizontal="right" vertical="center" wrapText="1"/>
    </xf>
    <xf numFmtId="3" fontId="21" fillId="0" borderId="0" xfId="0" applyNumberFormat="1" applyFont="1" applyFill="1" applyAlignment="1">
      <alignment horizontal="right" vertical="center"/>
    </xf>
    <xf numFmtId="3" fontId="20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 horizontal="left" vertical="center" wrapText="1"/>
    </xf>
    <xf numFmtId="179" fontId="21" fillId="0" borderId="0" xfId="0" applyNumberFormat="1" applyFont="1" applyFill="1" applyAlignment="1">
      <alignment horizontal="left" vertical="center" wrapText="1"/>
    </xf>
    <xf numFmtId="179" fontId="20" fillId="0" borderId="0" xfId="0" applyNumberFormat="1" applyFont="1" applyFill="1" applyAlignment="1">
      <alignment vertical="center"/>
    </xf>
    <xf numFmtId="179" fontId="20" fillId="0" borderId="0" xfId="0" applyNumberFormat="1" applyFont="1" applyFill="1" applyAlignment="1">
      <alignment horizontal="left" vertical="center" wrapText="1"/>
    </xf>
    <xf numFmtId="179" fontId="21" fillId="0" borderId="0" xfId="0" applyNumberFormat="1" applyFont="1" applyFill="1" applyAlignment="1">
      <alignment vertical="center"/>
    </xf>
    <xf numFmtId="10" fontId="20" fillId="0" borderId="0" xfId="0" applyNumberFormat="1" applyFont="1" applyFill="1" applyAlignment="1">
      <alignment vertical="center"/>
    </xf>
    <xf numFmtId="10" fontId="20" fillId="0" borderId="0" xfId="0" applyNumberFormat="1" applyFont="1" applyFill="1" applyAlignment="1">
      <alignment horizontal="left" vertical="center" wrapText="1"/>
    </xf>
    <xf numFmtId="3" fontId="21" fillId="0" borderId="0" xfId="0" applyNumberFormat="1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 wrapText="1"/>
    </xf>
    <xf numFmtId="3" fontId="21" fillId="0" borderId="11" xfId="60" applyNumberFormat="1" applyFont="1" applyFill="1" applyBorder="1" applyAlignment="1">
      <alignment horizontal="right" vertical="center"/>
    </xf>
    <xf numFmtId="10" fontId="21" fillId="0" borderId="11" xfId="0" applyNumberFormat="1" applyFont="1" applyFill="1" applyBorder="1" applyAlignment="1">
      <alignment horizontal="right" vertical="center"/>
    </xf>
    <xf numFmtId="3" fontId="21" fillId="0" borderId="11" xfId="0" applyNumberFormat="1" applyFont="1" applyFill="1" applyBorder="1" applyAlignment="1">
      <alignment horizontal="right" vertical="center"/>
    </xf>
    <xf numFmtId="3" fontId="21" fillId="0" borderId="11" xfId="60" applyNumberFormat="1" applyFont="1" applyFill="1" applyBorder="1" applyAlignment="1">
      <alignment vertical="center"/>
    </xf>
    <xf numFmtId="171" fontId="21" fillId="0" borderId="11" xfId="60" applyFont="1" applyFill="1" applyBorder="1" applyAlignment="1">
      <alignment horizontal="center" vertical="center"/>
    </xf>
    <xf numFmtId="3" fontId="21" fillId="0" borderId="11" xfId="6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 wrapText="1"/>
    </xf>
    <xf numFmtId="3" fontId="21" fillId="0" borderId="12" xfId="60" applyNumberFormat="1" applyFont="1" applyFill="1" applyBorder="1" applyAlignment="1">
      <alignment horizontal="right" vertical="center"/>
    </xf>
    <xf numFmtId="10" fontId="21" fillId="0" borderId="12" xfId="0" applyNumberFormat="1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left" vertical="center" wrapText="1"/>
    </xf>
    <xf numFmtId="3" fontId="21" fillId="0" borderId="14" xfId="60" applyNumberFormat="1" applyFont="1" applyFill="1" applyBorder="1" applyAlignment="1">
      <alignment horizontal="right" vertical="center"/>
    </xf>
    <xf numFmtId="3" fontId="21" fillId="0" borderId="14" xfId="60" applyNumberFormat="1" applyFont="1" applyFill="1" applyBorder="1" applyAlignment="1">
      <alignment vertical="center"/>
    </xf>
    <xf numFmtId="171" fontId="21" fillId="0" borderId="14" xfId="60" applyFont="1" applyFill="1" applyBorder="1" applyAlignment="1">
      <alignment horizontal="center" vertical="center"/>
    </xf>
    <xf numFmtId="10" fontId="21" fillId="0" borderId="14" xfId="0" applyNumberFormat="1" applyFont="1" applyFill="1" applyBorder="1" applyAlignment="1">
      <alignment horizontal="right" vertical="center"/>
    </xf>
    <xf numFmtId="3" fontId="20" fillId="0" borderId="15" xfId="60" applyNumberFormat="1" applyFont="1" applyFill="1" applyBorder="1" applyAlignment="1">
      <alignment horizontal="right" vertical="center"/>
    </xf>
    <xf numFmtId="10" fontId="20" fillId="0" borderId="15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solidFill>
                  <a:srgbClr val="000000"/>
                </a:solidFill>
              </a:rPr>
              <a:t>Структура активов банковских конгломератов на 01.01.09 (%)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'01.01.2009'!$D$5:$G$5</c:f>
              <c:strCache/>
            </c:strRef>
          </c:cat>
          <c:val>
            <c:numRef>
              <c:f>'01.01.2009'!$D$49:$G$49</c:f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solidFill>
                  <a:srgbClr val="000000"/>
                </a:solidFill>
              </a:rPr>
              <a:t>Структура активов банковских конгломератов на 01.01.08 (%)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'01.01.2009'!$D$5:$G$5</c:f>
              <c:strCache/>
            </c:strRef>
          </c:cat>
          <c:val>
            <c:numRef>
              <c:f>'01.01.2009'!$D$43:$G$43</c:f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solidFill>
                  <a:srgbClr val="000000"/>
                </a:solidFill>
              </a:rPr>
              <a:t>Структура обязательств банковских конгломератов на 01.01.09 (%)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'01.01.2009'!$I$5:$L$5</c:f>
              <c:strCache/>
            </c:strRef>
          </c:cat>
          <c:val>
            <c:numRef>
              <c:f>'01.01.2009'!$I$49:$L$49</c:f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solidFill>
                  <a:srgbClr val="000000"/>
                </a:solidFill>
              </a:rPr>
              <a:t>Структура обязательств банковских конгломератов на 01.01.08 (%)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'01.01.2009'!$I$5:$L$5</c:f>
              <c:strCache/>
            </c:strRef>
          </c:cat>
          <c:val>
            <c:numRef>
              <c:f>'01.01.2009'!$I$43:$L$43</c:f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</a:rPr>
              <a:t>График совокупных основных показателей банковских конгломератов, млрд.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Активы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('01.01.2009'!$B$42,'01.01.2009'!$B$45:$B$48)</c:f>
            </c:strRef>
          </c:cat>
          <c:val>
            <c:numRef>
              <c:f>('01.01.2009'!$C$42,'01.01.2009'!$C$45:$C$48)</c:f>
            </c:numRef>
          </c:val>
        </c:ser>
        <c:ser>
          <c:idx val="1"/>
          <c:order val="1"/>
          <c:tx>
            <c:v>Обязательства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('01.01.2009'!$B$42,'01.01.2009'!$B$45:$B$48)</c:f>
            </c:strRef>
          </c:cat>
          <c:val>
            <c:numRef>
              <c:f>('01.01.2009'!$H$42,'01.01.2009'!$H$45:$H$48)</c:f>
            </c:numRef>
          </c:val>
        </c:ser>
        <c:ser>
          <c:idx val="2"/>
          <c:order val="2"/>
          <c:tx>
            <c:v>Собственный капитал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('01.01.2009'!$B$42,'01.01.2009'!$B$45:$B$48)</c:f>
            </c:strRef>
          </c:cat>
          <c:val>
            <c:numRef>
              <c:f>('01.01.2009'!$M$42,'01.01.2009'!$M$45:$M$48)</c:f>
            </c:numRef>
          </c:val>
        </c:ser>
        <c:axId val="21015638"/>
        <c:axId val="54923015"/>
      </c:barChart>
      <c:catAx>
        <c:axId val="21015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54923015"/>
        <c:crosses val="autoZero"/>
        <c:auto val="0"/>
        <c:lblOffset val="100"/>
        <c:tickLblSkip val="1"/>
        <c:noMultiLvlLbl val="0"/>
      </c:catAx>
      <c:valAx>
        <c:axId val="549230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1015638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74</xdr:row>
      <xdr:rowOff>47625</xdr:rowOff>
    </xdr:from>
    <xdr:to>
      <xdr:col>5</xdr:col>
      <xdr:colOff>781050</xdr:colOff>
      <xdr:row>88</xdr:row>
      <xdr:rowOff>104775</xdr:rowOff>
    </xdr:to>
    <xdr:graphicFrame>
      <xdr:nvGraphicFramePr>
        <xdr:cNvPr id="1" name="Chart 2"/>
        <xdr:cNvGraphicFramePr/>
      </xdr:nvGraphicFramePr>
      <xdr:xfrm>
        <a:off x="1000125" y="11249025"/>
        <a:ext cx="7191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74</xdr:row>
      <xdr:rowOff>38100</xdr:rowOff>
    </xdr:from>
    <xdr:to>
      <xdr:col>11</xdr:col>
      <xdr:colOff>428625</xdr:colOff>
      <xdr:row>88</xdr:row>
      <xdr:rowOff>104775</xdr:rowOff>
    </xdr:to>
    <xdr:graphicFrame>
      <xdr:nvGraphicFramePr>
        <xdr:cNvPr id="2" name="Chart 5"/>
        <xdr:cNvGraphicFramePr/>
      </xdr:nvGraphicFramePr>
      <xdr:xfrm>
        <a:off x="9220200" y="11249025"/>
        <a:ext cx="6991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466725</xdr:colOff>
      <xdr:row>93</xdr:row>
      <xdr:rowOff>38100</xdr:rowOff>
    </xdr:from>
    <xdr:to>
      <xdr:col>5</xdr:col>
      <xdr:colOff>819150</xdr:colOff>
      <xdr:row>108</xdr:row>
      <xdr:rowOff>114300</xdr:rowOff>
    </xdr:to>
    <xdr:graphicFrame>
      <xdr:nvGraphicFramePr>
        <xdr:cNvPr id="3" name="Chart 6"/>
        <xdr:cNvGraphicFramePr/>
      </xdr:nvGraphicFramePr>
      <xdr:xfrm>
        <a:off x="1009650" y="11249025"/>
        <a:ext cx="7219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93</xdr:row>
      <xdr:rowOff>57150</xdr:rowOff>
    </xdr:from>
    <xdr:to>
      <xdr:col>11</xdr:col>
      <xdr:colOff>66675</xdr:colOff>
      <xdr:row>108</xdr:row>
      <xdr:rowOff>85725</xdr:rowOff>
    </xdr:to>
    <xdr:graphicFrame>
      <xdr:nvGraphicFramePr>
        <xdr:cNvPr id="4" name="Chart 7"/>
        <xdr:cNvGraphicFramePr/>
      </xdr:nvGraphicFramePr>
      <xdr:xfrm>
        <a:off x="8753475" y="11249025"/>
        <a:ext cx="7096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323850</xdr:colOff>
      <xdr:row>53</xdr:row>
      <xdr:rowOff>66675</xdr:rowOff>
    </xdr:from>
    <xdr:to>
      <xdr:col>8</xdr:col>
      <xdr:colOff>266700</xdr:colOff>
      <xdr:row>73</xdr:row>
      <xdr:rowOff>95250</xdr:rowOff>
    </xdr:to>
    <xdr:graphicFrame>
      <xdr:nvGraphicFramePr>
        <xdr:cNvPr id="5" name="Chart 8"/>
        <xdr:cNvGraphicFramePr/>
      </xdr:nvGraphicFramePr>
      <xdr:xfrm>
        <a:off x="3429000" y="11249025"/>
        <a:ext cx="84486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3"/>
  <sheetViews>
    <sheetView zoomScale="75" zoomScaleNormal="75" zoomScalePageLayoutView="0" workbookViewId="0" topLeftCell="A1">
      <selection activeCell="A2" sqref="A2:S2"/>
    </sheetView>
  </sheetViews>
  <sheetFormatPr defaultColWidth="9.140625" defaultRowHeight="12"/>
  <cols>
    <col min="1" max="1" width="8.140625" style="5" customWidth="1"/>
    <col min="2" max="2" width="38.421875" style="31" customWidth="1"/>
    <col min="3" max="3" width="24.28125" style="5" customWidth="1"/>
    <col min="4" max="7" width="20.140625" style="5" customWidth="1"/>
    <col min="8" max="8" width="22.7109375" style="5" customWidth="1"/>
    <col min="9" max="9" width="22.28125" style="5" customWidth="1"/>
    <col min="10" max="11" width="20.140625" style="5" customWidth="1"/>
    <col min="12" max="12" width="22.140625" style="5" customWidth="1"/>
    <col min="13" max="14" width="20.140625" style="5" customWidth="1"/>
    <col min="15" max="15" width="26.28125" style="5" customWidth="1"/>
    <col min="16" max="17" width="20.140625" style="5" customWidth="1"/>
    <col min="18" max="18" width="13.8515625" style="5" customWidth="1"/>
    <col min="19" max="19" width="16.00390625" style="5" customWidth="1"/>
    <col min="20" max="20" width="15.140625" style="5" bestFit="1" customWidth="1"/>
    <col min="21" max="22" width="9.28125" style="5" customWidth="1"/>
    <col min="23" max="23" width="14.140625" style="5" bestFit="1" customWidth="1"/>
    <col min="24" max="16384" width="9.28125" style="5" customWidth="1"/>
  </cols>
  <sheetData>
    <row r="1" spans="1:17" ht="15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27" ht="30" customHeight="1">
      <c r="A2" s="53" t="s">
        <v>45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9"/>
      <c r="U2" s="9"/>
      <c r="V2" s="9"/>
      <c r="W2" s="9"/>
      <c r="X2" s="9"/>
      <c r="Y2" s="9"/>
      <c r="Z2" s="9"/>
      <c r="AA2" s="9"/>
    </row>
    <row r="3" spans="1:17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 t="s">
        <v>46</v>
      </c>
    </row>
    <row r="4" spans="1:19" ht="38.25" customHeight="1">
      <c r="A4" s="58" t="s">
        <v>0</v>
      </c>
      <c r="B4" s="54" t="s">
        <v>12</v>
      </c>
      <c r="C4" s="54" t="s">
        <v>13</v>
      </c>
      <c r="D4" s="54"/>
      <c r="E4" s="54"/>
      <c r="F4" s="54"/>
      <c r="G4" s="54"/>
      <c r="H4" s="54" t="s">
        <v>14</v>
      </c>
      <c r="I4" s="54"/>
      <c r="J4" s="54"/>
      <c r="K4" s="54"/>
      <c r="L4" s="59"/>
      <c r="M4" s="54" t="s">
        <v>15</v>
      </c>
      <c r="N4" s="54"/>
      <c r="O4" s="54"/>
      <c r="P4" s="54"/>
      <c r="Q4" s="54" t="s">
        <v>27</v>
      </c>
      <c r="R4" s="55" t="s">
        <v>24</v>
      </c>
      <c r="S4" s="56"/>
    </row>
    <row r="5" spans="1:19" ht="65.25" customHeight="1">
      <c r="A5" s="58"/>
      <c r="B5" s="54"/>
      <c r="C5" s="1" t="s">
        <v>16</v>
      </c>
      <c r="D5" s="1" t="s">
        <v>28</v>
      </c>
      <c r="E5" s="1" t="s">
        <v>37</v>
      </c>
      <c r="F5" s="1" t="s">
        <v>17</v>
      </c>
      <c r="G5" s="1" t="s">
        <v>18</v>
      </c>
      <c r="H5" s="1" t="s">
        <v>16</v>
      </c>
      <c r="I5" s="1" t="s">
        <v>29</v>
      </c>
      <c r="J5" s="1" t="s">
        <v>30</v>
      </c>
      <c r="K5" s="1" t="s">
        <v>19</v>
      </c>
      <c r="L5" s="1" t="s">
        <v>20</v>
      </c>
      <c r="M5" s="1" t="s">
        <v>16</v>
      </c>
      <c r="N5" s="1" t="s">
        <v>31</v>
      </c>
      <c r="O5" s="1" t="s">
        <v>23</v>
      </c>
      <c r="P5" s="1" t="s">
        <v>21</v>
      </c>
      <c r="Q5" s="54"/>
      <c r="R5" s="2" t="s">
        <v>25</v>
      </c>
      <c r="S5" s="44" t="s">
        <v>26</v>
      </c>
    </row>
    <row r="6" spans="1:23" ht="25.5" customHeight="1">
      <c r="A6" s="40">
        <v>1</v>
      </c>
      <c r="B6" s="41" t="s">
        <v>38</v>
      </c>
      <c r="C6" s="42">
        <v>2194201000</v>
      </c>
      <c r="D6" s="42">
        <v>87893000</v>
      </c>
      <c r="E6" s="42">
        <v>42132000</v>
      </c>
      <c r="F6" s="42">
        <v>1617063000</v>
      </c>
      <c r="G6" s="42">
        <v>447113000</v>
      </c>
      <c r="H6" s="42">
        <v>2936980000</v>
      </c>
      <c r="I6" s="42">
        <v>886052000</v>
      </c>
      <c r="J6" s="42">
        <v>1087726000</v>
      </c>
      <c r="K6" s="42">
        <v>805084000</v>
      </c>
      <c r="L6" s="42">
        <v>158118000</v>
      </c>
      <c r="M6" s="42">
        <v>-742779000</v>
      </c>
      <c r="N6" s="42">
        <v>303456000</v>
      </c>
      <c r="O6" s="42">
        <v>-1057646000</v>
      </c>
      <c r="P6" s="42">
        <v>11411000</v>
      </c>
      <c r="Q6" s="42">
        <v>-1188050000</v>
      </c>
      <c r="R6" s="43">
        <v>-0.5414499400920882</v>
      </c>
      <c r="S6" s="43">
        <v>-1.5994663284772457</v>
      </c>
      <c r="T6" s="3"/>
      <c r="U6" s="3"/>
      <c r="V6" s="3"/>
      <c r="W6" s="4"/>
    </row>
    <row r="7" spans="1:23" ht="25.5" customHeight="1">
      <c r="A7" s="32">
        <v>2</v>
      </c>
      <c r="B7" s="33" t="s">
        <v>1</v>
      </c>
      <c r="C7" s="34">
        <v>2614819242</v>
      </c>
      <c r="D7" s="34">
        <v>90488663</v>
      </c>
      <c r="E7" s="34">
        <v>15831959</v>
      </c>
      <c r="F7" s="34">
        <v>2144782039</v>
      </c>
      <c r="G7" s="34">
        <v>363716581</v>
      </c>
      <c r="H7" s="34">
        <v>2299843442</v>
      </c>
      <c r="I7" s="34">
        <v>978350622</v>
      </c>
      <c r="J7" s="34">
        <v>678284587</v>
      </c>
      <c r="K7" s="34">
        <v>433715214</v>
      </c>
      <c r="L7" s="34">
        <v>209493019</v>
      </c>
      <c r="M7" s="34">
        <v>314975800</v>
      </c>
      <c r="N7" s="34">
        <v>2758091</v>
      </c>
      <c r="O7" s="34">
        <v>89181051</v>
      </c>
      <c r="P7" s="34">
        <v>223036658</v>
      </c>
      <c r="Q7" s="34">
        <v>16711636</v>
      </c>
      <c r="R7" s="35">
        <v>0.006391124759820014</v>
      </c>
      <c r="S7" s="35">
        <v>-0.05305688881495023</v>
      </c>
      <c r="T7" s="3"/>
      <c r="U7" s="3"/>
      <c r="V7" s="3"/>
      <c r="W7" s="4"/>
    </row>
    <row r="8" spans="1:23" ht="33.75" customHeight="1">
      <c r="A8" s="32">
        <v>3</v>
      </c>
      <c r="B8" s="33" t="s">
        <v>2</v>
      </c>
      <c r="C8" s="34">
        <v>1657658507</v>
      </c>
      <c r="D8" s="34">
        <v>161090858</v>
      </c>
      <c r="E8" s="34">
        <v>144538953</v>
      </c>
      <c r="F8" s="34">
        <v>1188279877</v>
      </c>
      <c r="G8" s="34">
        <v>163748819</v>
      </c>
      <c r="H8" s="34">
        <v>1458003830</v>
      </c>
      <c r="I8" s="34">
        <v>864961390</v>
      </c>
      <c r="J8" s="34">
        <v>262990482</v>
      </c>
      <c r="K8" s="34">
        <v>289607738</v>
      </c>
      <c r="L8" s="34">
        <v>40444220</v>
      </c>
      <c r="M8" s="34">
        <v>199654677</v>
      </c>
      <c r="N8" s="34">
        <v>130000</v>
      </c>
      <c r="O8" s="34">
        <v>113509681</v>
      </c>
      <c r="P8" s="34">
        <v>86014996</v>
      </c>
      <c r="Q8" s="34">
        <v>14535646</v>
      </c>
      <c r="R8" s="35">
        <v>0.008768781952747521</v>
      </c>
      <c r="S8" s="35">
        <v>-0.07280393436513385</v>
      </c>
      <c r="T8" s="3"/>
      <c r="U8" s="3"/>
      <c r="V8" s="3"/>
      <c r="W8" s="4"/>
    </row>
    <row r="9" spans="1:23" ht="25.5" customHeight="1">
      <c r="A9" s="32">
        <v>4</v>
      </c>
      <c r="B9" s="33" t="s">
        <v>3</v>
      </c>
      <c r="C9" s="34">
        <v>1067046670</v>
      </c>
      <c r="D9" s="34">
        <v>23320442</v>
      </c>
      <c r="E9" s="34">
        <v>8510887</v>
      </c>
      <c r="F9" s="34">
        <v>670045133</v>
      </c>
      <c r="G9" s="34">
        <v>365170208</v>
      </c>
      <c r="H9" s="34">
        <v>872163667</v>
      </c>
      <c r="I9" s="34">
        <v>217926547</v>
      </c>
      <c r="J9" s="34">
        <v>285079778</v>
      </c>
      <c r="K9" s="34">
        <v>208851658</v>
      </c>
      <c r="L9" s="34">
        <v>160305684</v>
      </c>
      <c r="M9" s="34">
        <v>194883003</v>
      </c>
      <c r="N9" s="34">
        <v>71729012</v>
      </c>
      <c r="O9" s="34">
        <v>98550947</v>
      </c>
      <c r="P9" s="34">
        <v>24603044</v>
      </c>
      <c r="Q9" s="34">
        <v>-300309</v>
      </c>
      <c r="R9" s="35">
        <v>-0.00028143942382576385</v>
      </c>
      <c r="S9" s="35">
        <v>0.001540970712566452</v>
      </c>
      <c r="T9" s="3"/>
      <c r="U9" s="3"/>
      <c r="V9" s="3"/>
      <c r="W9" s="4"/>
    </row>
    <row r="10" spans="1:23" ht="25.5" customHeight="1">
      <c r="A10" s="32">
        <v>5</v>
      </c>
      <c r="B10" s="33" t="s">
        <v>4</v>
      </c>
      <c r="C10" s="34">
        <v>1019577514</v>
      </c>
      <c r="D10" s="34">
        <v>95590527</v>
      </c>
      <c r="E10" s="36">
        <v>24903501</v>
      </c>
      <c r="F10" s="34">
        <v>799054021</v>
      </c>
      <c r="G10" s="34">
        <v>100029465</v>
      </c>
      <c r="H10" s="34">
        <v>923684765</v>
      </c>
      <c r="I10" s="36">
        <v>343421095</v>
      </c>
      <c r="J10" s="34">
        <v>204988009</v>
      </c>
      <c r="K10" s="34"/>
      <c r="L10" s="34">
        <v>375275661</v>
      </c>
      <c r="M10" s="34">
        <v>95892749</v>
      </c>
      <c r="N10" s="34">
        <v>89170492</v>
      </c>
      <c r="O10" s="34">
        <v>-6899432</v>
      </c>
      <c r="P10" s="34">
        <v>13621689</v>
      </c>
      <c r="Q10" s="34">
        <v>-7201026</v>
      </c>
      <c r="R10" s="35">
        <v>-0.007062754818659134</v>
      </c>
      <c r="S10" s="35">
        <v>0.07509458301169361</v>
      </c>
      <c r="T10" s="3"/>
      <c r="U10" s="3"/>
      <c r="V10" s="3"/>
      <c r="W10" s="4"/>
    </row>
    <row r="11" spans="1:23" ht="25.5" customHeight="1">
      <c r="A11" s="32">
        <v>6</v>
      </c>
      <c r="B11" s="33" t="s">
        <v>5</v>
      </c>
      <c r="C11" s="34">
        <v>940528000</v>
      </c>
      <c r="D11" s="34">
        <v>24361000</v>
      </c>
      <c r="E11" s="34">
        <v>121232000</v>
      </c>
      <c r="F11" s="34">
        <v>601221000</v>
      </c>
      <c r="G11" s="34">
        <v>193714000</v>
      </c>
      <c r="H11" s="34">
        <v>845915000</v>
      </c>
      <c r="I11" s="34">
        <v>427381000</v>
      </c>
      <c r="J11" s="34">
        <v>170451000</v>
      </c>
      <c r="K11" s="34">
        <v>185274000</v>
      </c>
      <c r="L11" s="34">
        <v>62809000</v>
      </c>
      <c r="M11" s="34">
        <v>94613000</v>
      </c>
      <c r="N11" s="34">
        <v>52684000</v>
      </c>
      <c r="O11" s="34">
        <v>40387000</v>
      </c>
      <c r="P11" s="34">
        <v>1542000</v>
      </c>
      <c r="Q11" s="34">
        <v>5855000</v>
      </c>
      <c r="R11" s="35">
        <v>0.006225226681183335</v>
      </c>
      <c r="S11" s="35">
        <v>-0.0618836734909579</v>
      </c>
      <c r="T11" s="3"/>
      <c r="U11" s="3"/>
      <c r="V11" s="3"/>
      <c r="W11" s="4"/>
    </row>
    <row r="12" spans="1:23" ht="25.5" customHeight="1">
      <c r="A12" s="32">
        <v>7</v>
      </c>
      <c r="B12" s="33" t="s">
        <v>6</v>
      </c>
      <c r="C12" s="34">
        <v>298758566</v>
      </c>
      <c r="D12" s="34">
        <v>19679590</v>
      </c>
      <c r="E12" s="37">
        <v>14136871</v>
      </c>
      <c r="F12" s="34">
        <v>241966201</v>
      </c>
      <c r="G12" s="34">
        <v>22975904</v>
      </c>
      <c r="H12" s="34">
        <v>256853053</v>
      </c>
      <c r="I12" s="34">
        <v>185449034</v>
      </c>
      <c r="J12" s="34">
        <v>33495993</v>
      </c>
      <c r="K12" s="34">
        <v>36304695</v>
      </c>
      <c r="L12" s="34">
        <v>1603331</v>
      </c>
      <c r="M12" s="34">
        <v>41905513</v>
      </c>
      <c r="N12" s="34">
        <v>31725956</v>
      </c>
      <c r="O12" s="34">
        <v>10027465</v>
      </c>
      <c r="P12" s="34">
        <v>152092</v>
      </c>
      <c r="Q12" s="34">
        <v>-1392362</v>
      </c>
      <c r="R12" s="35">
        <v>-0.004660492312043029</v>
      </c>
      <c r="S12" s="35">
        <v>0.03322622491222098</v>
      </c>
      <c r="T12" s="3"/>
      <c r="U12" s="3"/>
      <c r="V12" s="3"/>
      <c r="W12" s="4"/>
    </row>
    <row r="13" spans="1:23" ht="25.5" customHeight="1">
      <c r="A13" s="32">
        <v>8</v>
      </c>
      <c r="B13" s="33" t="s">
        <v>32</v>
      </c>
      <c r="C13" s="37">
        <v>299517248</v>
      </c>
      <c r="D13" s="37">
        <v>10746101</v>
      </c>
      <c r="E13" s="37">
        <v>4966419</v>
      </c>
      <c r="F13" s="37">
        <v>210881600</v>
      </c>
      <c r="G13" s="37">
        <v>72923128</v>
      </c>
      <c r="H13" s="37">
        <v>269736417</v>
      </c>
      <c r="I13" s="37">
        <v>6168763</v>
      </c>
      <c r="J13" s="37">
        <v>166578875</v>
      </c>
      <c r="K13" s="37">
        <v>65752996</v>
      </c>
      <c r="L13" s="37">
        <v>31235783</v>
      </c>
      <c r="M13" s="37">
        <v>29780831</v>
      </c>
      <c r="N13" s="34">
        <v>29940200</v>
      </c>
      <c r="O13" s="34">
        <v>3065124</v>
      </c>
      <c r="P13" s="34">
        <v>-3224493</v>
      </c>
      <c r="Q13" s="34">
        <v>-4280565</v>
      </c>
      <c r="R13" s="35">
        <v>-0.01429154757725338</v>
      </c>
      <c r="S13" s="35">
        <v>0.14373557944034537</v>
      </c>
      <c r="T13" s="3"/>
      <c r="U13" s="3"/>
      <c r="V13" s="3"/>
      <c r="W13" s="4"/>
    </row>
    <row r="14" spans="1:23" ht="25.5" customHeight="1">
      <c r="A14" s="32">
        <v>9</v>
      </c>
      <c r="B14" s="33" t="s">
        <v>7</v>
      </c>
      <c r="C14" s="34">
        <v>327857270</v>
      </c>
      <c r="D14" s="34">
        <v>45527333</v>
      </c>
      <c r="E14" s="37">
        <v>42082796</v>
      </c>
      <c r="F14" s="34">
        <v>125082715</v>
      </c>
      <c r="G14" s="34">
        <v>115164426</v>
      </c>
      <c r="H14" s="34">
        <v>263567636</v>
      </c>
      <c r="I14" s="34">
        <v>127838280</v>
      </c>
      <c r="J14" s="34">
        <v>0</v>
      </c>
      <c r="K14" s="34">
        <v>21577872</v>
      </c>
      <c r="L14" s="34">
        <v>114151484</v>
      </c>
      <c r="M14" s="34">
        <v>64289634</v>
      </c>
      <c r="N14" s="34">
        <v>1791238</v>
      </c>
      <c r="O14" s="34">
        <v>58373274</v>
      </c>
      <c r="P14" s="34">
        <v>4125122</v>
      </c>
      <c r="Q14" s="37">
        <v>11420721</v>
      </c>
      <c r="R14" s="35">
        <v>0.03483442962847827</v>
      </c>
      <c r="S14" s="35">
        <v>-0.17764482840266285</v>
      </c>
      <c r="T14" s="3"/>
      <c r="U14" s="3"/>
      <c r="V14" s="3"/>
      <c r="W14" s="4"/>
    </row>
    <row r="15" spans="1:23" ht="25.5" customHeight="1">
      <c r="A15" s="32">
        <v>10</v>
      </c>
      <c r="B15" s="33" t="s">
        <v>34</v>
      </c>
      <c r="C15" s="34">
        <v>267071409</v>
      </c>
      <c r="D15" s="34">
        <v>32134230</v>
      </c>
      <c r="E15" s="37">
        <v>28948767</v>
      </c>
      <c r="F15" s="34">
        <v>182995700</v>
      </c>
      <c r="G15" s="34">
        <v>22992712</v>
      </c>
      <c r="H15" s="34">
        <v>222893407</v>
      </c>
      <c r="I15" s="34">
        <v>129461461</v>
      </c>
      <c r="J15" s="34">
        <v>18265809</v>
      </c>
      <c r="K15" s="34">
        <v>71116730</v>
      </c>
      <c r="L15" s="34">
        <v>4049407</v>
      </c>
      <c r="M15" s="34">
        <v>44178002</v>
      </c>
      <c r="N15" s="34">
        <v>17321299</v>
      </c>
      <c r="O15" s="34">
        <v>25610966</v>
      </c>
      <c r="P15" s="34">
        <v>1245737</v>
      </c>
      <c r="Q15" s="37">
        <v>3916494</v>
      </c>
      <c r="R15" s="35">
        <v>0.014664594816287504</v>
      </c>
      <c r="S15" s="35">
        <v>-0.08865258324720073</v>
      </c>
      <c r="T15" s="3"/>
      <c r="U15" s="3"/>
      <c r="V15" s="3"/>
      <c r="W15" s="4"/>
    </row>
    <row r="16" spans="1:23" ht="25.5" customHeight="1">
      <c r="A16" s="32">
        <v>11</v>
      </c>
      <c r="B16" s="33" t="s">
        <v>8</v>
      </c>
      <c r="C16" s="34">
        <v>140107093</v>
      </c>
      <c r="D16" s="34">
        <v>2894727</v>
      </c>
      <c r="E16" s="34">
        <v>16194053</v>
      </c>
      <c r="F16" s="34">
        <v>92977809</v>
      </c>
      <c r="G16" s="34">
        <v>28040504</v>
      </c>
      <c r="H16" s="34">
        <v>124303337</v>
      </c>
      <c r="I16" s="34">
        <v>96288021</v>
      </c>
      <c r="J16" s="34">
        <v>13163347</v>
      </c>
      <c r="K16" s="34">
        <v>6127104</v>
      </c>
      <c r="L16" s="34">
        <v>8724865</v>
      </c>
      <c r="M16" s="34">
        <v>15803756</v>
      </c>
      <c r="N16" s="34">
        <v>17872307</v>
      </c>
      <c r="O16" s="34">
        <v>-5972641</v>
      </c>
      <c r="P16" s="34">
        <v>3904090</v>
      </c>
      <c r="Q16" s="34">
        <v>-5972468</v>
      </c>
      <c r="R16" s="35">
        <v>-0.042627877519377265</v>
      </c>
      <c r="S16" s="35">
        <v>0.377914465396707</v>
      </c>
      <c r="T16" s="3"/>
      <c r="U16" s="3"/>
      <c r="V16" s="3"/>
      <c r="W16" s="4"/>
    </row>
    <row r="17" spans="1:23" ht="34.5" customHeight="1">
      <c r="A17" s="32">
        <v>12</v>
      </c>
      <c r="B17" s="33" t="s">
        <v>9</v>
      </c>
      <c r="C17" s="34">
        <v>114473133</v>
      </c>
      <c r="D17" s="34">
        <v>7067825</v>
      </c>
      <c r="E17" s="37">
        <v>2437967</v>
      </c>
      <c r="F17" s="34">
        <v>38195079</v>
      </c>
      <c r="G17" s="34">
        <v>66772262</v>
      </c>
      <c r="H17" s="34">
        <v>73364669</v>
      </c>
      <c r="I17" s="34">
        <v>21910739</v>
      </c>
      <c r="J17" s="34">
        <v>19339496</v>
      </c>
      <c r="K17" s="34">
        <v>11777617</v>
      </c>
      <c r="L17" s="34">
        <v>20336817</v>
      </c>
      <c r="M17" s="34">
        <v>41108464</v>
      </c>
      <c r="N17" s="34">
        <v>2100000</v>
      </c>
      <c r="O17" s="34">
        <v>21233439</v>
      </c>
      <c r="P17" s="34">
        <v>17775025</v>
      </c>
      <c r="Q17" s="37">
        <v>-57190</v>
      </c>
      <c r="R17" s="35">
        <v>-0.0004995932102251451</v>
      </c>
      <c r="S17" s="35">
        <v>0.0013911976861991243</v>
      </c>
      <c r="T17" s="3"/>
      <c r="U17" s="3"/>
      <c r="V17" s="3"/>
      <c r="W17" s="4"/>
    </row>
    <row r="18" spans="1:23" ht="25.5" customHeight="1">
      <c r="A18" s="32">
        <v>13</v>
      </c>
      <c r="B18" s="33" t="s">
        <v>11</v>
      </c>
      <c r="C18" s="34">
        <v>10050841</v>
      </c>
      <c r="D18" s="34">
        <v>127461</v>
      </c>
      <c r="E18" s="34"/>
      <c r="F18" s="34">
        <v>850000</v>
      </c>
      <c r="G18" s="34">
        <v>9073380</v>
      </c>
      <c r="H18" s="34">
        <v>1728012</v>
      </c>
      <c r="I18" s="34">
        <v>934354</v>
      </c>
      <c r="J18" s="38">
        <v>0</v>
      </c>
      <c r="K18" s="38">
        <v>0</v>
      </c>
      <c r="L18" s="34">
        <v>793658</v>
      </c>
      <c r="M18" s="34">
        <v>8322829</v>
      </c>
      <c r="N18" s="34">
        <v>484000</v>
      </c>
      <c r="O18" s="34">
        <v>660732</v>
      </c>
      <c r="P18" s="34">
        <v>7178097</v>
      </c>
      <c r="Q18" s="37">
        <v>473594</v>
      </c>
      <c r="R18" s="35">
        <v>0.04711983803146423</v>
      </c>
      <c r="S18" s="35">
        <v>-0.056903007378861205</v>
      </c>
      <c r="T18" s="3"/>
      <c r="U18" s="3"/>
      <c r="V18" s="3"/>
      <c r="W18" s="4"/>
    </row>
    <row r="19" spans="1:23" ht="25.5" customHeight="1">
      <c r="A19" s="32">
        <v>14</v>
      </c>
      <c r="B19" s="33" t="s">
        <v>10</v>
      </c>
      <c r="C19" s="34">
        <v>8883167</v>
      </c>
      <c r="D19" s="34">
        <v>1900351</v>
      </c>
      <c r="E19" s="34">
        <v>169309</v>
      </c>
      <c r="F19" s="34">
        <v>2404918</v>
      </c>
      <c r="G19" s="34">
        <v>4408589</v>
      </c>
      <c r="H19" s="34">
        <v>1384501</v>
      </c>
      <c r="I19" s="34">
        <v>797182</v>
      </c>
      <c r="J19" s="38">
        <v>0</v>
      </c>
      <c r="K19" s="39">
        <v>514185</v>
      </c>
      <c r="L19" s="34">
        <v>73134</v>
      </c>
      <c r="M19" s="34">
        <v>7498666</v>
      </c>
      <c r="N19" s="34">
        <v>167670</v>
      </c>
      <c r="O19" s="34">
        <v>3237105</v>
      </c>
      <c r="P19" s="34">
        <v>4093891</v>
      </c>
      <c r="Q19" s="37">
        <v>11544</v>
      </c>
      <c r="R19" s="35">
        <v>0.0012995365279072205</v>
      </c>
      <c r="S19" s="35">
        <v>-0.0015394738210769755</v>
      </c>
      <c r="T19" s="3"/>
      <c r="U19" s="3"/>
      <c r="V19" s="3"/>
      <c r="W19" s="4"/>
    </row>
    <row r="20" spans="1:23" ht="25.5" customHeight="1">
      <c r="A20" s="45">
        <v>15</v>
      </c>
      <c r="B20" s="46" t="s">
        <v>33</v>
      </c>
      <c r="C20" s="47">
        <v>5800037</v>
      </c>
      <c r="D20" s="47">
        <v>543707</v>
      </c>
      <c r="E20" s="48">
        <v>597127</v>
      </c>
      <c r="F20" s="47">
        <v>2947203</v>
      </c>
      <c r="G20" s="47">
        <v>1712000</v>
      </c>
      <c r="H20" s="47">
        <v>2013244</v>
      </c>
      <c r="I20" s="47">
        <v>1785750</v>
      </c>
      <c r="J20" s="49">
        <v>0</v>
      </c>
      <c r="K20" s="49">
        <v>0</v>
      </c>
      <c r="L20" s="47">
        <v>227494</v>
      </c>
      <c r="M20" s="47">
        <v>3786793</v>
      </c>
      <c r="N20" s="47">
        <v>2000000</v>
      </c>
      <c r="O20" s="47">
        <v>960021</v>
      </c>
      <c r="P20" s="47">
        <v>826772</v>
      </c>
      <c r="Q20" s="47">
        <v>241790</v>
      </c>
      <c r="R20" s="50">
        <v>0.04168766509592956</v>
      </c>
      <c r="S20" s="50">
        <v>-0.06385086272209757</v>
      </c>
      <c r="T20" s="3"/>
      <c r="U20" s="3"/>
      <c r="V20" s="3"/>
      <c r="W20" s="4"/>
    </row>
    <row r="21" spans="1:23" s="9" customFormat="1" ht="21.75" customHeight="1">
      <c r="A21" s="57" t="s">
        <v>22</v>
      </c>
      <c r="B21" s="57"/>
      <c r="C21" s="51">
        <f>SUM(C6:C20)</f>
        <v>10966349697</v>
      </c>
      <c r="D21" s="51">
        <f aca="true" t="shared" si="0" ref="D21:Q21">SUM(D6:D20)</f>
        <v>603365815</v>
      </c>
      <c r="E21" s="51">
        <f t="shared" si="0"/>
        <v>466682609</v>
      </c>
      <c r="F21" s="51">
        <f t="shared" si="0"/>
        <v>7918746295</v>
      </c>
      <c r="G21" s="51">
        <f t="shared" si="0"/>
        <v>1977554978</v>
      </c>
      <c r="H21" s="51">
        <f t="shared" si="0"/>
        <v>10552434980</v>
      </c>
      <c r="I21" s="51">
        <f t="shared" si="0"/>
        <v>4288726238</v>
      </c>
      <c r="J21" s="51">
        <f t="shared" si="0"/>
        <v>2940363376</v>
      </c>
      <c r="K21" s="51">
        <f t="shared" si="0"/>
        <v>2135703809</v>
      </c>
      <c r="L21" s="51">
        <f t="shared" si="0"/>
        <v>1187641557</v>
      </c>
      <c r="M21" s="51">
        <f t="shared" si="0"/>
        <v>413914717</v>
      </c>
      <c r="N21" s="51">
        <f t="shared" si="0"/>
        <v>623330265</v>
      </c>
      <c r="O21" s="51">
        <f t="shared" si="0"/>
        <v>-605721268</v>
      </c>
      <c r="P21" s="51">
        <f t="shared" si="0"/>
        <v>396305720</v>
      </c>
      <c r="Q21" s="51">
        <f t="shared" si="0"/>
        <v>-1154087495</v>
      </c>
      <c r="R21" s="52">
        <f>Q21/C21</f>
        <v>-0.10523898351661327</v>
      </c>
      <c r="S21" s="52">
        <f>-Q21/M21</f>
        <v>2.7882253217877246</v>
      </c>
      <c r="T21" s="6"/>
      <c r="U21" s="6"/>
      <c r="V21" s="6"/>
      <c r="W21" s="7"/>
    </row>
    <row r="22" spans="2:17" ht="15.75">
      <c r="B22" s="11"/>
      <c r="H22" s="12"/>
      <c r="I22" s="12"/>
      <c r="J22" s="12"/>
      <c r="K22" s="12"/>
      <c r="L22" s="12"/>
      <c r="M22" s="12"/>
      <c r="N22" s="13">
        <f>N21/$M$21</f>
        <v>1.5059388791918698</v>
      </c>
      <c r="O22" s="13">
        <f>O21/$M$21</f>
        <v>-1.4633963063458795</v>
      </c>
      <c r="P22" s="13">
        <f>P21/$M$21</f>
        <v>0.9574574271540096</v>
      </c>
      <c r="Q22" s="12"/>
    </row>
    <row r="23" spans="2:17" ht="15.75">
      <c r="B23" s="11"/>
      <c r="C23" s="14"/>
      <c r="H23" s="14"/>
      <c r="J23" s="12"/>
      <c r="K23" s="12"/>
      <c r="L23" s="12"/>
      <c r="M23" s="12"/>
      <c r="N23" s="15"/>
      <c r="O23" s="15"/>
      <c r="P23" s="15"/>
      <c r="Q23" s="12"/>
    </row>
    <row r="24" spans="2:17" ht="15.75">
      <c r="B24" s="11"/>
      <c r="H24" s="12"/>
      <c r="I24" s="12"/>
      <c r="J24" s="12"/>
      <c r="K24" s="12"/>
      <c r="L24" s="12"/>
      <c r="M24" s="12"/>
      <c r="N24" s="15"/>
      <c r="O24" s="15"/>
      <c r="P24" s="15"/>
      <c r="Q24" s="12"/>
    </row>
    <row r="25" spans="2:17" ht="15.75">
      <c r="B25" s="11"/>
      <c r="H25" s="12"/>
      <c r="I25" s="12"/>
      <c r="J25" s="12"/>
      <c r="K25" s="12"/>
      <c r="L25" s="12"/>
      <c r="M25" s="12"/>
      <c r="N25" s="15"/>
      <c r="O25" s="15"/>
      <c r="P25" s="15"/>
      <c r="Q25" s="12"/>
    </row>
    <row r="26" spans="2:17" ht="15.75">
      <c r="B26" s="11"/>
      <c r="H26" s="12"/>
      <c r="I26" s="12"/>
      <c r="J26" s="12"/>
      <c r="K26" s="12"/>
      <c r="L26" s="12"/>
      <c r="M26" s="12"/>
      <c r="N26" s="15"/>
      <c r="O26" s="15"/>
      <c r="P26" s="15"/>
      <c r="Q26" s="12"/>
    </row>
    <row r="27" spans="2:17" ht="15.75">
      <c r="B27" s="11"/>
      <c r="H27" s="12"/>
      <c r="I27" s="12"/>
      <c r="J27" s="12"/>
      <c r="K27" s="12"/>
      <c r="L27" s="12"/>
      <c r="M27" s="12"/>
      <c r="N27" s="15"/>
      <c r="O27" s="15"/>
      <c r="P27" s="15"/>
      <c r="Q27" s="12"/>
    </row>
    <row r="28" spans="2:17" ht="15.75">
      <c r="B28" s="11"/>
      <c r="H28" s="12"/>
      <c r="I28" s="12"/>
      <c r="J28" s="12"/>
      <c r="K28" s="12"/>
      <c r="L28" s="12"/>
      <c r="M28" s="12"/>
      <c r="N28" s="15"/>
      <c r="O28" s="15"/>
      <c r="P28" s="15"/>
      <c r="Q28" s="12"/>
    </row>
    <row r="29" spans="2:17" ht="15.75">
      <c r="B29" s="11"/>
      <c r="H29" s="12"/>
      <c r="I29" s="12"/>
      <c r="J29" s="12"/>
      <c r="K29" s="12"/>
      <c r="L29" s="12"/>
      <c r="M29" s="12"/>
      <c r="N29" s="15"/>
      <c r="O29" s="15"/>
      <c r="P29" s="15"/>
      <c r="Q29" s="12"/>
    </row>
    <row r="30" spans="2:17" ht="15.75">
      <c r="B30" s="11"/>
      <c r="H30" s="12"/>
      <c r="I30" s="12"/>
      <c r="J30" s="12"/>
      <c r="K30" s="12"/>
      <c r="L30" s="12"/>
      <c r="M30" s="12"/>
      <c r="N30" s="15"/>
      <c r="O30" s="15"/>
      <c r="P30" s="15"/>
      <c r="Q30" s="12"/>
    </row>
    <row r="31" spans="2:17" ht="15.75">
      <c r="B31" s="11"/>
      <c r="H31" s="12"/>
      <c r="I31" s="12"/>
      <c r="J31" s="12"/>
      <c r="K31" s="12"/>
      <c r="L31" s="12"/>
      <c r="M31" s="12"/>
      <c r="N31" s="15"/>
      <c r="O31" s="15"/>
      <c r="P31" s="15"/>
      <c r="Q31" s="12"/>
    </row>
    <row r="32" spans="2:17" ht="15.75">
      <c r="B32" s="11"/>
      <c r="H32" s="12"/>
      <c r="I32" s="12"/>
      <c r="J32" s="12"/>
      <c r="K32" s="12"/>
      <c r="L32" s="12"/>
      <c r="M32" s="12"/>
      <c r="N32" s="15"/>
      <c r="O32" s="15"/>
      <c r="P32" s="15"/>
      <c r="Q32" s="12"/>
    </row>
    <row r="33" spans="2:17" ht="15.75">
      <c r="B33" s="11"/>
      <c r="H33" s="12"/>
      <c r="I33" s="12"/>
      <c r="J33" s="12"/>
      <c r="K33" s="12"/>
      <c r="L33" s="12"/>
      <c r="M33" s="12"/>
      <c r="N33" s="15"/>
      <c r="O33" s="15"/>
      <c r="P33" s="15"/>
      <c r="Q33" s="12"/>
    </row>
    <row r="34" spans="2:17" ht="15.75">
      <c r="B34" s="11"/>
      <c r="H34" s="12"/>
      <c r="I34" s="12"/>
      <c r="J34" s="12"/>
      <c r="K34" s="12"/>
      <c r="L34" s="12"/>
      <c r="M34" s="12"/>
      <c r="N34" s="15"/>
      <c r="O34" s="15"/>
      <c r="P34" s="15"/>
      <c r="Q34" s="12"/>
    </row>
    <row r="35" spans="2:17" ht="15.75">
      <c r="B35" s="11"/>
      <c r="H35" s="12"/>
      <c r="I35" s="12"/>
      <c r="J35" s="12"/>
      <c r="K35" s="12"/>
      <c r="L35" s="12"/>
      <c r="M35" s="12"/>
      <c r="N35" s="15"/>
      <c r="O35" s="15"/>
      <c r="P35" s="15"/>
      <c r="Q35" s="12"/>
    </row>
    <row r="36" spans="2:17" ht="15.75">
      <c r="B36" s="11"/>
      <c r="H36" s="12"/>
      <c r="I36" s="12"/>
      <c r="J36" s="12"/>
      <c r="K36" s="12"/>
      <c r="L36" s="12"/>
      <c r="M36" s="12"/>
      <c r="N36" s="15"/>
      <c r="O36" s="15"/>
      <c r="P36" s="15"/>
      <c r="Q36" s="12"/>
    </row>
    <row r="37" spans="2:17" ht="15.75">
      <c r="B37" s="11"/>
      <c r="H37" s="12"/>
      <c r="I37" s="12"/>
      <c r="J37" s="12"/>
      <c r="K37" s="12"/>
      <c r="L37" s="12"/>
      <c r="M37" s="12"/>
      <c r="N37" s="15"/>
      <c r="O37" s="15"/>
      <c r="P37" s="15"/>
      <c r="Q37" s="12"/>
    </row>
    <row r="38" spans="2:17" ht="15.75">
      <c r="B38" s="11"/>
      <c r="H38" s="12"/>
      <c r="I38" s="12"/>
      <c r="J38" s="12"/>
      <c r="K38" s="12"/>
      <c r="L38" s="12"/>
      <c r="M38" s="12"/>
      <c r="N38" s="15"/>
      <c r="O38" s="15"/>
      <c r="P38" s="15"/>
      <c r="Q38" s="12"/>
    </row>
    <row r="39" spans="2:17" ht="15.75">
      <c r="B39" s="11"/>
      <c r="H39" s="12"/>
      <c r="I39" s="12"/>
      <c r="J39" s="12"/>
      <c r="K39" s="12"/>
      <c r="L39" s="12"/>
      <c r="M39" s="12"/>
      <c r="N39" s="15"/>
      <c r="O39" s="15"/>
      <c r="P39" s="15"/>
      <c r="Q39" s="12"/>
    </row>
    <row r="40" spans="2:17" ht="15.75">
      <c r="B40" s="11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2:20" ht="15.75" hidden="1">
      <c r="B41" s="11"/>
      <c r="C41" s="16"/>
      <c r="D41" s="16"/>
      <c r="E41" s="16"/>
      <c r="F41" s="16"/>
      <c r="G41" s="16"/>
      <c r="K41" s="12"/>
      <c r="L41" s="12"/>
      <c r="M41" s="17"/>
      <c r="N41" s="12"/>
      <c r="O41" s="12"/>
      <c r="P41" s="12"/>
      <c r="Q41" s="12"/>
      <c r="R41" s="12"/>
      <c r="S41" s="12"/>
      <c r="T41" s="12"/>
    </row>
    <row r="42" spans="2:20" ht="15.75" hidden="1">
      <c r="B42" s="18">
        <v>39448</v>
      </c>
      <c r="C42" s="19">
        <v>8685489362</v>
      </c>
      <c r="D42" s="20">
        <v>805090451</v>
      </c>
      <c r="E42" s="20">
        <v>287648102</v>
      </c>
      <c r="F42" s="21">
        <v>6217184489</v>
      </c>
      <c r="G42" s="21">
        <v>1375566320</v>
      </c>
      <c r="H42" s="22">
        <v>7629470912</v>
      </c>
      <c r="I42" s="21">
        <v>3027765702</v>
      </c>
      <c r="J42" s="21">
        <v>1763545598</v>
      </c>
      <c r="K42" s="21">
        <v>2058043526</v>
      </c>
      <c r="L42" s="21">
        <v>780116086</v>
      </c>
      <c r="M42" s="22">
        <v>1056018449</v>
      </c>
      <c r="N42" s="21">
        <v>230229482</v>
      </c>
      <c r="O42" s="21">
        <v>455159988</v>
      </c>
      <c r="P42" s="21">
        <v>370628979</v>
      </c>
      <c r="Q42" s="21">
        <v>355618577</v>
      </c>
      <c r="R42" s="12"/>
      <c r="S42" s="12"/>
      <c r="T42" s="12"/>
    </row>
    <row r="43" spans="2:20" ht="15.75" hidden="1">
      <c r="B43" s="18" t="s">
        <v>35</v>
      </c>
      <c r="C43" s="23"/>
      <c r="D43" s="24">
        <f>D42/$C$42</f>
        <v>0.09269373519958034</v>
      </c>
      <c r="E43" s="24">
        <f>E42/$C$42</f>
        <v>0.03311823778847661</v>
      </c>
      <c r="F43" s="24">
        <f>F42/$C$42</f>
        <v>0.7158128033868635</v>
      </c>
      <c r="G43" s="24">
        <f>G42/$C$42</f>
        <v>0.1583752236250796</v>
      </c>
      <c r="H43" s="25"/>
      <c r="I43" s="24">
        <f>I42/$H$42</f>
        <v>0.39685133306397224</v>
      </c>
      <c r="J43" s="24">
        <f>J42/$H$42</f>
        <v>0.2311491344997738</v>
      </c>
      <c r="K43" s="24">
        <f>K42/$H$42</f>
        <v>0.2697491804789517</v>
      </c>
      <c r="L43" s="24">
        <f>L42/$H$42</f>
        <v>0.10225035195730228</v>
      </c>
      <c r="M43" s="26"/>
      <c r="N43" s="27">
        <f>N42/$M$42</f>
        <v>0.2180165339137934</v>
      </c>
      <c r="O43" s="27">
        <f>O42/$M$42</f>
        <v>0.43101518579624737</v>
      </c>
      <c r="P43" s="27">
        <f>P42/$M$42</f>
        <v>0.3509682802899592</v>
      </c>
      <c r="Q43" s="27"/>
      <c r="R43" s="12"/>
      <c r="S43" s="12"/>
      <c r="T43" s="12"/>
    </row>
    <row r="44" spans="2:20" ht="15.75" hidden="1">
      <c r="B44" s="18"/>
      <c r="C44" s="23"/>
      <c r="D44" s="11"/>
      <c r="E44" s="11"/>
      <c r="F44" s="14"/>
      <c r="G44" s="14"/>
      <c r="H44" s="28"/>
      <c r="K44" s="12"/>
      <c r="L44" s="12"/>
      <c r="M44" s="17"/>
      <c r="N44" s="12"/>
      <c r="O44" s="12"/>
      <c r="P44" s="12"/>
      <c r="Q44" s="12"/>
      <c r="R44" s="12"/>
      <c r="S44" s="12"/>
      <c r="T44" s="12"/>
    </row>
    <row r="45" spans="2:20" ht="15.75" hidden="1">
      <c r="B45" s="18">
        <v>39539</v>
      </c>
      <c r="C45" s="20">
        <v>8688518202</v>
      </c>
      <c r="D45" s="20">
        <v>895886433</v>
      </c>
      <c r="E45" s="20">
        <v>302828765</v>
      </c>
      <c r="F45" s="21">
        <v>6388705545</v>
      </c>
      <c r="G45" s="21">
        <v>1101097459</v>
      </c>
      <c r="H45" s="21">
        <v>7616909326</v>
      </c>
      <c r="I45" s="21">
        <v>3385330626</v>
      </c>
      <c r="J45" s="21">
        <v>1718440801</v>
      </c>
      <c r="K45" s="21">
        <v>1749736951</v>
      </c>
      <c r="L45" s="21">
        <v>763400948</v>
      </c>
      <c r="M45" s="21">
        <v>1071608876</v>
      </c>
      <c r="N45" s="21">
        <v>324743195</v>
      </c>
      <c r="O45" s="21">
        <v>453266384</v>
      </c>
      <c r="P45" s="21">
        <v>293599297</v>
      </c>
      <c r="Q45" s="21">
        <v>39287087</v>
      </c>
      <c r="R45" s="12">
        <v>0.0045217246585219275</v>
      </c>
      <c r="S45" s="12">
        <v>0.036661778266196446</v>
      </c>
      <c r="T45" s="12"/>
    </row>
    <row r="46" spans="2:20" ht="15.75" hidden="1">
      <c r="B46" s="18">
        <v>39630</v>
      </c>
      <c r="C46" s="20">
        <v>8799041248</v>
      </c>
      <c r="D46" s="20">
        <v>820281821</v>
      </c>
      <c r="E46" s="20">
        <v>442003983</v>
      </c>
      <c r="F46" s="21">
        <v>6327583142</v>
      </c>
      <c r="G46" s="21">
        <v>1209172302</v>
      </c>
      <c r="H46" s="21">
        <v>7645954327</v>
      </c>
      <c r="I46" s="21">
        <v>3000276031</v>
      </c>
      <c r="J46" s="21">
        <v>1829584121</v>
      </c>
      <c r="K46" s="21">
        <v>1684319569</v>
      </c>
      <c r="L46" s="21">
        <v>1132774606</v>
      </c>
      <c r="M46" s="21">
        <v>1153086921</v>
      </c>
      <c r="N46" s="21">
        <v>282841091</v>
      </c>
      <c r="O46" s="21">
        <v>467769642</v>
      </c>
      <c r="P46" s="21">
        <v>402476188</v>
      </c>
      <c r="Q46" s="21">
        <v>78342988</v>
      </c>
      <c r="R46" s="12">
        <v>0.008903582309925773</v>
      </c>
      <c r="S46" s="12">
        <v>0.06794196220008986</v>
      </c>
      <c r="T46" s="12"/>
    </row>
    <row r="47" spans="2:20" ht="15.75" hidden="1">
      <c r="B47" s="18">
        <v>39722</v>
      </c>
      <c r="C47" s="20">
        <v>9381097171</v>
      </c>
      <c r="D47" s="20">
        <v>952250770</v>
      </c>
      <c r="E47" s="20">
        <v>594057999</v>
      </c>
      <c r="F47" s="21">
        <v>6520636339</v>
      </c>
      <c r="G47" s="21">
        <v>1314152063</v>
      </c>
      <c r="H47" s="21">
        <v>8170445467</v>
      </c>
      <c r="I47" s="21">
        <v>3781023134</v>
      </c>
      <c r="J47" s="21">
        <v>1981751274</v>
      </c>
      <c r="K47" s="21">
        <v>1493127748</v>
      </c>
      <c r="L47" s="21">
        <v>914543311</v>
      </c>
      <c r="M47" s="21">
        <v>1210651565</v>
      </c>
      <c r="N47" s="21">
        <v>317171246</v>
      </c>
      <c r="O47" s="21">
        <v>475990609</v>
      </c>
      <c r="P47" s="21">
        <v>417489710</v>
      </c>
      <c r="Q47" s="21">
        <v>89570488</v>
      </c>
      <c r="R47" s="12"/>
      <c r="S47" s="12"/>
      <c r="T47" s="12"/>
    </row>
    <row r="48" spans="2:20" ht="15.75" hidden="1">
      <c r="B48" s="18">
        <v>39814</v>
      </c>
      <c r="C48" s="19">
        <v>8772148697</v>
      </c>
      <c r="D48" s="20">
        <v>515472815</v>
      </c>
      <c r="E48" s="20">
        <v>424550609</v>
      </c>
      <c r="F48" s="21">
        <v>6301683295</v>
      </c>
      <c r="G48" s="21">
        <v>1530441978</v>
      </c>
      <c r="H48" s="22">
        <v>7614873271</v>
      </c>
      <c r="I48" s="21">
        <v>3402674238</v>
      </c>
      <c r="J48" s="21">
        <v>1852637376</v>
      </c>
      <c r="K48" s="21">
        <v>1330105624</v>
      </c>
      <c r="L48" s="21">
        <v>1029456033</v>
      </c>
      <c r="M48" s="22">
        <v>1156258903</v>
      </c>
      <c r="N48" s="21">
        <v>319874265</v>
      </c>
      <c r="O48" s="21">
        <v>451924732</v>
      </c>
      <c r="P48" s="21">
        <v>384636638</v>
      </c>
      <c r="Q48" s="21">
        <v>33962505</v>
      </c>
      <c r="R48" s="12"/>
      <c r="S48" s="12"/>
      <c r="T48" s="12"/>
    </row>
    <row r="49" spans="2:20" ht="15.75" hidden="1">
      <c r="B49" s="11" t="s">
        <v>35</v>
      </c>
      <c r="C49" s="23"/>
      <c r="D49" s="24">
        <f>D48/$C$48</f>
        <v>0.05876243470157857</v>
      </c>
      <c r="E49" s="24">
        <f>E48/$C$48</f>
        <v>0.04839756183626854</v>
      </c>
      <c r="F49" s="24">
        <f>F48/$C$48</f>
        <v>0.7183739711520305</v>
      </c>
      <c r="G49" s="24">
        <f>G48/$C$48</f>
        <v>0.1744660323101224</v>
      </c>
      <c r="H49" s="25"/>
      <c r="I49" s="24">
        <f>I48/$H$48</f>
        <v>0.4468458130430783</v>
      </c>
      <c r="J49" s="24">
        <f>J48/$H$48</f>
        <v>0.24329195116817853</v>
      </c>
      <c r="K49" s="24">
        <f>K48/$H$48</f>
        <v>0.17467206303557142</v>
      </c>
      <c r="L49" s="24">
        <f>L48/$H$48</f>
        <v>0.13519017275317174</v>
      </c>
      <c r="M49" s="25"/>
      <c r="N49" s="27">
        <f>N48/$M$48</f>
        <v>0.27664588282958286</v>
      </c>
      <c r="O49" s="27">
        <f>O48/$M$48</f>
        <v>0.39085081276126615</v>
      </c>
      <c r="P49" s="27">
        <f>P48/$M$48</f>
        <v>0.3326561525295343</v>
      </c>
      <c r="Q49" s="27">
        <f>Q48/$M$48</f>
        <v>0.029372751130289025</v>
      </c>
      <c r="R49" s="12"/>
      <c r="S49" s="12"/>
      <c r="T49" s="12"/>
    </row>
    <row r="50" spans="2:20" ht="13.5" customHeight="1" hidden="1">
      <c r="B50" s="11" t="s">
        <v>36</v>
      </c>
      <c r="C50" s="29">
        <f>(C48-C42)/C42</f>
        <v>0.0099774844442438</v>
      </c>
      <c r="D50" s="24">
        <f aca="true" t="shared" si="1" ref="D50:Q50">(D48-D42)/D42</f>
        <v>-0.3597330407288609</v>
      </c>
      <c r="E50" s="24">
        <f t="shared" si="1"/>
        <v>0.47593745986198094</v>
      </c>
      <c r="F50" s="24">
        <f t="shared" si="1"/>
        <v>0.013591169145696554</v>
      </c>
      <c r="G50" s="24">
        <f t="shared" si="1"/>
        <v>0.11259046964743946</v>
      </c>
      <c r="H50" s="26">
        <f t="shared" si="1"/>
        <v>-0.001913322846154394</v>
      </c>
      <c r="I50" s="24">
        <f t="shared" si="1"/>
        <v>0.12382349656459646</v>
      </c>
      <c r="J50" s="24">
        <f t="shared" si="1"/>
        <v>0.05051855653805443</v>
      </c>
      <c r="K50" s="24">
        <f t="shared" si="1"/>
        <v>-0.35370384192739374</v>
      </c>
      <c r="L50" s="24">
        <f t="shared" si="1"/>
        <v>0.31961903039133077</v>
      </c>
      <c r="M50" s="26">
        <f t="shared" si="1"/>
        <v>0.0949230139823059</v>
      </c>
      <c r="N50" s="24">
        <f t="shared" si="1"/>
        <v>0.38937143158754967</v>
      </c>
      <c r="O50" s="24">
        <f t="shared" si="1"/>
        <v>-0.007107953434606383</v>
      </c>
      <c r="P50" s="24">
        <f t="shared" si="1"/>
        <v>0.03779428969044539</v>
      </c>
      <c r="Q50" s="24">
        <f t="shared" si="1"/>
        <v>-0.9044973823175723</v>
      </c>
      <c r="R50" s="12"/>
      <c r="S50" s="12"/>
      <c r="T50" s="12"/>
    </row>
    <row r="51" spans="2:20" ht="15.75" hidden="1">
      <c r="B51" s="11"/>
      <c r="C51" s="11"/>
      <c r="D51" s="11"/>
      <c r="E51" s="11"/>
      <c r="F51" s="14"/>
      <c r="G51" s="14"/>
      <c r="H51" s="15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spans="2:20" ht="15.75" hidden="1">
      <c r="B52" s="11"/>
      <c r="C52" s="11"/>
      <c r="D52" s="11"/>
      <c r="E52" s="11"/>
      <c r="F52" s="14"/>
      <c r="G52" s="14"/>
      <c r="H52" s="15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2:20" ht="15.75" hidden="1">
      <c r="B53" s="11"/>
      <c r="C53" s="30">
        <f>C48-C42</f>
        <v>86659335</v>
      </c>
      <c r="D53" s="11"/>
      <c r="E53" s="11"/>
      <c r="F53" s="14"/>
      <c r="G53" s="14"/>
      <c r="H53" s="14">
        <f>H48-H42</f>
        <v>-14597641</v>
      </c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2:20" ht="15.75" hidden="1">
      <c r="B54" s="11"/>
      <c r="C54" s="11"/>
      <c r="D54" s="11"/>
      <c r="E54" s="11"/>
      <c r="F54" s="14"/>
      <c r="G54" s="14"/>
      <c r="H54" s="15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2:20" ht="15.75" hidden="1">
      <c r="B55" s="11"/>
      <c r="C55" s="11"/>
      <c r="D55" s="11"/>
      <c r="E55" s="11"/>
      <c r="F55" s="14"/>
      <c r="G55" s="14"/>
      <c r="H55" s="15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2:20" ht="15.75" hidden="1">
      <c r="B56" s="11"/>
      <c r="C56" s="11"/>
      <c r="D56" s="11"/>
      <c r="E56" s="11"/>
      <c r="F56" s="14"/>
      <c r="G56" s="14"/>
      <c r="H56" s="15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2:20" ht="15.75" hidden="1">
      <c r="B57" s="11"/>
      <c r="C57" s="11"/>
      <c r="D57" s="11"/>
      <c r="E57" s="11"/>
      <c r="F57" s="14"/>
      <c r="G57" s="14"/>
      <c r="H57" s="15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2:20" ht="15.75" hidden="1">
      <c r="B58" s="11"/>
      <c r="C58" s="11"/>
      <c r="D58" s="11"/>
      <c r="E58" s="11"/>
      <c r="F58" s="14"/>
      <c r="G58" s="14"/>
      <c r="H58" s="15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2:20" ht="15.75" hidden="1">
      <c r="B59" s="11"/>
      <c r="C59" s="11"/>
      <c r="D59" s="11"/>
      <c r="E59" s="11"/>
      <c r="F59" s="14"/>
      <c r="G59" s="14"/>
      <c r="H59" s="15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2:20" ht="15.75" hidden="1">
      <c r="B60" s="11"/>
      <c r="C60" s="11"/>
      <c r="D60" s="11"/>
      <c r="E60" s="11"/>
      <c r="F60" s="14"/>
      <c r="G60" s="14"/>
      <c r="H60" s="15"/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spans="2:20" ht="15.75" hidden="1">
      <c r="B61" s="11"/>
      <c r="C61" s="11"/>
      <c r="D61" s="11"/>
      <c r="E61" s="11"/>
      <c r="F61" s="14"/>
      <c r="G61" s="14"/>
      <c r="H61" s="15"/>
      <c r="K61" s="12"/>
      <c r="L61" s="12"/>
      <c r="M61" s="12"/>
      <c r="N61" s="12"/>
      <c r="O61" s="12"/>
      <c r="P61" s="12"/>
      <c r="Q61" s="12"/>
      <c r="R61" s="12"/>
      <c r="S61" s="12"/>
      <c r="T61" s="12"/>
    </row>
    <row r="62" spans="2:20" ht="15.75" hidden="1">
      <c r="B62" s="11"/>
      <c r="C62" s="11"/>
      <c r="D62" s="11"/>
      <c r="E62" s="11"/>
      <c r="F62" s="14"/>
      <c r="G62" s="14"/>
      <c r="H62" s="15"/>
      <c r="K62" s="12"/>
      <c r="L62" s="12"/>
      <c r="M62" s="12"/>
      <c r="N62" s="12"/>
      <c r="O62" s="12"/>
      <c r="P62" s="12"/>
      <c r="Q62" s="12"/>
      <c r="R62" s="12"/>
      <c r="S62" s="12"/>
      <c r="T62" s="12"/>
    </row>
    <row r="63" spans="2:20" ht="15.75" hidden="1">
      <c r="B63" s="11"/>
      <c r="C63" s="11"/>
      <c r="D63" s="11"/>
      <c r="E63" s="11"/>
      <c r="F63" s="14"/>
      <c r="G63" s="14"/>
      <c r="H63" s="15"/>
      <c r="K63" s="12"/>
      <c r="L63" s="12"/>
      <c r="M63" s="12"/>
      <c r="N63" s="12"/>
      <c r="O63" s="12"/>
      <c r="P63" s="12"/>
      <c r="Q63" s="12"/>
      <c r="R63" s="12"/>
      <c r="S63" s="12"/>
      <c r="T63" s="12"/>
    </row>
    <row r="64" spans="2:20" ht="15.75" hidden="1">
      <c r="B64" s="11"/>
      <c r="C64" s="11"/>
      <c r="D64" s="11"/>
      <c r="E64" s="11"/>
      <c r="F64" s="14"/>
      <c r="G64" s="14"/>
      <c r="H64" s="15"/>
      <c r="K64" s="12"/>
      <c r="L64" s="12"/>
      <c r="M64" s="12"/>
      <c r="N64" s="12"/>
      <c r="O64" s="12"/>
      <c r="P64" s="12"/>
      <c r="Q64" s="12"/>
      <c r="R64" s="12"/>
      <c r="S64" s="12"/>
      <c r="T64" s="12"/>
    </row>
    <row r="65" spans="2:20" ht="15.75" hidden="1">
      <c r="B65" s="11"/>
      <c r="C65" s="11"/>
      <c r="D65" s="11"/>
      <c r="E65" s="11"/>
      <c r="F65" s="14"/>
      <c r="G65" s="14"/>
      <c r="H65" s="15"/>
      <c r="K65" s="12"/>
      <c r="L65" s="12"/>
      <c r="M65" s="12"/>
      <c r="N65" s="12"/>
      <c r="O65" s="12"/>
      <c r="P65" s="12"/>
      <c r="Q65" s="12"/>
      <c r="R65" s="12"/>
      <c r="S65" s="12"/>
      <c r="T65" s="12"/>
    </row>
    <row r="66" spans="2:20" ht="15.75" hidden="1">
      <c r="B66" s="11"/>
      <c r="C66" s="11"/>
      <c r="D66" s="11"/>
      <c r="E66" s="11"/>
      <c r="F66" s="14"/>
      <c r="G66" s="14"/>
      <c r="H66" s="15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2:17" ht="15.75" hidden="1">
      <c r="B67" s="11"/>
      <c r="C67" s="11"/>
      <c r="D67" s="11"/>
      <c r="E67" s="11"/>
      <c r="F67" s="14"/>
      <c r="G67" s="14"/>
      <c r="H67" s="15"/>
      <c r="K67" s="12"/>
      <c r="L67" s="12"/>
      <c r="M67" s="12"/>
      <c r="N67" s="12"/>
      <c r="O67" s="12"/>
      <c r="P67" s="12"/>
      <c r="Q67" s="12"/>
    </row>
    <row r="68" spans="2:14" ht="15.75" hidden="1">
      <c r="B68" s="11"/>
      <c r="H68" s="12"/>
      <c r="I68" s="12"/>
      <c r="J68" s="12"/>
      <c r="K68" s="12"/>
      <c r="L68" s="12"/>
      <c r="M68" s="12"/>
      <c r="N68" s="12"/>
    </row>
    <row r="69" spans="2:14" ht="15.75" hidden="1">
      <c r="B69" s="11"/>
      <c r="H69" s="12"/>
      <c r="I69" s="12"/>
      <c r="J69" s="12"/>
      <c r="K69" s="12"/>
      <c r="L69" s="12"/>
      <c r="M69" s="12"/>
      <c r="N69" s="12"/>
    </row>
    <row r="70" spans="2:14" ht="15.75" hidden="1">
      <c r="B70" s="11"/>
      <c r="H70" s="12"/>
      <c r="I70" s="12"/>
      <c r="J70" s="12"/>
      <c r="K70" s="12"/>
      <c r="L70" s="12"/>
      <c r="M70" s="12"/>
      <c r="N70" s="12"/>
    </row>
    <row r="71" spans="2:14" ht="15.75" hidden="1">
      <c r="B71" s="11"/>
      <c r="H71" s="12"/>
      <c r="I71" s="12"/>
      <c r="J71" s="12"/>
      <c r="K71" s="12"/>
      <c r="L71" s="12"/>
      <c r="M71" s="12"/>
      <c r="N71" s="12"/>
    </row>
    <row r="72" spans="2:14" ht="15.75" hidden="1">
      <c r="B72" s="11"/>
      <c r="H72" s="12"/>
      <c r="I72" s="12"/>
      <c r="J72" s="12"/>
      <c r="K72" s="12"/>
      <c r="L72" s="12"/>
      <c r="M72" s="12"/>
      <c r="N72" s="12"/>
    </row>
    <row r="73" spans="2:14" ht="15.75" hidden="1">
      <c r="B73" s="11"/>
      <c r="H73" s="12"/>
      <c r="I73" s="12"/>
      <c r="J73" s="12"/>
      <c r="K73" s="12"/>
      <c r="L73" s="12"/>
      <c r="M73" s="12"/>
      <c r="N73" s="12"/>
    </row>
    <row r="74" spans="2:14" ht="15.75" hidden="1">
      <c r="B74" s="11"/>
      <c r="H74" s="12"/>
      <c r="I74" s="12"/>
      <c r="J74" s="12"/>
      <c r="K74" s="12"/>
      <c r="L74" s="12"/>
      <c r="M74" s="12"/>
      <c r="N74" s="12"/>
    </row>
    <row r="75" spans="2:14" ht="15.75" hidden="1">
      <c r="B75" s="11"/>
      <c r="H75" s="12"/>
      <c r="I75" s="12"/>
      <c r="J75" s="12"/>
      <c r="K75" s="12"/>
      <c r="L75" s="12"/>
      <c r="M75" s="12"/>
      <c r="N75" s="12"/>
    </row>
    <row r="76" spans="2:14" ht="15.75" hidden="1">
      <c r="B76" s="11"/>
      <c r="H76" s="12"/>
      <c r="I76" s="12"/>
      <c r="J76" s="12"/>
      <c r="K76" s="12"/>
      <c r="L76" s="12"/>
      <c r="M76" s="12"/>
      <c r="N76" s="12"/>
    </row>
    <row r="77" spans="2:14" ht="15.75" hidden="1">
      <c r="B77" s="11"/>
      <c r="H77" s="12"/>
      <c r="I77" s="12"/>
      <c r="J77" s="12"/>
      <c r="K77" s="12"/>
      <c r="L77" s="12"/>
      <c r="M77" s="12"/>
      <c r="N77" s="12"/>
    </row>
    <row r="78" spans="8:14" ht="15.75" hidden="1">
      <c r="H78" s="12"/>
      <c r="I78" s="12"/>
      <c r="J78" s="12"/>
      <c r="K78" s="12"/>
      <c r="L78" s="12"/>
      <c r="M78" s="12"/>
      <c r="N78" s="12"/>
    </row>
    <row r="79" spans="8:14" ht="15.75" hidden="1">
      <c r="H79" s="12"/>
      <c r="I79" s="12"/>
      <c r="J79" s="12"/>
      <c r="K79" s="12"/>
      <c r="L79" s="12"/>
      <c r="M79" s="12"/>
      <c r="N79" s="12"/>
    </row>
    <row r="80" spans="8:14" ht="15.75" hidden="1">
      <c r="H80" s="12"/>
      <c r="I80" s="12"/>
      <c r="J80" s="12"/>
      <c r="K80" s="12"/>
      <c r="L80" s="12"/>
      <c r="M80" s="12"/>
      <c r="N80" s="12"/>
    </row>
    <row r="81" spans="8:14" ht="15.75" hidden="1">
      <c r="H81" s="12"/>
      <c r="I81" s="12"/>
      <c r="J81" s="12"/>
      <c r="K81" s="12"/>
      <c r="L81" s="12"/>
      <c r="M81" s="12"/>
      <c r="N81" s="12"/>
    </row>
    <row r="82" spans="8:14" ht="15.75" hidden="1">
      <c r="H82" s="12"/>
      <c r="I82" s="12"/>
      <c r="J82" s="12"/>
      <c r="K82" s="12"/>
      <c r="L82" s="12"/>
      <c r="M82" s="12"/>
      <c r="N82" s="12"/>
    </row>
    <row r="83" spans="8:14" ht="15.75" hidden="1">
      <c r="H83" s="12"/>
      <c r="I83" s="12"/>
      <c r="J83" s="12"/>
      <c r="K83" s="12"/>
      <c r="L83" s="12"/>
      <c r="M83" s="12"/>
      <c r="N83" s="12"/>
    </row>
    <row r="84" spans="8:14" ht="15.75" hidden="1">
      <c r="H84" s="12"/>
      <c r="I84" s="12"/>
      <c r="J84" s="12"/>
      <c r="K84" s="12"/>
      <c r="L84" s="12"/>
      <c r="M84" s="12"/>
      <c r="N84" s="12"/>
    </row>
    <row r="85" spans="8:14" ht="15.75" hidden="1">
      <c r="H85" s="12"/>
      <c r="I85" s="12"/>
      <c r="J85" s="12"/>
      <c r="K85" s="12"/>
      <c r="L85" s="12"/>
      <c r="M85" s="12"/>
      <c r="N85" s="12"/>
    </row>
    <row r="86" spans="8:14" ht="15.75" hidden="1">
      <c r="H86" s="12"/>
      <c r="I86" s="12"/>
      <c r="J86" s="12"/>
      <c r="K86" s="12"/>
      <c r="L86" s="12"/>
      <c r="M86" s="12"/>
      <c r="N86" s="12"/>
    </row>
    <row r="87" spans="8:14" ht="15.75" hidden="1">
      <c r="H87" s="12"/>
      <c r="I87" s="12"/>
      <c r="J87" s="12"/>
      <c r="K87" s="12"/>
      <c r="L87" s="12"/>
      <c r="M87" s="12"/>
      <c r="N87" s="12"/>
    </row>
    <row r="88" spans="8:14" ht="15.75" hidden="1">
      <c r="H88" s="12"/>
      <c r="I88" s="12"/>
      <c r="J88" s="12"/>
      <c r="K88" s="12"/>
      <c r="L88" s="12"/>
      <c r="M88" s="12"/>
      <c r="N88" s="12"/>
    </row>
    <row r="89" spans="8:14" ht="15.75" hidden="1">
      <c r="H89" s="12"/>
      <c r="I89" s="12"/>
      <c r="J89" s="12"/>
      <c r="K89" s="12"/>
      <c r="L89" s="12"/>
      <c r="M89" s="12"/>
      <c r="N89" s="12"/>
    </row>
    <row r="90" spans="8:14" ht="15.75" hidden="1">
      <c r="H90" s="12"/>
      <c r="I90" s="12"/>
      <c r="J90" s="12"/>
      <c r="K90" s="12"/>
      <c r="L90" s="12"/>
      <c r="M90" s="12"/>
      <c r="N90" s="12"/>
    </row>
    <row r="91" spans="8:14" ht="15.75" hidden="1">
      <c r="H91" s="12"/>
      <c r="I91" s="12"/>
      <c r="J91" s="12"/>
      <c r="K91" s="12"/>
      <c r="L91" s="12"/>
      <c r="M91" s="12"/>
      <c r="N91" s="12"/>
    </row>
    <row r="92" spans="8:14" ht="15.75" hidden="1">
      <c r="H92" s="12"/>
      <c r="I92" s="12"/>
      <c r="J92" s="12"/>
      <c r="K92" s="12"/>
      <c r="L92" s="12"/>
      <c r="M92" s="12"/>
      <c r="N92" s="12"/>
    </row>
    <row r="93" spans="8:14" ht="15.75" hidden="1">
      <c r="H93" s="12"/>
      <c r="I93" s="12"/>
      <c r="J93" s="12"/>
      <c r="K93" s="12"/>
      <c r="L93" s="12"/>
      <c r="M93" s="12"/>
      <c r="N93" s="12"/>
    </row>
    <row r="94" spans="8:14" ht="15.75" hidden="1">
      <c r="H94" s="12"/>
      <c r="I94" s="12"/>
      <c r="J94" s="12"/>
      <c r="K94" s="12"/>
      <c r="L94" s="12"/>
      <c r="M94" s="12"/>
      <c r="N94" s="12"/>
    </row>
    <row r="95" spans="8:14" ht="15.75" hidden="1">
      <c r="H95" s="12"/>
      <c r="I95" s="12"/>
      <c r="J95" s="12"/>
      <c r="K95" s="12"/>
      <c r="L95" s="12"/>
      <c r="M95" s="12"/>
      <c r="N95" s="12"/>
    </row>
    <row r="96" spans="8:14" ht="15.75" hidden="1">
      <c r="H96" s="12"/>
      <c r="I96" s="12"/>
      <c r="J96" s="12"/>
      <c r="K96" s="12"/>
      <c r="L96" s="12"/>
      <c r="M96" s="12"/>
      <c r="N96" s="12"/>
    </row>
    <row r="97" spans="8:14" ht="15.75" hidden="1">
      <c r="H97" s="12"/>
      <c r="I97" s="12"/>
      <c r="J97" s="12"/>
      <c r="K97" s="12"/>
      <c r="L97" s="12"/>
      <c r="M97" s="12"/>
      <c r="N97" s="12"/>
    </row>
    <row r="98" spans="8:14" ht="15.75" hidden="1">
      <c r="H98" s="12"/>
      <c r="I98" s="12"/>
      <c r="J98" s="12"/>
      <c r="K98" s="12"/>
      <c r="L98" s="12"/>
      <c r="M98" s="12"/>
      <c r="N98" s="12"/>
    </row>
    <row r="99" spans="8:14" ht="15.75" hidden="1">
      <c r="H99" s="12"/>
      <c r="I99" s="12"/>
      <c r="J99" s="12"/>
      <c r="K99" s="12"/>
      <c r="L99" s="12"/>
      <c r="M99" s="12"/>
      <c r="N99" s="12"/>
    </row>
    <row r="100" spans="8:14" ht="15.75" hidden="1">
      <c r="H100" s="12"/>
      <c r="I100" s="12"/>
      <c r="J100" s="12"/>
      <c r="K100" s="12"/>
      <c r="L100" s="12"/>
      <c r="M100" s="12"/>
      <c r="N100" s="12"/>
    </row>
    <row r="101" spans="8:14" ht="15.75" hidden="1">
      <c r="H101" s="12"/>
      <c r="I101" s="12"/>
      <c r="J101" s="12"/>
      <c r="K101" s="12"/>
      <c r="L101" s="12"/>
      <c r="M101" s="12"/>
      <c r="N101" s="12"/>
    </row>
    <row r="102" spans="8:14" ht="15.75" hidden="1">
      <c r="H102" s="12"/>
      <c r="I102" s="12"/>
      <c r="J102" s="12"/>
      <c r="K102" s="12"/>
      <c r="L102" s="12"/>
      <c r="M102" s="12"/>
      <c r="N102" s="12"/>
    </row>
    <row r="103" spans="8:14" ht="15.75" hidden="1">
      <c r="H103" s="12"/>
      <c r="I103" s="12"/>
      <c r="J103" s="12"/>
      <c r="K103" s="12"/>
      <c r="L103" s="12"/>
      <c r="M103" s="12"/>
      <c r="N103" s="12"/>
    </row>
    <row r="104" spans="8:14" ht="15.75" hidden="1">
      <c r="H104" s="12"/>
      <c r="I104" s="12"/>
      <c r="J104" s="12"/>
      <c r="K104" s="12"/>
      <c r="L104" s="12"/>
      <c r="M104" s="12"/>
      <c r="N104" s="12"/>
    </row>
    <row r="105" spans="8:14" ht="15.75" hidden="1">
      <c r="H105" s="12"/>
      <c r="I105" s="12"/>
      <c r="J105" s="12"/>
      <c r="K105" s="12"/>
      <c r="L105" s="12"/>
      <c r="M105" s="12"/>
      <c r="N105" s="12"/>
    </row>
    <row r="106" spans="8:14" ht="15.75" hidden="1">
      <c r="H106" s="12"/>
      <c r="I106" s="12"/>
      <c r="J106" s="12"/>
      <c r="K106" s="12"/>
      <c r="L106" s="12"/>
      <c r="M106" s="12"/>
      <c r="N106" s="12"/>
    </row>
    <row r="107" spans="8:14" ht="15.75" hidden="1">
      <c r="H107" s="12"/>
      <c r="I107" s="12"/>
      <c r="J107" s="12"/>
      <c r="K107" s="12"/>
      <c r="L107" s="12"/>
      <c r="M107" s="12"/>
      <c r="N107" s="12"/>
    </row>
    <row r="108" spans="8:14" ht="15.75" hidden="1">
      <c r="H108" s="12"/>
      <c r="I108" s="12"/>
      <c r="J108" s="12"/>
      <c r="K108" s="12"/>
      <c r="L108" s="12"/>
      <c r="M108" s="12"/>
      <c r="N108" s="12"/>
    </row>
    <row r="109" spans="8:14" ht="15.75" hidden="1">
      <c r="H109" s="12"/>
      <c r="I109" s="12"/>
      <c r="J109" s="12"/>
      <c r="K109" s="12"/>
      <c r="L109" s="12"/>
      <c r="M109" s="12"/>
      <c r="N109" s="12"/>
    </row>
    <row r="110" spans="8:14" ht="15.75" hidden="1">
      <c r="H110" s="12"/>
      <c r="I110" s="12"/>
      <c r="J110" s="12"/>
      <c r="K110" s="12"/>
      <c r="L110" s="12"/>
      <c r="M110" s="12"/>
      <c r="N110" s="12"/>
    </row>
    <row r="111" spans="8:14" ht="15.75" hidden="1">
      <c r="H111" s="12"/>
      <c r="I111" s="12"/>
      <c r="J111" s="12"/>
      <c r="K111" s="12"/>
      <c r="L111" s="12"/>
      <c r="M111" s="12"/>
      <c r="N111" s="12"/>
    </row>
    <row r="112" spans="8:14" ht="15.75" hidden="1">
      <c r="H112" s="12"/>
      <c r="I112" s="12"/>
      <c r="J112" s="12"/>
      <c r="K112" s="12"/>
      <c r="L112" s="12"/>
      <c r="M112" s="12"/>
      <c r="N112" s="12"/>
    </row>
    <row r="113" spans="8:14" ht="15.75" hidden="1">
      <c r="H113" s="12"/>
      <c r="I113" s="12"/>
      <c r="J113" s="12"/>
      <c r="K113" s="12"/>
      <c r="L113" s="12"/>
      <c r="M113" s="12"/>
      <c r="N113" s="12"/>
    </row>
    <row r="114" spans="8:14" ht="15.75" hidden="1">
      <c r="H114" s="12"/>
      <c r="I114" s="12"/>
      <c r="J114" s="12"/>
      <c r="K114" s="12"/>
      <c r="L114" s="12"/>
      <c r="M114" s="12"/>
      <c r="N114" s="12"/>
    </row>
    <row r="115" spans="8:14" ht="15.75" hidden="1">
      <c r="H115" s="12"/>
      <c r="I115" s="12"/>
      <c r="J115" s="12"/>
      <c r="K115" s="12"/>
      <c r="L115" s="12"/>
      <c r="M115" s="12"/>
      <c r="N115" s="12"/>
    </row>
    <row r="116" spans="8:14" ht="15.75" hidden="1">
      <c r="H116" s="12"/>
      <c r="I116" s="12"/>
      <c r="J116" s="12"/>
      <c r="K116" s="12"/>
      <c r="L116" s="12"/>
      <c r="M116" s="12"/>
      <c r="N116" s="12"/>
    </row>
    <row r="117" spans="8:14" ht="15.75" hidden="1">
      <c r="H117" s="12"/>
      <c r="I117" s="12"/>
      <c r="J117" s="12"/>
      <c r="K117" s="12"/>
      <c r="L117" s="12"/>
      <c r="M117" s="12"/>
      <c r="N117" s="12"/>
    </row>
    <row r="118" spans="8:12" ht="15.75" hidden="1">
      <c r="H118" s="12"/>
      <c r="I118" s="12"/>
      <c r="J118" s="12"/>
      <c r="K118" s="12"/>
      <c r="L118" s="12"/>
    </row>
    <row r="119" spans="8:12" ht="15.75" hidden="1">
      <c r="H119" s="12"/>
      <c r="I119" s="12"/>
      <c r="J119" s="12"/>
      <c r="K119" s="12"/>
      <c r="L119" s="12"/>
    </row>
    <row r="120" spans="8:12" ht="15.75" hidden="1">
      <c r="H120" s="12"/>
      <c r="I120" s="12"/>
      <c r="J120" s="12"/>
      <c r="K120" s="12"/>
      <c r="L120" s="12"/>
    </row>
    <row r="121" spans="8:12" ht="15.75" hidden="1">
      <c r="H121" s="12"/>
      <c r="I121" s="12"/>
      <c r="J121" s="12"/>
      <c r="K121" s="12"/>
      <c r="L121" s="12"/>
    </row>
    <row r="122" spans="8:12" ht="15.75" hidden="1">
      <c r="H122" s="12"/>
      <c r="I122" s="12"/>
      <c r="J122" s="12"/>
      <c r="K122" s="12"/>
      <c r="L122" s="12"/>
    </row>
    <row r="123" spans="8:12" ht="15.75" hidden="1">
      <c r="H123" s="12"/>
      <c r="I123" s="12"/>
      <c r="J123" s="12"/>
      <c r="K123" s="12"/>
      <c r="L123" s="12"/>
    </row>
    <row r="124" spans="8:12" ht="15.75" hidden="1">
      <c r="H124" s="12"/>
      <c r="I124" s="12"/>
      <c r="J124" s="12"/>
      <c r="K124" s="12"/>
      <c r="L124" s="12"/>
    </row>
    <row r="125" spans="8:12" ht="15.75" hidden="1">
      <c r="H125" s="12"/>
      <c r="I125" s="12"/>
      <c r="J125" s="12"/>
      <c r="K125" s="12"/>
      <c r="L125" s="12"/>
    </row>
    <row r="126" spans="8:12" ht="15.75" hidden="1">
      <c r="H126" s="12"/>
      <c r="I126" s="12"/>
      <c r="J126" s="12"/>
      <c r="K126" s="12"/>
      <c r="L126" s="12"/>
    </row>
    <row r="127" spans="8:12" ht="15.75" hidden="1">
      <c r="H127" s="12"/>
      <c r="I127" s="12"/>
      <c r="J127" s="12"/>
      <c r="K127" s="12"/>
      <c r="L127" s="12"/>
    </row>
    <row r="128" spans="8:12" ht="15.75" hidden="1">
      <c r="H128" s="12"/>
      <c r="I128" s="12"/>
      <c r="J128" s="12"/>
      <c r="K128" s="12"/>
      <c r="L128" s="12"/>
    </row>
    <row r="129" spans="8:12" ht="15.75" hidden="1">
      <c r="H129" s="12"/>
      <c r="I129" s="12"/>
      <c r="J129" s="12"/>
      <c r="K129" s="12"/>
      <c r="L129" s="12"/>
    </row>
    <row r="130" spans="8:12" ht="15.75" hidden="1">
      <c r="H130" s="12"/>
      <c r="I130" s="12"/>
      <c r="J130" s="12"/>
      <c r="K130" s="12"/>
      <c r="L130" s="12"/>
    </row>
    <row r="131" spans="8:12" ht="15.75" hidden="1">
      <c r="H131" s="12"/>
      <c r="I131" s="12"/>
      <c r="J131" s="12"/>
      <c r="K131" s="12"/>
      <c r="L131" s="12"/>
    </row>
    <row r="132" spans="8:12" ht="15.75" hidden="1">
      <c r="H132" s="12"/>
      <c r="I132" s="12"/>
      <c r="J132" s="12"/>
      <c r="K132" s="12"/>
      <c r="L132" s="12"/>
    </row>
    <row r="133" spans="8:12" ht="15.75" hidden="1">
      <c r="H133" s="12"/>
      <c r="I133" s="12"/>
      <c r="J133" s="12"/>
      <c r="K133" s="12"/>
      <c r="L133" s="12"/>
    </row>
    <row r="134" spans="8:12" ht="15.75" hidden="1">
      <c r="H134" s="12"/>
      <c r="I134" s="12"/>
      <c r="J134" s="12"/>
      <c r="K134" s="12"/>
      <c r="L134" s="12"/>
    </row>
    <row r="135" spans="8:12" ht="15.75" hidden="1">
      <c r="H135" s="12"/>
      <c r="I135" s="12"/>
      <c r="J135" s="12"/>
      <c r="K135" s="12"/>
      <c r="L135" s="12"/>
    </row>
    <row r="136" spans="8:12" ht="15.75" hidden="1">
      <c r="H136" s="12"/>
      <c r="I136" s="12"/>
      <c r="J136" s="12"/>
      <c r="K136" s="12"/>
      <c r="L136" s="12"/>
    </row>
    <row r="137" spans="8:12" ht="15.75" hidden="1">
      <c r="H137" s="12"/>
      <c r="I137" s="12"/>
      <c r="J137" s="12"/>
      <c r="K137" s="12"/>
      <c r="L137" s="12"/>
    </row>
    <row r="138" spans="8:12" ht="15.75" hidden="1">
      <c r="H138" s="12"/>
      <c r="I138" s="12"/>
      <c r="J138" s="12"/>
      <c r="K138" s="12"/>
      <c r="L138" s="12"/>
    </row>
    <row r="139" spans="8:12" ht="15.75" hidden="1">
      <c r="H139" s="12"/>
      <c r="I139" s="12"/>
      <c r="J139" s="12"/>
      <c r="K139" s="12"/>
      <c r="L139" s="12"/>
    </row>
    <row r="140" spans="8:12" ht="15.75" hidden="1">
      <c r="H140" s="12"/>
      <c r="I140" s="12"/>
      <c r="J140" s="12"/>
      <c r="K140" s="12"/>
      <c r="L140" s="12"/>
    </row>
    <row r="141" spans="8:12" ht="15.75" hidden="1">
      <c r="H141" s="12"/>
      <c r="I141" s="12"/>
      <c r="J141" s="12"/>
      <c r="K141" s="12"/>
      <c r="L141" s="12"/>
    </row>
    <row r="142" spans="8:12" ht="15.75" hidden="1">
      <c r="H142" s="12"/>
      <c r="I142" s="12"/>
      <c r="J142" s="12"/>
      <c r="K142" s="12"/>
      <c r="L142" s="12"/>
    </row>
    <row r="143" spans="8:12" ht="15.75" hidden="1">
      <c r="H143" s="12"/>
      <c r="I143" s="12"/>
      <c r="J143" s="12"/>
      <c r="K143" s="12"/>
      <c r="L143" s="12"/>
    </row>
    <row r="144" spans="8:12" ht="15.75" hidden="1">
      <c r="H144" s="12"/>
      <c r="I144" s="12"/>
      <c r="J144" s="12"/>
      <c r="K144" s="12"/>
      <c r="L144" s="12"/>
    </row>
    <row r="145" spans="8:12" ht="15.75" hidden="1">
      <c r="H145" s="12"/>
      <c r="I145" s="12"/>
      <c r="J145" s="12"/>
      <c r="K145" s="12"/>
      <c r="L145" s="12"/>
    </row>
    <row r="146" spans="8:12" ht="15.75" hidden="1">
      <c r="H146" s="12"/>
      <c r="I146" s="12"/>
      <c r="J146" s="12"/>
      <c r="K146" s="12"/>
      <c r="L146" s="12"/>
    </row>
    <row r="147" spans="8:12" ht="15.75" hidden="1">
      <c r="H147" s="12"/>
      <c r="I147" s="12"/>
      <c r="J147" s="12"/>
      <c r="K147" s="12"/>
      <c r="L147" s="12"/>
    </row>
    <row r="148" spans="8:12" ht="15.75" hidden="1">
      <c r="H148" s="12"/>
      <c r="I148" s="12"/>
      <c r="J148" s="12"/>
      <c r="K148" s="12"/>
      <c r="L148" s="12"/>
    </row>
    <row r="149" spans="8:12" ht="15.75" hidden="1">
      <c r="H149" s="12"/>
      <c r="I149" s="12"/>
      <c r="J149" s="12"/>
      <c r="K149" s="12"/>
      <c r="L149" s="12"/>
    </row>
    <row r="150" spans="8:12" ht="15.75" hidden="1">
      <c r="H150" s="12"/>
      <c r="I150" s="12"/>
      <c r="J150" s="12"/>
      <c r="K150" s="12"/>
      <c r="L150" s="12"/>
    </row>
    <row r="151" spans="8:12" ht="15.75" hidden="1">
      <c r="H151" s="12"/>
      <c r="I151" s="12"/>
      <c r="J151" s="12"/>
      <c r="K151" s="12"/>
      <c r="L151" s="12"/>
    </row>
    <row r="152" spans="8:12" ht="15.75" hidden="1">
      <c r="H152" s="12"/>
      <c r="I152" s="12"/>
      <c r="J152" s="12"/>
      <c r="K152" s="12"/>
      <c r="L152" s="12"/>
    </row>
    <row r="153" spans="8:12" ht="15.75" hidden="1">
      <c r="H153" s="12"/>
      <c r="I153" s="12"/>
      <c r="J153" s="12"/>
      <c r="K153" s="12"/>
      <c r="L153" s="12"/>
    </row>
    <row r="154" spans="8:12" ht="15.75" hidden="1">
      <c r="H154" s="12"/>
      <c r="I154" s="12"/>
      <c r="J154" s="12"/>
      <c r="K154" s="12"/>
      <c r="L154" s="12"/>
    </row>
    <row r="155" spans="8:12" ht="15.75" hidden="1">
      <c r="H155" s="12"/>
      <c r="I155" s="12"/>
      <c r="J155" s="12"/>
      <c r="K155" s="12"/>
      <c r="L155" s="12"/>
    </row>
    <row r="156" spans="8:12" ht="15.75" hidden="1">
      <c r="H156" s="12"/>
      <c r="I156" s="12"/>
      <c r="J156" s="12"/>
      <c r="K156" s="12"/>
      <c r="L156" s="12"/>
    </row>
    <row r="157" spans="8:12" ht="15.75" hidden="1">
      <c r="H157" s="12"/>
      <c r="I157" s="12"/>
      <c r="J157" s="12"/>
      <c r="K157" s="12"/>
      <c r="L157" s="12"/>
    </row>
    <row r="158" spans="8:12" ht="15.75" hidden="1">
      <c r="H158" s="12"/>
      <c r="I158" s="12"/>
      <c r="J158" s="12"/>
      <c r="K158" s="12"/>
      <c r="L158" s="12"/>
    </row>
    <row r="159" spans="8:12" ht="15.75" hidden="1">
      <c r="H159" s="12"/>
      <c r="I159" s="12"/>
      <c r="J159" s="12"/>
      <c r="K159" s="12"/>
      <c r="L159" s="12"/>
    </row>
    <row r="160" spans="8:12" ht="15.75" hidden="1">
      <c r="H160" s="12"/>
      <c r="I160" s="12"/>
      <c r="J160" s="12"/>
      <c r="K160" s="12"/>
      <c r="L160" s="12"/>
    </row>
    <row r="161" spans="8:12" ht="15.75" hidden="1">
      <c r="H161" s="12"/>
      <c r="I161" s="12"/>
      <c r="J161" s="12"/>
      <c r="K161" s="12"/>
      <c r="L161" s="12"/>
    </row>
    <row r="162" spans="8:12" ht="15.75" hidden="1">
      <c r="H162" s="12"/>
      <c r="I162" s="12"/>
      <c r="J162" s="12"/>
      <c r="K162" s="12"/>
      <c r="L162" s="12"/>
    </row>
    <row r="163" spans="8:12" ht="15.75" hidden="1">
      <c r="H163" s="12"/>
      <c r="I163" s="12"/>
      <c r="J163" s="12"/>
      <c r="K163" s="12"/>
      <c r="L163" s="12"/>
    </row>
    <row r="164" spans="8:12" ht="15.75" hidden="1">
      <c r="H164" s="12"/>
      <c r="I164" s="12"/>
      <c r="J164" s="12"/>
      <c r="K164" s="12"/>
      <c r="L164" s="12"/>
    </row>
    <row r="165" spans="8:12" ht="15.75" hidden="1">
      <c r="H165" s="12"/>
      <c r="I165" s="12"/>
      <c r="J165" s="12"/>
      <c r="K165" s="12"/>
      <c r="L165" s="12"/>
    </row>
    <row r="166" spans="8:12" ht="15.75" hidden="1">
      <c r="H166" s="12"/>
      <c r="I166" s="12"/>
      <c r="J166" s="12"/>
      <c r="K166" s="12"/>
      <c r="L166" s="12"/>
    </row>
    <row r="167" spans="8:12" ht="15.75" hidden="1">
      <c r="H167" s="12"/>
      <c r="I167" s="12"/>
      <c r="J167" s="12"/>
      <c r="K167" s="12"/>
      <c r="L167" s="12"/>
    </row>
    <row r="168" spans="8:12" ht="15.75" hidden="1">
      <c r="H168" s="12"/>
      <c r="I168" s="12"/>
      <c r="J168" s="12"/>
      <c r="K168" s="12"/>
      <c r="L168" s="12"/>
    </row>
    <row r="169" spans="8:12" ht="15.75">
      <c r="H169" s="12"/>
      <c r="I169" s="12"/>
      <c r="J169" s="12"/>
      <c r="K169" s="12"/>
      <c r="L169" s="12"/>
    </row>
    <row r="170" spans="8:12" ht="15.75">
      <c r="H170" s="12"/>
      <c r="I170" s="12"/>
      <c r="J170" s="12"/>
      <c r="K170" s="12"/>
      <c r="L170" s="12"/>
    </row>
    <row r="171" spans="8:12" ht="15.75">
      <c r="H171" s="12"/>
      <c r="I171" s="12"/>
      <c r="J171" s="12"/>
      <c r="K171" s="12"/>
      <c r="L171" s="12"/>
    </row>
    <row r="172" spans="8:12" ht="15.75">
      <c r="H172" s="12"/>
      <c r="I172" s="12"/>
      <c r="J172" s="12"/>
      <c r="K172" s="12"/>
      <c r="L172" s="12"/>
    </row>
    <row r="173" spans="8:12" ht="15.75">
      <c r="H173" s="12"/>
      <c r="I173" s="12"/>
      <c r="J173" s="12"/>
      <c r="K173" s="12"/>
      <c r="L173" s="12"/>
    </row>
  </sheetData>
  <sheetProtection/>
  <mergeCells count="9">
    <mergeCell ref="A2:S2"/>
    <mergeCell ref="Q4:Q5"/>
    <mergeCell ref="R4:S4"/>
    <mergeCell ref="A21:B21"/>
    <mergeCell ref="A4:A5"/>
    <mergeCell ref="B4:B5"/>
    <mergeCell ref="C4:G4"/>
    <mergeCell ref="H4:L4"/>
    <mergeCell ref="M4:P4"/>
  </mergeCells>
  <printOptions/>
  <pageMargins left="0.2" right="0.2" top="1" bottom="1" header="0.5" footer="0.5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73"/>
  <sheetViews>
    <sheetView zoomScale="71" zoomScaleNormal="71" zoomScalePageLayoutView="0" workbookViewId="0" topLeftCell="A1">
      <selection activeCell="A2" sqref="A2:S2"/>
    </sheetView>
  </sheetViews>
  <sheetFormatPr defaultColWidth="9.140625" defaultRowHeight="12"/>
  <cols>
    <col min="1" max="1" width="8.140625" style="5" customWidth="1"/>
    <col min="2" max="2" width="38.421875" style="31" customWidth="1"/>
    <col min="3" max="3" width="24.28125" style="5" customWidth="1"/>
    <col min="4" max="7" width="20.140625" style="5" customWidth="1"/>
    <col min="8" max="8" width="22.7109375" style="5" customWidth="1"/>
    <col min="9" max="9" width="22.28125" style="5" customWidth="1"/>
    <col min="10" max="11" width="20.140625" style="5" customWidth="1"/>
    <col min="12" max="12" width="22.140625" style="5" customWidth="1"/>
    <col min="13" max="14" width="20.140625" style="5" customWidth="1"/>
    <col min="15" max="15" width="26.28125" style="5" customWidth="1"/>
    <col min="16" max="17" width="20.140625" style="5" customWidth="1"/>
    <col min="18" max="18" width="13.8515625" style="5" customWidth="1"/>
    <col min="19" max="19" width="16.00390625" style="5" customWidth="1"/>
    <col min="20" max="20" width="15.140625" style="5" bestFit="1" customWidth="1"/>
    <col min="21" max="22" width="9.28125" style="5" customWidth="1"/>
    <col min="23" max="23" width="14.140625" style="5" bestFit="1" customWidth="1"/>
    <col min="24" max="16384" width="9.28125" style="5" customWidth="1"/>
  </cols>
  <sheetData>
    <row r="1" spans="1:17" ht="15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27" ht="30" customHeight="1">
      <c r="A2" s="53" t="s">
        <v>47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9"/>
      <c r="U2" s="9"/>
      <c r="V2" s="9"/>
      <c r="W2" s="9"/>
      <c r="X2" s="9"/>
      <c r="Y2" s="9"/>
      <c r="Z2" s="9"/>
      <c r="AA2" s="9"/>
    </row>
    <row r="3" spans="1:17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 t="s">
        <v>43</v>
      </c>
    </row>
    <row r="4" spans="1:19" ht="38.25" customHeight="1">
      <c r="A4" s="58" t="s">
        <v>0</v>
      </c>
      <c r="B4" s="54" t="s">
        <v>12</v>
      </c>
      <c r="C4" s="54" t="s">
        <v>13</v>
      </c>
      <c r="D4" s="54"/>
      <c r="E4" s="54"/>
      <c r="F4" s="54"/>
      <c r="G4" s="54"/>
      <c r="H4" s="54" t="s">
        <v>14</v>
      </c>
      <c r="I4" s="54"/>
      <c r="J4" s="54"/>
      <c r="K4" s="54"/>
      <c r="L4" s="59"/>
      <c r="M4" s="54" t="s">
        <v>15</v>
      </c>
      <c r="N4" s="54"/>
      <c r="O4" s="54"/>
      <c r="P4" s="54"/>
      <c r="Q4" s="54" t="s">
        <v>27</v>
      </c>
      <c r="R4" s="55" t="s">
        <v>24</v>
      </c>
      <c r="S4" s="56"/>
    </row>
    <row r="5" spans="1:19" ht="65.25" customHeight="1">
      <c r="A5" s="58"/>
      <c r="B5" s="54"/>
      <c r="C5" s="1" t="s">
        <v>16</v>
      </c>
      <c r="D5" s="1" t="s">
        <v>28</v>
      </c>
      <c r="E5" s="1" t="s">
        <v>39</v>
      </c>
      <c r="F5" s="1" t="s">
        <v>17</v>
      </c>
      <c r="G5" s="1" t="s">
        <v>18</v>
      </c>
      <c r="H5" s="1" t="s">
        <v>16</v>
      </c>
      <c r="I5" s="1" t="s">
        <v>29</v>
      </c>
      <c r="J5" s="1" t="s">
        <v>30</v>
      </c>
      <c r="K5" s="1" t="s">
        <v>19</v>
      </c>
      <c r="L5" s="1" t="s">
        <v>20</v>
      </c>
      <c r="M5" s="1" t="s">
        <v>16</v>
      </c>
      <c r="N5" s="1" t="s">
        <v>31</v>
      </c>
      <c r="O5" s="1" t="s">
        <v>23</v>
      </c>
      <c r="P5" s="1" t="s">
        <v>21</v>
      </c>
      <c r="Q5" s="54"/>
      <c r="R5" s="2" t="s">
        <v>25</v>
      </c>
      <c r="S5" s="44" t="s">
        <v>26</v>
      </c>
    </row>
    <row r="6" spans="1:23" ht="25.5" customHeight="1">
      <c r="A6" s="40">
        <v>1</v>
      </c>
      <c r="B6" s="41" t="s">
        <v>38</v>
      </c>
      <c r="C6" s="42">
        <v>2787689132</v>
      </c>
      <c r="D6" s="42">
        <v>150802803</v>
      </c>
      <c r="E6" s="42">
        <v>826770446</v>
      </c>
      <c r="F6" s="42">
        <v>1472913750</v>
      </c>
      <c r="G6" s="42">
        <v>337202133</v>
      </c>
      <c r="H6" s="42">
        <v>3908519839</v>
      </c>
      <c r="I6" s="42">
        <v>856270468</v>
      </c>
      <c r="J6" s="42">
        <v>1844448499</v>
      </c>
      <c r="K6" s="42">
        <v>991844604</v>
      </c>
      <c r="L6" s="42">
        <v>215956268</v>
      </c>
      <c r="M6" s="42">
        <v>-1120830707</v>
      </c>
      <c r="N6" s="42">
        <v>515551279</v>
      </c>
      <c r="O6" s="42">
        <v>-1640557298</v>
      </c>
      <c r="P6" s="42">
        <v>4175312</v>
      </c>
      <c r="Q6" s="42">
        <v>-587112569</v>
      </c>
      <c r="R6" s="43">
        <f>Q6/C6</f>
        <v>-0.21060905330530233</v>
      </c>
      <c r="S6" s="43">
        <f>Q6/M6</f>
        <v>0.5238191328389435</v>
      </c>
      <c r="T6" s="3"/>
      <c r="U6" s="3"/>
      <c r="V6" s="3"/>
      <c r="W6" s="4"/>
    </row>
    <row r="7" spans="1:23" ht="25.5" customHeight="1">
      <c r="A7" s="32">
        <v>2</v>
      </c>
      <c r="B7" s="33" t="s">
        <v>1</v>
      </c>
      <c r="C7" s="34">
        <v>3032713432</v>
      </c>
      <c r="D7" s="34">
        <v>326534800</v>
      </c>
      <c r="E7" s="34">
        <v>54931031</v>
      </c>
      <c r="F7" s="34">
        <v>2581553325</v>
      </c>
      <c r="G7" s="34">
        <v>69694276</v>
      </c>
      <c r="H7" s="34">
        <v>2709659134</v>
      </c>
      <c r="I7" s="34">
        <v>1592308040</v>
      </c>
      <c r="J7" s="34">
        <v>829375028</v>
      </c>
      <c r="K7" s="34">
        <v>140790515</v>
      </c>
      <c r="L7" s="34">
        <v>147185551</v>
      </c>
      <c r="M7" s="34">
        <v>323054298</v>
      </c>
      <c r="N7" s="34">
        <v>2758091</v>
      </c>
      <c r="O7" s="34">
        <v>83379888</v>
      </c>
      <c r="P7" s="34">
        <v>236916319</v>
      </c>
      <c r="Q7" s="34">
        <v>6035461</v>
      </c>
      <c r="R7" s="35">
        <f aca="true" t="shared" si="0" ref="R7:R21">Q7/C7</f>
        <v>0.0019901191244501336</v>
      </c>
      <c r="S7" s="35">
        <f aca="true" t="shared" si="1" ref="S7:S21">Q7/M7</f>
        <v>0.01868249714479886</v>
      </c>
      <c r="T7" s="3"/>
      <c r="U7" s="3"/>
      <c r="V7" s="3"/>
      <c r="W7" s="4"/>
    </row>
    <row r="8" spans="1:23" ht="33.75" customHeight="1">
      <c r="A8" s="40">
        <v>3</v>
      </c>
      <c r="B8" s="33" t="s">
        <v>2</v>
      </c>
      <c r="C8" s="34">
        <v>1992716013</v>
      </c>
      <c r="D8" s="34">
        <v>447596268</v>
      </c>
      <c r="E8" s="34">
        <v>112368903</v>
      </c>
      <c r="F8" s="34">
        <v>1266881721</v>
      </c>
      <c r="G8" s="34">
        <v>165869121</v>
      </c>
      <c r="H8" s="34">
        <v>1761925010</v>
      </c>
      <c r="I8" s="34">
        <v>1146805608</v>
      </c>
      <c r="J8" s="34">
        <v>317817780</v>
      </c>
      <c r="K8" s="34">
        <v>257460137</v>
      </c>
      <c r="L8" s="34">
        <v>39841485</v>
      </c>
      <c r="M8" s="34">
        <v>230791003</v>
      </c>
      <c r="N8" s="34">
        <v>130000</v>
      </c>
      <c r="O8" s="34">
        <v>116564117</v>
      </c>
      <c r="P8" s="34">
        <v>114096886</v>
      </c>
      <c r="Q8" s="34">
        <v>5254109</v>
      </c>
      <c r="R8" s="35">
        <f t="shared" si="0"/>
        <v>0.002636657188341669</v>
      </c>
      <c r="S8" s="35">
        <f t="shared" si="1"/>
        <v>0.022765657810326342</v>
      </c>
      <c r="T8" s="3"/>
      <c r="U8" s="3"/>
      <c r="V8" s="3"/>
      <c r="W8" s="4"/>
    </row>
    <row r="9" spans="1:23" ht="25.5" customHeight="1">
      <c r="A9" s="32">
        <v>4</v>
      </c>
      <c r="B9" s="33" t="s">
        <v>3</v>
      </c>
      <c r="C9" s="34">
        <v>1250548042</v>
      </c>
      <c r="D9" s="34">
        <v>21477287</v>
      </c>
      <c r="E9" s="34">
        <v>9619261</v>
      </c>
      <c r="F9" s="34">
        <v>669965235</v>
      </c>
      <c r="G9" s="34">
        <v>549486259</v>
      </c>
      <c r="H9" s="34">
        <v>1080140332</v>
      </c>
      <c r="I9" s="34">
        <v>255040222</v>
      </c>
      <c r="J9" s="34">
        <v>433003467</v>
      </c>
      <c r="K9" s="34">
        <v>225368289</v>
      </c>
      <c r="L9" s="34">
        <v>166728354</v>
      </c>
      <c r="M9" s="34">
        <v>170407710</v>
      </c>
      <c r="N9" s="34">
        <v>71730373</v>
      </c>
      <c r="O9" s="34">
        <v>76103759</v>
      </c>
      <c r="P9" s="34">
        <v>22573578</v>
      </c>
      <c r="Q9" s="34">
        <v>-24197363</v>
      </c>
      <c r="R9" s="35">
        <f t="shared" si="0"/>
        <v>-0.019349406969844347</v>
      </c>
      <c r="S9" s="35">
        <f t="shared" si="1"/>
        <v>-0.14199687913181863</v>
      </c>
      <c r="T9" s="3"/>
      <c r="U9" s="3"/>
      <c r="V9" s="3"/>
      <c r="W9" s="4"/>
    </row>
    <row r="10" spans="1:23" ht="25.5" customHeight="1">
      <c r="A10" s="40">
        <v>5</v>
      </c>
      <c r="B10" s="33" t="s">
        <v>4</v>
      </c>
      <c r="C10" s="34">
        <v>1135176990</v>
      </c>
      <c r="D10" s="34">
        <v>133781014</v>
      </c>
      <c r="E10" s="36">
        <v>26211976</v>
      </c>
      <c r="F10" s="34">
        <v>908297829</v>
      </c>
      <c r="G10" s="34">
        <v>66886171</v>
      </c>
      <c r="H10" s="34">
        <v>1036482929</v>
      </c>
      <c r="I10" s="36">
        <v>366291988</v>
      </c>
      <c r="J10" s="34">
        <v>246430281</v>
      </c>
      <c r="K10" s="34">
        <v>353274339</v>
      </c>
      <c r="L10" s="34">
        <v>70486321</v>
      </c>
      <c r="M10" s="34">
        <v>98694061</v>
      </c>
      <c r="N10" s="34">
        <v>89170492</v>
      </c>
      <c r="O10" s="34">
        <v>-4230455</v>
      </c>
      <c r="P10" s="34">
        <v>13754024</v>
      </c>
      <c r="Q10" s="34">
        <v>2668976</v>
      </c>
      <c r="R10" s="35">
        <f t="shared" si="0"/>
        <v>0.0023511540698160204</v>
      </c>
      <c r="S10" s="35">
        <f t="shared" si="1"/>
        <v>0.027042924092463883</v>
      </c>
      <c r="T10" s="3"/>
      <c r="U10" s="3"/>
      <c r="V10" s="3"/>
      <c r="W10" s="4"/>
    </row>
    <row r="11" spans="1:23" ht="25.5" customHeight="1">
      <c r="A11" s="32">
        <v>6</v>
      </c>
      <c r="B11" s="33" t="s">
        <v>5</v>
      </c>
      <c r="C11" s="34">
        <v>943772000</v>
      </c>
      <c r="D11" s="34">
        <v>36679000</v>
      </c>
      <c r="E11" s="34">
        <v>83649000</v>
      </c>
      <c r="F11" s="34">
        <v>673484000</v>
      </c>
      <c r="G11" s="34">
        <v>149960000</v>
      </c>
      <c r="H11" s="34">
        <v>846807000</v>
      </c>
      <c r="I11" s="34">
        <v>450115000</v>
      </c>
      <c r="J11" s="34">
        <v>175147000</v>
      </c>
      <c r="K11" s="34">
        <v>147505000</v>
      </c>
      <c r="L11" s="34">
        <v>74040000</v>
      </c>
      <c r="M11" s="34">
        <v>96965000</v>
      </c>
      <c r="N11" s="34">
        <v>52666000</v>
      </c>
      <c r="O11" s="34">
        <v>42778000</v>
      </c>
      <c r="P11" s="34">
        <v>1521000</v>
      </c>
      <c r="Q11" s="34">
        <v>2100000</v>
      </c>
      <c r="R11" s="35">
        <f t="shared" si="0"/>
        <v>0.0022251136927139183</v>
      </c>
      <c r="S11" s="35">
        <f t="shared" si="1"/>
        <v>0.021657299025421545</v>
      </c>
      <c r="T11" s="3"/>
      <c r="U11" s="3"/>
      <c r="V11" s="3"/>
      <c r="W11" s="4"/>
    </row>
    <row r="12" spans="1:23" ht="25.5" customHeight="1">
      <c r="A12" s="40">
        <v>7</v>
      </c>
      <c r="B12" s="33" t="s">
        <v>6</v>
      </c>
      <c r="C12" s="34">
        <v>308999910</v>
      </c>
      <c r="D12" s="34">
        <v>14077696</v>
      </c>
      <c r="E12" s="37">
        <v>14162044</v>
      </c>
      <c r="F12" s="34">
        <v>259431900</v>
      </c>
      <c r="G12" s="34">
        <v>21328270</v>
      </c>
      <c r="H12" s="34">
        <v>267060013</v>
      </c>
      <c r="I12" s="34">
        <v>179543721</v>
      </c>
      <c r="J12" s="34">
        <v>41058274</v>
      </c>
      <c r="K12" s="34">
        <v>43232582</v>
      </c>
      <c r="L12" s="34">
        <v>3225436</v>
      </c>
      <c r="M12" s="34">
        <v>41939897</v>
      </c>
      <c r="N12" s="34">
        <v>31956081</v>
      </c>
      <c r="O12" s="34">
        <v>11993987</v>
      </c>
      <c r="P12" s="34">
        <v>-2010171</v>
      </c>
      <c r="Q12" s="34">
        <v>478036</v>
      </c>
      <c r="R12" s="35">
        <f t="shared" si="0"/>
        <v>0.0015470425217923203</v>
      </c>
      <c r="S12" s="35">
        <f t="shared" si="1"/>
        <v>0.011398120505636912</v>
      </c>
      <c r="T12" s="3"/>
      <c r="U12" s="3"/>
      <c r="V12" s="3"/>
      <c r="W12" s="4"/>
    </row>
    <row r="13" spans="1:23" ht="25.5" customHeight="1">
      <c r="A13" s="32">
        <v>8</v>
      </c>
      <c r="B13" s="33" t="s">
        <v>32</v>
      </c>
      <c r="C13" s="37">
        <v>323919794</v>
      </c>
      <c r="D13" s="37">
        <v>13372199</v>
      </c>
      <c r="E13" s="37">
        <v>3419882</v>
      </c>
      <c r="F13" s="37">
        <v>227895892</v>
      </c>
      <c r="G13" s="37">
        <v>79231821</v>
      </c>
      <c r="H13" s="37">
        <v>305906667</v>
      </c>
      <c r="I13" s="37">
        <v>13422417</v>
      </c>
      <c r="J13" s="37">
        <v>181002330</v>
      </c>
      <c r="K13" s="37">
        <v>77409156</v>
      </c>
      <c r="L13" s="37">
        <v>34072764</v>
      </c>
      <c r="M13" s="37">
        <v>18013127</v>
      </c>
      <c r="N13" s="34">
        <v>29940200</v>
      </c>
      <c r="O13" s="34">
        <v>-12032346</v>
      </c>
      <c r="P13" s="34">
        <v>105273</v>
      </c>
      <c r="Q13" s="34">
        <v>-15097067</v>
      </c>
      <c r="R13" s="35">
        <f t="shared" si="0"/>
        <v>-0.04660742344137203</v>
      </c>
      <c r="S13" s="35">
        <f t="shared" si="1"/>
        <v>-0.8381147259995446</v>
      </c>
      <c r="T13" s="3"/>
      <c r="U13" s="3"/>
      <c r="V13" s="3"/>
      <c r="W13" s="4"/>
    </row>
    <row r="14" spans="1:23" ht="25.5" customHeight="1">
      <c r="A14" s="40">
        <v>9</v>
      </c>
      <c r="B14" s="33" t="s">
        <v>7</v>
      </c>
      <c r="C14" s="34">
        <v>368508295</v>
      </c>
      <c r="D14" s="34">
        <v>14395189</v>
      </c>
      <c r="E14" s="37">
        <v>41807345</v>
      </c>
      <c r="F14" s="34">
        <v>138976207</v>
      </c>
      <c r="G14" s="34">
        <v>173329554</v>
      </c>
      <c r="H14" s="34">
        <v>280976374</v>
      </c>
      <c r="I14" s="34">
        <v>163869889</v>
      </c>
      <c r="J14" s="34">
        <v>4169664</v>
      </c>
      <c r="K14" s="34">
        <v>14406974</v>
      </c>
      <c r="L14" s="34">
        <v>98529847</v>
      </c>
      <c r="M14" s="34">
        <v>87531921</v>
      </c>
      <c r="N14" s="34">
        <v>1791238</v>
      </c>
      <c r="O14" s="34">
        <v>82058298</v>
      </c>
      <c r="P14" s="34">
        <v>3682385</v>
      </c>
      <c r="Q14" s="37">
        <v>19170509</v>
      </c>
      <c r="R14" s="35">
        <f t="shared" si="0"/>
        <v>0.052021919886498076</v>
      </c>
      <c r="S14" s="35">
        <f t="shared" si="1"/>
        <v>0.2190116334816872</v>
      </c>
      <c r="T14" s="3"/>
      <c r="U14" s="3"/>
      <c r="V14" s="3"/>
      <c r="W14" s="4"/>
    </row>
    <row r="15" spans="1:23" ht="25.5" customHeight="1">
      <c r="A15" s="32">
        <v>10</v>
      </c>
      <c r="B15" s="33" t="s">
        <v>40</v>
      </c>
      <c r="C15" s="34">
        <v>291975380</v>
      </c>
      <c r="D15" s="34">
        <v>29184656</v>
      </c>
      <c r="E15" s="37">
        <v>28354032</v>
      </c>
      <c r="F15" s="34">
        <v>208303184</v>
      </c>
      <c r="G15" s="34">
        <v>26133508</v>
      </c>
      <c r="H15" s="34">
        <v>246267212</v>
      </c>
      <c r="I15" s="34">
        <v>153157828</v>
      </c>
      <c r="J15" s="34">
        <v>18556547</v>
      </c>
      <c r="K15" s="34">
        <v>68754031</v>
      </c>
      <c r="L15" s="34">
        <v>5798806</v>
      </c>
      <c r="M15" s="34">
        <v>45708168</v>
      </c>
      <c r="N15" s="34">
        <v>17124654</v>
      </c>
      <c r="O15" s="34">
        <v>29171561</v>
      </c>
      <c r="P15" s="34">
        <v>-588047</v>
      </c>
      <c r="Q15" s="37">
        <v>3456064</v>
      </c>
      <c r="R15" s="35">
        <f t="shared" si="0"/>
        <v>0.011836833639877444</v>
      </c>
      <c r="S15" s="35">
        <f t="shared" si="1"/>
        <v>0.07561151871149156</v>
      </c>
      <c r="T15" s="3"/>
      <c r="U15" s="3"/>
      <c r="V15" s="3"/>
      <c r="W15" s="4"/>
    </row>
    <row r="16" spans="1:23" ht="25.5" customHeight="1">
      <c r="A16" s="40">
        <v>11</v>
      </c>
      <c r="B16" s="33" t="s">
        <v>8</v>
      </c>
      <c r="C16" s="34">
        <v>139321443</v>
      </c>
      <c r="D16" s="34">
        <v>4543572</v>
      </c>
      <c r="E16" s="34">
        <v>13031145</v>
      </c>
      <c r="F16" s="34">
        <v>86859201</v>
      </c>
      <c r="G16" s="34">
        <v>34887525</v>
      </c>
      <c r="H16" s="34">
        <v>121369393</v>
      </c>
      <c r="I16" s="34">
        <v>93344145</v>
      </c>
      <c r="J16" s="34">
        <v>8249666</v>
      </c>
      <c r="K16" s="34">
        <v>10367157</v>
      </c>
      <c r="L16" s="34">
        <v>9408425</v>
      </c>
      <c r="M16" s="34">
        <v>17952050</v>
      </c>
      <c r="N16" s="34">
        <v>18000000</v>
      </c>
      <c r="O16" s="34">
        <v>2012569</v>
      </c>
      <c r="P16" s="34">
        <v>-2060519</v>
      </c>
      <c r="Q16" s="34">
        <v>2012569</v>
      </c>
      <c r="R16" s="35">
        <f t="shared" si="0"/>
        <v>0.014445507860552377</v>
      </c>
      <c r="S16" s="35">
        <f t="shared" si="1"/>
        <v>0.11210803223030238</v>
      </c>
      <c r="T16" s="3"/>
      <c r="U16" s="3"/>
      <c r="V16" s="3"/>
      <c r="W16" s="4"/>
    </row>
    <row r="17" spans="1:23" ht="34.5" customHeight="1">
      <c r="A17" s="32">
        <v>12</v>
      </c>
      <c r="B17" s="33" t="s">
        <v>9</v>
      </c>
      <c r="C17" s="34">
        <v>121533920</v>
      </c>
      <c r="D17" s="34">
        <v>4842730</v>
      </c>
      <c r="E17" s="37">
        <v>666529</v>
      </c>
      <c r="F17" s="34">
        <v>44811306</v>
      </c>
      <c r="G17" s="34">
        <v>71213355</v>
      </c>
      <c r="H17" s="34">
        <v>76834742</v>
      </c>
      <c r="I17" s="34">
        <v>20899351</v>
      </c>
      <c r="J17" s="34">
        <v>26023996</v>
      </c>
      <c r="K17" s="34">
        <v>8028656</v>
      </c>
      <c r="L17" s="34">
        <v>21882739</v>
      </c>
      <c r="M17" s="34">
        <v>44699178</v>
      </c>
      <c r="N17" s="34">
        <v>5200000</v>
      </c>
      <c r="O17" s="34">
        <v>20955788</v>
      </c>
      <c r="P17" s="34">
        <v>18543390</v>
      </c>
      <c r="Q17" s="37">
        <v>1480075</v>
      </c>
      <c r="R17" s="35">
        <f t="shared" si="0"/>
        <v>0.012178287345623345</v>
      </c>
      <c r="S17" s="35">
        <f t="shared" si="1"/>
        <v>0.03311190644266434</v>
      </c>
      <c r="T17" s="3"/>
      <c r="U17" s="3"/>
      <c r="V17" s="3"/>
      <c r="W17" s="4"/>
    </row>
    <row r="18" spans="1:23" ht="25.5" customHeight="1">
      <c r="A18" s="40">
        <v>13</v>
      </c>
      <c r="B18" s="33" t="s">
        <v>11</v>
      </c>
      <c r="C18" s="34">
        <v>10393609</v>
      </c>
      <c r="D18" s="34">
        <v>220353</v>
      </c>
      <c r="E18" s="38">
        <v>0</v>
      </c>
      <c r="F18" s="34">
        <v>781173</v>
      </c>
      <c r="G18" s="34">
        <v>9392083</v>
      </c>
      <c r="H18" s="34">
        <v>2053276</v>
      </c>
      <c r="I18" s="34">
        <v>38027</v>
      </c>
      <c r="J18" s="38">
        <v>0</v>
      </c>
      <c r="K18" s="38">
        <v>0</v>
      </c>
      <c r="L18" s="34">
        <v>2015249</v>
      </c>
      <c r="M18" s="34">
        <v>8340333</v>
      </c>
      <c r="N18" s="34">
        <v>484000</v>
      </c>
      <c r="O18" s="34">
        <v>677229</v>
      </c>
      <c r="P18" s="34">
        <v>7179104</v>
      </c>
      <c r="Q18" s="37">
        <v>16477</v>
      </c>
      <c r="R18" s="35">
        <f t="shared" si="0"/>
        <v>0.0015853011211024006</v>
      </c>
      <c r="S18" s="35">
        <f t="shared" si="1"/>
        <v>0.0019755805913265092</v>
      </c>
      <c r="T18" s="3"/>
      <c r="U18" s="3"/>
      <c r="V18" s="3"/>
      <c r="W18" s="4"/>
    </row>
    <row r="19" spans="1:23" ht="25.5" customHeight="1">
      <c r="A19" s="32">
        <v>14</v>
      </c>
      <c r="B19" s="33" t="s">
        <v>10</v>
      </c>
      <c r="C19" s="34">
        <v>8809149</v>
      </c>
      <c r="D19" s="34">
        <v>1404522</v>
      </c>
      <c r="E19" s="34">
        <v>279295</v>
      </c>
      <c r="F19" s="34">
        <v>2301898</v>
      </c>
      <c r="G19" s="34">
        <v>4823434</v>
      </c>
      <c r="H19" s="34">
        <v>1380443</v>
      </c>
      <c r="I19" s="34">
        <v>786641</v>
      </c>
      <c r="J19" s="38">
        <v>0</v>
      </c>
      <c r="K19" s="38">
        <v>0</v>
      </c>
      <c r="L19" s="34">
        <v>593802</v>
      </c>
      <c r="M19" s="34">
        <v>7428706</v>
      </c>
      <c r="N19" s="34">
        <v>167670</v>
      </c>
      <c r="O19" s="34">
        <v>-66030</v>
      </c>
      <c r="P19" s="34">
        <v>7327066</v>
      </c>
      <c r="Q19" s="37">
        <v>-67831</v>
      </c>
      <c r="R19" s="35">
        <f t="shared" si="0"/>
        <v>-0.007700062741588319</v>
      </c>
      <c r="S19" s="35">
        <f t="shared" si="1"/>
        <v>-0.009130930743523839</v>
      </c>
      <c r="T19" s="3"/>
      <c r="U19" s="3"/>
      <c r="V19" s="3"/>
      <c r="W19" s="4"/>
    </row>
    <row r="20" spans="1:23" ht="25.5" customHeight="1">
      <c r="A20" s="40">
        <v>15</v>
      </c>
      <c r="B20" s="46" t="s">
        <v>33</v>
      </c>
      <c r="C20" s="47">
        <v>6783895</v>
      </c>
      <c r="D20" s="47">
        <v>661157</v>
      </c>
      <c r="E20" s="48">
        <v>883715</v>
      </c>
      <c r="F20" s="47">
        <v>2747230</v>
      </c>
      <c r="G20" s="47">
        <v>2491793</v>
      </c>
      <c r="H20" s="47">
        <v>2830978</v>
      </c>
      <c r="I20" s="47">
        <v>2459353</v>
      </c>
      <c r="J20" s="49">
        <v>0</v>
      </c>
      <c r="K20" s="49">
        <v>9971</v>
      </c>
      <c r="L20" s="47">
        <v>361654</v>
      </c>
      <c r="M20" s="47">
        <v>3952917</v>
      </c>
      <c r="N20" s="47">
        <v>2125000</v>
      </c>
      <c r="O20" s="47">
        <v>982992</v>
      </c>
      <c r="P20" s="47">
        <v>844925</v>
      </c>
      <c r="Q20" s="47">
        <v>22747</v>
      </c>
      <c r="R20" s="50">
        <f t="shared" si="0"/>
        <v>0.0033530884543466546</v>
      </c>
      <c r="S20" s="50">
        <f t="shared" si="1"/>
        <v>0.005754484599600751</v>
      </c>
      <c r="T20" s="3"/>
      <c r="U20" s="3"/>
      <c r="V20" s="3"/>
      <c r="W20" s="4"/>
    </row>
    <row r="21" spans="1:23" s="9" customFormat="1" ht="21.75" customHeight="1">
      <c r="A21" s="57" t="s">
        <v>22</v>
      </c>
      <c r="B21" s="57" t="s">
        <v>22</v>
      </c>
      <c r="C21" s="51">
        <v>12722861004</v>
      </c>
      <c r="D21" s="51">
        <v>1199573246</v>
      </c>
      <c r="E21" s="51">
        <v>1216154604</v>
      </c>
      <c r="F21" s="51">
        <v>8545203851</v>
      </c>
      <c r="G21" s="51">
        <v>1761929303</v>
      </c>
      <c r="H21" s="51">
        <v>12648213342</v>
      </c>
      <c r="I21" s="51">
        <v>5294352698</v>
      </c>
      <c r="J21" s="51">
        <v>4125282532</v>
      </c>
      <c r="K21" s="51">
        <v>2338451411</v>
      </c>
      <c r="L21" s="51">
        <v>890126701</v>
      </c>
      <c r="M21" s="51">
        <v>74647662</v>
      </c>
      <c r="N21" s="51">
        <v>838795078</v>
      </c>
      <c r="O21" s="51">
        <v>-1190207941</v>
      </c>
      <c r="P21" s="51">
        <v>426060525</v>
      </c>
      <c r="Q21" s="51">
        <v>-583779807</v>
      </c>
      <c r="R21" s="52">
        <f t="shared" si="0"/>
        <v>-0.0458843185362524</v>
      </c>
      <c r="S21" s="52">
        <f t="shared" si="1"/>
        <v>-7.820470077147226</v>
      </c>
      <c r="T21" s="6"/>
      <c r="U21" s="6"/>
      <c r="V21" s="6"/>
      <c r="W21" s="7"/>
    </row>
    <row r="22" spans="2:17" ht="15.75">
      <c r="B22" s="11"/>
      <c r="H22" s="12"/>
      <c r="I22" s="12"/>
      <c r="J22" s="12"/>
      <c r="K22" s="12"/>
      <c r="L22" s="12"/>
      <c r="M22" s="12"/>
      <c r="N22" s="13"/>
      <c r="O22" s="13"/>
      <c r="P22" s="13"/>
      <c r="Q22" s="12"/>
    </row>
    <row r="23" spans="2:17" ht="15.75">
      <c r="B23" s="11"/>
      <c r="C23" s="14"/>
      <c r="H23" s="14"/>
      <c r="J23" s="12"/>
      <c r="K23" s="12"/>
      <c r="L23" s="12"/>
      <c r="M23" s="12"/>
      <c r="N23" s="15"/>
      <c r="O23" s="15"/>
      <c r="P23" s="15"/>
      <c r="Q23" s="12"/>
    </row>
    <row r="24" spans="2:17" ht="15.75">
      <c r="B24" s="11"/>
      <c r="H24" s="12"/>
      <c r="I24" s="12"/>
      <c r="J24" s="12"/>
      <c r="K24" s="12"/>
      <c r="L24" s="12"/>
      <c r="M24" s="12"/>
      <c r="N24" s="15"/>
      <c r="O24" s="15"/>
      <c r="P24" s="15"/>
      <c r="Q24" s="12"/>
    </row>
    <row r="25" spans="2:17" ht="15.75">
      <c r="B25" s="11"/>
      <c r="H25" s="12"/>
      <c r="I25" s="12"/>
      <c r="J25" s="12"/>
      <c r="K25" s="12"/>
      <c r="L25" s="12"/>
      <c r="M25" s="12"/>
      <c r="N25" s="15"/>
      <c r="O25" s="15"/>
      <c r="P25" s="15"/>
      <c r="Q25" s="12"/>
    </row>
    <row r="26" spans="2:17" ht="15.75">
      <c r="B26" s="11"/>
      <c r="H26" s="12"/>
      <c r="I26" s="12"/>
      <c r="J26" s="12"/>
      <c r="K26" s="12"/>
      <c r="L26" s="12"/>
      <c r="M26" s="12"/>
      <c r="N26" s="15"/>
      <c r="O26" s="15"/>
      <c r="P26" s="15"/>
      <c r="Q26" s="12"/>
    </row>
    <row r="27" spans="2:17" ht="15.75">
      <c r="B27" s="11"/>
      <c r="H27" s="12"/>
      <c r="I27" s="12"/>
      <c r="J27" s="12"/>
      <c r="K27" s="12"/>
      <c r="L27" s="12"/>
      <c r="M27" s="12"/>
      <c r="N27" s="15"/>
      <c r="O27" s="15"/>
      <c r="P27" s="15"/>
      <c r="Q27" s="12"/>
    </row>
    <row r="28" spans="2:17" ht="15.75">
      <c r="B28" s="11"/>
      <c r="H28" s="12"/>
      <c r="I28" s="12"/>
      <c r="J28" s="12"/>
      <c r="K28" s="12"/>
      <c r="L28" s="12"/>
      <c r="M28" s="12"/>
      <c r="N28" s="15"/>
      <c r="O28" s="15"/>
      <c r="P28" s="15"/>
      <c r="Q28" s="12"/>
    </row>
    <row r="29" spans="2:17" ht="15.75">
      <c r="B29" s="11"/>
      <c r="H29" s="12"/>
      <c r="I29" s="12"/>
      <c r="J29" s="12"/>
      <c r="K29" s="12"/>
      <c r="L29" s="12"/>
      <c r="M29" s="12"/>
      <c r="N29" s="15"/>
      <c r="O29" s="15"/>
      <c r="P29" s="15"/>
      <c r="Q29" s="12"/>
    </row>
    <row r="30" spans="2:17" ht="15.75">
      <c r="B30" s="11"/>
      <c r="H30" s="12"/>
      <c r="I30" s="12"/>
      <c r="J30" s="12"/>
      <c r="K30" s="12"/>
      <c r="L30" s="12"/>
      <c r="M30" s="12"/>
      <c r="N30" s="15"/>
      <c r="O30" s="15"/>
      <c r="P30" s="15"/>
      <c r="Q30" s="12"/>
    </row>
    <row r="31" spans="2:17" ht="15.75">
      <c r="B31" s="11"/>
      <c r="H31" s="12"/>
      <c r="I31" s="12"/>
      <c r="J31" s="12"/>
      <c r="K31" s="12"/>
      <c r="L31" s="12"/>
      <c r="M31" s="12"/>
      <c r="N31" s="15"/>
      <c r="O31" s="15"/>
      <c r="P31" s="15"/>
      <c r="Q31" s="12"/>
    </row>
    <row r="32" spans="2:17" ht="15.75">
      <c r="B32" s="11"/>
      <c r="H32" s="12"/>
      <c r="I32" s="12"/>
      <c r="J32" s="12"/>
      <c r="K32" s="12"/>
      <c r="L32" s="12"/>
      <c r="M32" s="12"/>
      <c r="N32" s="15"/>
      <c r="O32" s="15"/>
      <c r="P32" s="15"/>
      <c r="Q32" s="12"/>
    </row>
    <row r="33" spans="2:17" ht="15.75">
      <c r="B33" s="11"/>
      <c r="H33" s="12"/>
      <c r="I33" s="12"/>
      <c r="J33" s="12"/>
      <c r="K33" s="12"/>
      <c r="L33" s="12"/>
      <c r="M33" s="12"/>
      <c r="N33" s="15"/>
      <c r="O33" s="15"/>
      <c r="P33" s="15"/>
      <c r="Q33" s="12"/>
    </row>
    <row r="34" spans="2:17" ht="15.75">
      <c r="B34" s="11"/>
      <c r="H34" s="12"/>
      <c r="I34" s="12"/>
      <c r="J34" s="12"/>
      <c r="K34" s="12"/>
      <c r="L34" s="12"/>
      <c r="M34" s="12"/>
      <c r="N34" s="15"/>
      <c r="O34" s="15"/>
      <c r="P34" s="15"/>
      <c r="Q34" s="12"/>
    </row>
    <row r="35" spans="2:17" ht="15.75">
      <c r="B35" s="11"/>
      <c r="H35" s="12"/>
      <c r="I35" s="12"/>
      <c r="J35" s="12"/>
      <c r="K35" s="12"/>
      <c r="L35" s="12"/>
      <c r="M35" s="12"/>
      <c r="N35" s="15"/>
      <c r="O35" s="15"/>
      <c r="P35" s="15"/>
      <c r="Q35" s="12"/>
    </row>
    <row r="36" spans="2:17" ht="15.75">
      <c r="B36" s="11"/>
      <c r="H36" s="12"/>
      <c r="I36" s="12"/>
      <c r="J36" s="12"/>
      <c r="K36" s="12"/>
      <c r="L36" s="12"/>
      <c r="M36" s="12"/>
      <c r="N36" s="15"/>
      <c r="O36" s="15"/>
      <c r="P36" s="15"/>
      <c r="Q36" s="12"/>
    </row>
    <row r="37" spans="2:17" ht="15.75">
      <c r="B37" s="11"/>
      <c r="H37" s="12"/>
      <c r="I37" s="12"/>
      <c r="J37" s="12"/>
      <c r="K37" s="12"/>
      <c r="L37" s="12"/>
      <c r="M37" s="12"/>
      <c r="N37" s="15"/>
      <c r="O37" s="15"/>
      <c r="P37" s="15"/>
      <c r="Q37" s="12"/>
    </row>
    <row r="38" spans="2:17" ht="15.75">
      <c r="B38" s="11"/>
      <c r="H38" s="12"/>
      <c r="I38" s="12"/>
      <c r="J38" s="12"/>
      <c r="K38" s="12"/>
      <c r="L38" s="12"/>
      <c r="M38" s="12"/>
      <c r="N38" s="15"/>
      <c r="O38" s="15"/>
      <c r="P38" s="15"/>
      <c r="Q38" s="12"/>
    </row>
    <row r="39" spans="2:17" ht="15.75">
      <c r="B39" s="11"/>
      <c r="H39" s="12"/>
      <c r="I39" s="12"/>
      <c r="J39" s="12"/>
      <c r="K39" s="12"/>
      <c r="L39" s="12"/>
      <c r="M39" s="12"/>
      <c r="N39" s="15"/>
      <c r="O39" s="15"/>
      <c r="P39" s="15"/>
      <c r="Q39" s="12"/>
    </row>
    <row r="40" spans="2:17" ht="15.75">
      <c r="B40" s="11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2:20" ht="15.75" hidden="1">
      <c r="B41" s="11"/>
      <c r="C41" s="16"/>
      <c r="D41" s="16"/>
      <c r="E41" s="16"/>
      <c r="F41" s="16"/>
      <c r="G41" s="16"/>
      <c r="K41" s="12"/>
      <c r="L41" s="12"/>
      <c r="M41" s="17"/>
      <c r="N41" s="12"/>
      <c r="O41" s="12"/>
      <c r="P41" s="12"/>
      <c r="Q41" s="12"/>
      <c r="R41" s="12"/>
      <c r="S41" s="12"/>
      <c r="T41" s="12"/>
    </row>
    <row r="42" spans="2:20" ht="15.75" hidden="1">
      <c r="B42" s="18"/>
      <c r="C42" s="19"/>
      <c r="D42" s="20"/>
      <c r="E42" s="20"/>
      <c r="F42" s="21"/>
      <c r="G42" s="21"/>
      <c r="H42" s="22"/>
      <c r="I42" s="21"/>
      <c r="J42" s="21"/>
      <c r="K42" s="21"/>
      <c r="L42" s="21"/>
      <c r="M42" s="22"/>
      <c r="N42" s="21"/>
      <c r="O42" s="21"/>
      <c r="P42" s="21"/>
      <c r="Q42" s="21"/>
      <c r="R42" s="12"/>
      <c r="S42" s="12"/>
      <c r="T42" s="12"/>
    </row>
    <row r="43" spans="2:20" ht="15.75" hidden="1">
      <c r="B43" s="18"/>
      <c r="C43" s="23"/>
      <c r="D43" s="24"/>
      <c r="E43" s="24"/>
      <c r="F43" s="24"/>
      <c r="G43" s="24"/>
      <c r="H43" s="25"/>
      <c r="I43" s="24"/>
      <c r="J43" s="24"/>
      <c r="K43" s="24"/>
      <c r="L43" s="24"/>
      <c r="M43" s="26"/>
      <c r="N43" s="27"/>
      <c r="O43" s="27"/>
      <c r="P43" s="27"/>
      <c r="Q43" s="27"/>
      <c r="R43" s="12"/>
      <c r="S43" s="12"/>
      <c r="T43" s="12"/>
    </row>
    <row r="44" spans="2:20" ht="15.75" hidden="1">
      <c r="B44" s="18"/>
      <c r="C44" s="23"/>
      <c r="D44" s="11"/>
      <c r="E44" s="11"/>
      <c r="F44" s="14"/>
      <c r="G44" s="14"/>
      <c r="H44" s="28"/>
      <c r="K44" s="12"/>
      <c r="L44" s="12"/>
      <c r="M44" s="17"/>
      <c r="N44" s="12"/>
      <c r="O44" s="12"/>
      <c r="P44" s="12"/>
      <c r="Q44" s="12"/>
      <c r="R44" s="12"/>
      <c r="S44" s="12"/>
      <c r="T44" s="12"/>
    </row>
    <row r="45" spans="2:20" ht="15.75" hidden="1">
      <c r="B45" s="18"/>
      <c r="C45" s="20"/>
      <c r="D45" s="20"/>
      <c r="E45" s="20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12"/>
      <c r="S45" s="12"/>
      <c r="T45" s="12"/>
    </row>
    <row r="46" spans="2:20" ht="15.75" hidden="1">
      <c r="B46" s="18"/>
      <c r="C46" s="20"/>
      <c r="D46" s="20"/>
      <c r="E46" s="20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12"/>
      <c r="S46" s="12"/>
      <c r="T46" s="12"/>
    </row>
    <row r="47" spans="2:20" ht="15.75" hidden="1">
      <c r="B47" s="18"/>
      <c r="C47" s="20"/>
      <c r="D47" s="20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12"/>
      <c r="S47" s="12"/>
      <c r="T47" s="12"/>
    </row>
    <row r="48" spans="2:20" ht="15.75" hidden="1">
      <c r="B48" s="18"/>
      <c r="C48" s="19"/>
      <c r="D48" s="20"/>
      <c r="E48" s="20"/>
      <c r="F48" s="21"/>
      <c r="G48" s="21"/>
      <c r="H48" s="22"/>
      <c r="I48" s="21"/>
      <c r="J48" s="21"/>
      <c r="K48" s="21"/>
      <c r="L48" s="21"/>
      <c r="M48" s="22"/>
      <c r="N48" s="21"/>
      <c r="O48" s="21"/>
      <c r="P48" s="21"/>
      <c r="Q48" s="21"/>
      <c r="R48" s="12"/>
      <c r="S48" s="12"/>
      <c r="T48" s="12"/>
    </row>
    <row r="49" spans="2:20" ht="15.75" hidden="1">
      <c r="B49" s="11"/>
      <c r="C49" s="23"/>
      <c r="D49" s="24"/>
      <c r="E49" s="24"/>
      <c r="F49" s="24"/>
      <c r="G49" s="24"/>
      <c r="H49" s="25"/>
      <c r="I49" s="24"/>
      <c r="J49" s="24"/>
      <c r="K49" s="24"/>
      <c r="L49" s="24"/>
      <c r="M49" s="25"/>
      <c r="N49" s="27"/>
      <c r="O49" s="27"/>
      <c r="P49" s="27"/>
      <c r="Q49" s="27"/>
      <c r="R49" s="12"/>
      <c r="S49" s="12"/>
      <c r="T49" s="12"/>
    </row>
    <row r="50" spans="2:20" ht="13.5" customHeight="1" hidden="1">
      <c r="B50" s="11"/>
      <c r="C50" s="29"/>
      <c r="D50" s="24"/>
      <c r="E50" s="24"/>
      <c r="F50" s="24"/>
      <c r="G50" s="24"/>
      <c r="H50" s="26"/>
      <c r="I50" s="24"/>
      <c r="J50" s="24"/>
      <c r="K50" s="24"/>
      <c r="L50" s="24"/>
      <c r="M50" s="26"/>
      <c r="N50" s="24"/>
      <c r="O50" s="24"/>
      <c r="P50" s="24"/>
      <c r="Q50" s="24"/>
      <c r="R50" s="12"/>
      <c r="S50" s="12"/>
      <c r="T50" s="12"/>
    </row>
    <row r="51" spans="2:20" ht="15.75" hidden="1">
      <c r="B51" s="11"/>
      <c r="C51" s="11"/>
      <c r="D51" s="11"/>
      <c r="E51" s="11"/>
      <c r="F51" s="14"/>
      <c r="G51" s="14"/>
      <c r="H51" s="15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spans="2:20" ht="15.75" hidden="1">
      <c r="B52" s="11"/>
      <c r="C52" s="11"/>
      <c r="D52" s="11"/>
      <c r="E52" s="11"/>
      <c r="F52" s="14"/>
      <c r="G52" s="14"/>
      <c r="H52" s="15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2:20" ht="15.75" hidden="1">
      <c r="B53" s="11"/>
      <c r="C53" s="30"/>
      <c r="D53" s="11"/>
      <c r="E53" s="11"/>
      <c r="F53" s="14"/>
      <c r="G53" s="14"/>
      <c r="H53" s="14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2:20" ht="15.75" hidden="1">
      <c r="B54" s="11"/>
      <c r="C54" s="11"/>
      <c r="D54" s="11"/>
      <c r="E54" s="11"/>
      <c r="F54" s="14"/>
      <c r="G54" s="14"/>
      <c r="H54" s="15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2:20" ht="15.75" hidden="1">
      <c r="B55" s="11"/>
      <c r="C55" s="11"/>
      <c r="D55" s="11"/>
      <c r="E55" s="11"/>
      <c r="F55" s="14"/>
      <c r="G55" s="14"/>
      <c r="H55" s="15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2:20" ht="15.75" hidden="1">
      <c r="B56" s="11"/>
      <c r="C56" s="11"/>
      <c r="D56" s="11"/>
      <c r="E56" s="11"/>
      <c r="F56" s="14"/>
      <c r="G56" s="14"/>
      <c r="H56" s="15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2:20" ht="15.75" hidden="1">
      <c r="B57" s="11"/>
      <c r="C57" s="11"/>
      <c r="D57" s="11"/>
      <c r="E57" s="11"/>
      <c r="F57" s="14"/>
      <c r="G57" s="14"/>
      <c r="H57" s="15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2:20" ht="15.75" hidden="1">
      <c r="B58" s="11"/>
      <c r="C58" s="11"/>
      <c r="D58" s="11"/>
      <c r="E58" s="11"/>
      <c r="F58" s="14"/>
      <c r="G58" s="14"/>
      <c r="H58" s="15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2:20" ht="15.75" hidden="1">
      <c r="B59" s="11"/>
      <c r="C59" s="11"/>
      <c r="D59" s="11"/>
      <c r="E59" s="11"/>
      <c r="F59" s="14"/>
      <c r="G59" s="14"/>
      <c r="H59" s="15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2:20" ht="15.75" hidden="1">
      <c r="B60" s="11"/>
      <c r="C60" s="11"/>
      <c r="D60" s="11"/>
      <c r="E60" s="11"/>
      <c r="F60" s="14"/>
      <c r="G60" s="14"/>
      <c r="H60" s="15"/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spans="2:20" ht="15.75" hidden="1">
      <c r="B61" s="11"/>
      <c r="C61" s="11"/>
      <c r="D61" s="11"/>
      <c r="E61" s="11"/>
      <c r="F61" s="14"/>
      <c r="G61" s="14"/>
      <c r="H61" s="15"/>
      <c r="K61" s="12"/>
      <c r="L61" s="12"/>
      <c r="M61" s="12"/>
      <c r="N61" s="12"/>
      <c r="O61" s="12"/>
      <c r="P61" s="12"/>
      <c r="Q61" s="12"/>
      <c r="R61" s="12"/>
      <c r="S61" s="12"/>
      <c r="T61" s="12"/>
    </row>
    <row r="62" spans="2:20" ht="15.75" hidden="1">
      <c r="B62" s="11"/>
      <c r="C62" s="11"/>
      <c r="D62" s="11"/>
      <c r="E62" s="11"/>
      <c r="F62" s="14"/>
      <c r="G62" s="14"/>
      <c r="H62" s="15"/>
      <c r="K62" s="12"/>
      <c r="L62" s="12"/>
      <c r="M62" s="12"/>
      <c r="N62" s="12"/>
      <c r="O62" s="12"/>
      <c r="P62" s="12"/>
      <c r="Q62" s="12"/>
      <c r="R62" s="12"/>
      <c r="S62" s="12"/>
      <c r="T62" s="12"/>
    </row>
    <row r="63" spans="2:20" ht="15.75" hidden="1">
      <c r="B63" s="11"/>
      <c r="C63" s="11"/>
      <c r="D63" s="11"/>
      <c r="E63" s="11"/>
      <c r="F63" s="14"/>
      <c r="G63" s="14"/>
      <c r="H63" s="15"/>
      <c r="K63" s="12"/>
      <c r="L63" s="12"/>
      <c r="M63" s="12"/>
      <c r="N63" s="12"/>
      <c r="O63" s="12"/>
      <c r="P63" s="12"/>
      <c r="Q63" s="12"/>
      <c r="R63" s="12"/>
      <c r="S63" s="12"/>
      <c r="T63" s="12"/>
    </row>
    <row r="64" spans="2:20" ht="15.75" hidden="1">
      <c r="B64" s="11"/>
      <c r="C64" s="11"/>
      <c r="D64" s="11"/>
      <c r="E64" s="11"/>
      <c r="F64" s="14"/>
      <c r="G64" s="14"/>
      <c r="H64" s="15"/>
      <c r="K64" s="12"/>
      <c r="L64" s="12"/>
      <c r="M64" s="12"/>
      <c r="N64" s="12"/>
      <c r="O64" s="12"/>
      <c r="P64" s="12"/>
      <c r="Q64" s="12"/>
      <c r="R64" s="12"/>
      <c r="S64" s="12"/>
      <c r="T64" s="12"/>
    </row>
    <row r="65" spans="2:20" ht="15.75" hidden="1">
      <c r="B65" s="11"/>
      <c r="C65" s="11"/>
      <c r="D65" s="11"/>
      <c r="E65" s="11"/>
      <c r="F65" s="14"/>
      <c r="G65" s="14"/>
      <c r="H65" s="15"/>
      <c r="K65" s="12"/>
      <c r="L65" s="12"/>
      <c r="M65" s="12"/>
      <c r="N65" s="12"/>
      <c r="O65" s="12"/>
      <c r="P65" s="12"/>
      <c r="Q65" s="12"/>
      <c r="R65" s="12"/>
      <c r="S65" s="12"/>
      <c r="T65" s="12"/>
    </row>
    <row r="66" spans="2:20" ht="15.75" hidden="1">
      <c r="B66" s="11"/>
      <c r="C66" s="11"/>
      <c r="D66" s="11"/>
      <c r="E66" s="11"/>
      <c r="F66" s="14"/>
      <c r="G66" s="14"/>
      <c r="H66" s="15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2:17" ht="15.75" hidden="1">
      <c r="B67" s="11"/>
      <c r="C67" s="11"/>
      <c r="D67" s="11"/>
      <c r="E67" s="11"/>
      <c r="F67" s="14"/>
      <c r="G67" s="14"/>
      <c r="H67" s="15"/>
      <c r="K67" s="12"/>
      <c r="L67" s="12"/>
      <c r="M67" s="12"/>
      <c r="N67" s="12"/>
      <c r="O67" s="12"/>
      <c r="P67" s="12"/>
      <c r="Q67" s="12"/>
    </row>
    <row r="68" spans="2:14" ht="15.75" hidden="1">
      <c r="B68" s="11"/>
      <c r="H68" s="12"/>
      <c r="I68" s="12"/>
      <c r="J68" s="12"/>
      <c r="K68" s="12"/>
      <c r="L68" s="12"/>
      <c r="M68" s="12"/>
      <c r="N68" s="12"/>
    </row>
    <row r="69" spans="2:14" ht="15.75" hidden="1">
      <c r="B69" s="11"/>
      <c r="H69" s="12"/>
      <c r="I69" s="12"/>
      <c r="J69" s="12"/>
      <c r="K69" s="12"/>
      <c r="L69" s="12"/>
      <c r="M69" s="12"/>
      <c r="N69" s="12"/>
    </row>
    <row r="70" spans="2:14" ht="15.75" hidden="1">
      <c r="B70" s="11"/>
      <c r="H70" s="12"/>
      <c r="I70" s="12"/>
      <c r="J70" s="12"/>
      <c r="K70" s="12"/>
      <c r="L70" s="12"/>
      <c r="M70" s="12"/>
      <c r="N70" s="12"/>
    </row>
    <row r="71" spans="2:14" ht="15.75" hidden="1">
      <c r="B71" s="11"/>
      <c r="H71" s="12"/>
      <c r="I71" s="12"/>
      <c r="J71" s="12"/>
      <c r="K71" s="12"/>
      <c r="L71" s="12"/>
      <c r="M71" s="12"/>
      <c r="N71" s="12"/>
    </row>
    <row r="72" spans="2:14" ht="15.75" hidden="1">
      <c r="B72" s="11"/>
      <c r="H72" s="12"/>
      <c r="I72" s="12"/>
      <c r="J72" s="12"/>
      <c r="K72" s="12"/>
      <c r="L72" s="12"/>
      <c r="M72" s="12"/>
      <c r="N72" s="12"/>
    </row>
    <row r="73" spans="2:14" ht="15.75" hidden="1">
      <c r="B73" s="11"/>
      <c r="H73" s="12"/>
      <c r="I73" s="12"/>
      <c r="J73" s="12"/>
      <c r="K73" s="12"/>
      <c r="L73" s="12"/>
      <c r="M73" s="12"/>
      <c r="N73" s="12"/>
    </row>
    <row r="74" spans="2:14" ht="15.75" hidden="1">
      <c r="B74" s="11"/>
      <c r="H74" s="12"/>
      <c r="I74" s="12"/>
      <c r="J74" s="12"/>
      <c r="K74" s="12"/>
      <c r="L74" s="12"/>
      <c r="M74" s="12"/>
      <c r="N74" s="12"/>
    </row>
    <row r="75" spans="2:14" ht="15.75" hidden="1">
      <c r="B75" s="11"/>
      <c r="H75" s="12"/>
      <c r="I75" s="12"/>
      <c r="J75" s="12"/>
      <c r="K75" s="12"/>
      <c r="L75" s="12"/>
      <c r="M75" s="12"/>
      <c r="N75" s="12"/>
    </row>
    <row r="76" spans="2:14" ht="15.75" hidden="1">
      <c r="B76" s="11"/>
      <c r="H76" s="12"/>
      <c r="I76" s="12"/>
      <c r="J76" s="12"/>
      <c r="K76" s="12"/>
      <c r="L76" s="12"/>
      <c r="M76" s="12"/>
      <c r="N76" s="12"/>
    </row>
    <row r="77" spans="2:14" ht="15.75" hidden="1">
      <c r="B77" s="11"/>
      <c r="H77" s="12"/>
      <c r="I77" s="12"/>
      <c r="J77" s="12"/>
      <c r="K77" s="12"/>
      <c r="L77" s="12"/>
      <c r="M77" s="12"/>
      <c r="N77" s="12"/>
    </row>
    <row r="78" spans="8:14" ht="15.75" hidden="1">
      <c r="H78" s="12"/>
      <c r="I78" s="12"/>
      <c r="J78" s="12"/>
      <c r="K78" s="12"/>
      <c r="L78" s="12"/>
      <c r="M78" s="12"/>
      <c r="N78" s="12"/>
    </row>
    <row r="79" spans="8:14" ht="15.75" hidden="1">
      <c r="H79" s="12"/>
      <c r="I79" s="12"/>
      <c r="J79" s="12"/>
      <c r="K79" s="12"/>
      <c r="L79" s="12"/>
      <c r="M79" s="12"/>
      <c r="N79" s="12"/>
    </row>
    <row r="80" spans="8:14" ht="15.75" hidden="1">
      <c r="H80" s="12"/>
      <c r="I80" s="12"/>
      <c r="J80" s="12"/>
      <c r="K80" s="12"/>
      <c r="L80" s="12"/>
      <c r="M80" s="12"/>
      <c r="N80" s="12"/>
    </row>
    <row r="81" spans="8:14" ht="15.75" hidden="1">
      <c r="H81" s="12"/>
      <c r="I81" s="12"/>
      <c r="J81" s="12"/>
      <c r="K81" s="12"/>
      <c r="L81" s="12"/>
      <c r="M81" s="12"/>
      <c r="N81" s="12"/>
    </row>
    <row r="82" spans="8:14" ht="15.75" hidden="1">
      <c r="H82" s="12"/>
      <c r="I82" s="12"/>
      <c r="J82" s="12"/>
      <c r="K82" s="12"/>
      <c r="L82" s="12"/>
      <c r="M82" s="12"/>
      <c r="N82" s="12"/>
    </row>
    <row r="83" spans="8:14" ht="15.75" hidden="1">
      <c r="H83" s="12"/>
      <c r="I83" s="12"/>
      <c r="J83" s="12"/>
      <c r="K83" s="12"/>
      <c r="L83" s="12"/>
      <c r="M83" s="12"/>
      <c r="N83" s="12"/>
    </row>
    <row r="84" spans="8:14" ht="15.75" hidden="1">
      <c r="H84" s="12"/>
      <c r="I84" s="12"/>
      <c r="J84" s="12"/>
      <c r="K84" s="12"/>
      <c r="L84" s="12"/>
      <c r="M84" s="12"/>
      <c r="N84" s="12"/>
    </row>
    <row r="85" spans="8:14" ht="15.75" hidden="1">
      <c r="H85" s="12"/>
      <c r="I85" s="12"/>
      <c r="J85" s="12"/>
      <c r="K85" s="12"/>
      <c r="L85" s="12"/>
      <c r="M85" s="12"/>
      <c r="N85" s="12"/>
    </row>
    <row r="86" spans="8:14" ht="15.75" hidden="1">
      <c r="H86" s="12"/>
      <c r="I86" s="12"/>
      <c r="J86" s="12"/>
      <c r="K86" s="12"/>
      <c r="L86" s="12"/>
      <c r="M86" s="12"/>
      <c r="N86" s="12"/>
    </row>
    <row r="87" spans="8:14" ht="15.75" hidden="1">
      <c r="H87" s="12"/>
      <c r="I87" s="12"/>
      <c r="J87" s="12"/>
      <c r="K87" s="12"/>
      <c r="L87" s="12"/>
      <c r="M87" s="12"/>
      <c r="N87" s="12"/>
    </row>
    <row r="88" spans="8:14" ht="15.75" hidden="1">
      <c r="H88" s="12"/>
      <c r="I88" s="12"/>
      <c r="J88" s="12"/>
      <c r="K88" s="12"/>
      <c r="L88" s="12"/>
      <c r="M88" s="12"/>
      <c r="N88" s="12"/>
    </row>
    <row r="89" spans="8:14" ht="15.75" hidden="1">
      <c r="H89" s="12"/>
      <c r="I89" s="12"/>
      <c r="J89" s="12"/>
      <c r="K89" s="12"/>
      <c r="L89" s="12"/>
      <c r="M89" s="12"/>
      <c r="N89" s="12"/>
    </row>
    <row r="90" spans="8:14" ht="15.75" hidden="1">
      <c r="H90" s="12"/>
      <c r="I90" s="12"/>
      <c r="J90" s="12"/>
      <c r="K90" s="12"/>
      <c r="L90" s="12"/>
      <c r="M90" s="12"/>
      <c r="N90" s="12"/>
    </row>
    <row r="91" spans="8:14" ht="15.75" hidden="1">
      <c r="H91" s="12"/>
      <c r="I91" s="12"/>
      <c r="J91" s="12"/>
      <c r="K91" s="12"/>
      <c r="L91" s="12"/>
      <c r="M91" s="12"/>
      <c r="N91" s="12"/>
    </row>
    <row r="92" spans="8:14" ht="15.75" hidden="1">
      <c r="H92" s="12"/>
      <c r="I92" s="12"/>
      <c r="J92" s="12"/>
      <c r="K92" s="12"/>
      <c r="L92" s="12"/>
      <c r="M92" s="12"/>
      <c r="N92" s="12"/>
    </row>
    <row r="93" spans="8:14" ht="15.75" hidden="1">
      <c r="H93" s="12"/>
      <c r="I93" s="12"/>
      <c r="J93" s="12"/>
      <c r="K93" s="12"/>
      <c r="L93" s="12"/>
      <c r="M93" s="12"/>
      <c r="N93" s="12"/>
    </row>
    <row r="94" spans="8:14" ht="15.75" hidden="1">
      <c r="H94" s="12"/>
      <c r="I94" s="12"/>
      <c r="J94" s="12"/>
      <c r="K94" s="12"/>
      <c r="L94" s="12"/>
      <c r="M94" s="12"/>
      <c r="N94" s="12"/>
    </row>
    <row r="95" spans="8:14" ht="15.75" hidden="1">
      <c r="H95" s="12"/>
      <c r="I95" s="12"/>
      <c r="J95" s="12"/>
      <c r="K95" s="12"/>
      <c r="L95" s="12"/>
      <c r="M95" s="12"/>
      <c r="N95" s="12"/>
    </row>
    <row r="96" spans="8:14" ht="15.75" hidden="1">
      <c r="H96" s="12"/>
      <c r="I96" s="12"/>
      <c r="J96" s="12"/>
      <c r="K96" s="12"/>
      <c r="L96" s="12"/>
      <c r="M96" s="12"/>
      <c r="N96" s="12"/>
    </row>
    <row r="97" spans="8:14" ht="15.75" hidden="1">
      <c r="H97" s="12"/>
      <c r="I97" s="12"/>
      <c r="J97" s="12"/>
      <c r="K97" s="12"/>
      <c r="L97" s="12"/>
      <c r="M97" s="12"/>
      <c r="N97" s="12"/>
    </row>
    <row r="98" spans="8:14" ht="15.75" hidden="1">
      <c r="H98" s="12"/>
      <c r="I98" s="12"/>
      <c r="J98" s="12"/>
      <c r="K98" s="12"/>
      <c r="L98" s="12"/>
      <c r="M98" s="12"/>
      <c r="N98" s="12"/>
    </row>
    <row r="99" spans="8:14" ht="15.75" hidden="1">
      <c r="H99" s="12"/>
      <c r="I99" s="12"/>
      <c r="J99" s="12"/>
      <c r="K99" s="12"/>
      <c r="L99" s="12"/>
      <c r="M99" s="12"/>
      <c r="N99" s="12"/>
    </row>
    <row r="100" spans="8:14" ht="15.75" hidden="1">
      <c r="H100" s="12"/>
      <c r="I100" s="12"/>
      <c r="J100" s="12"/>
      <c r="K100" s="12"/>
      <c r="L100" s="12"/>
      <c r="M100" s="12"/>
      <c r="N100" s="12"/>
    </row>
    <row r="101" spans="8:14" ht="15.75" hidden="1">
      <c r="H101" s="12"/>
      <c r="I101" s="12"/>
      <c r="J101" s="12"/>
      <c r="K101" s="12"/>
      <c r="L101" s="12"/>
      <c r="M101" s="12"/>
      <c r="N101" s="12"/>
    </row>
    <row r="102" spans="8:14" ht="15.75" hidden="1">
      <c r="H102" s="12"/>
      <c r="I102" s="12"/>
      <c r="J102" s="12"/>
      <c r="K102" s="12"/>
      <c r="L102" s="12"/>
      <c r="M102" s="12"/>
      <c r="N102" s="12"/>
    </row>
    <row r="103" spans="8:14" ht="15.75" hidden="1">
      <c r="H103" s="12"/>
      <c r="I103" s="12"/>
      <c r="J103" s="12"/>
      <c r="K103" s="12"/>
      <c r="L103" s="12"/>
      <c r="M103" s="12"/>
      <c r="N103" s="12"/>
    </row>
    <row r="104" spans="8:14" ht="15.75" hidden="1">
      <c r="H104" s="12"/>
      <c r="I104" s="12"/>
      <c r="J104" s="12"/>
      <c r="K104" s="12"/>
      <c r="L104" s="12"/>
      <c r="M104" s="12"/>
      <c r="N104" s="12"/>
    </row>
    <row r="105" spans="8:14" ht="15.75" hidden="1">
      <c r="H105" s="12"/>
      <c r="I105" s="12"/>
      <c r="J105" s="12"/>
      <c r="K105" s="12"/>
      <c r="L105" s="12"/>
      <c r="M105" s="12"/>
      <c r="N105" s="12"/>
    </row>
    <row r="106" spans="8:14" ht="15.75" hidden="1">
      <c r="H106" s="12"/>
      <c r="I106" s="12"/>
      <c r="J106" s="12"/>
      <c r="K106" s="12"/>
      <c r="L106" s="12"/>
      <c r="M106" s="12"/>
      <c r="N106" s="12"/>
    </row>
    <row r="107" spans="8:14" ht="15.75" hidden="1">
      <c r="H107" s="12"/>
      <c r="I107" s="12"/>
      <c r="J107" s="12"/>
      <c r="K107" s="12"/>
      <c r="L107" s="12"/>
      <c r="M107" s="12"/>
      <c r="N107" s="12"/>
    </row>
    <row r="108" spans="8:14" ht="15.75" hidden="1">
      <c r="H108" s="12"/>
      <c r="I108" s="12"/>
      <c r="J108" s="12"/>
      <c r="K108" s="12"/>
      <c r="L108" s="12"/>
      <c r="M108" s="12"/>
      <c r="N108" s="12"/>
    </row>
    <row r="109" spans="8:14" ht="15.75" hidden="1">
      <c r="H109" s="12"/>
      <c r="I109" s="12"/>
      <c r="J109" s="12"/>
      <c r="K109" s="12"/>
      <c r="L109" s="12"/>
      <c r="M109" s="12"/>
      <c r="N109" s="12"/>
    </row>
    <row r="110" spans="8:14" ht="15.75" hidden="1">
      <c r="H110" s="12"/>
      <c r="I110" s="12"/>
      <c r="J110" s="12"/>
      <c r="K110" s="12"/>
      <c r="L110" s="12"/>
      <c r="M110" s="12"/>
      <c r="N110" s="12"/>
    </row>
    <row r="111" spans="8:14" ht="15.75" hidden="1">
      <c r="H111" s="12"/>
      <c r="I111" s="12"/>
      <c r="J111" s="12"/>
      <c r="K111" s="12"/>
      <c r="L111" s="12"/>
      <c r="M111" s="12"/>
      <c r="N111" s="12"/>
    </row>
    <row r="112" spans="8:14" ht="15.75" hidden="1">
      <c r="H112" s="12"/>
      <c r="I112" s="12"/>
      <c r="J112" s="12"/>
      <c r="K112" s="12"/>
      <c r="L112" s="12"/>
      <c r="M112" s="12"/>
      <c r="N112" s="12"/>
    </row>
    <row r="113" spans="8:14" ht="15.75" hidden="1">
      <c r="H113" s="12"/>
      <c r="I113" s="12"/>
      <c r="J113" s="12"/>
      <c r="K113" s="12"/>
      <c r="L113" s="12"/>
      <c r="M113" s="12"/>
      <c r="N113" s="12"/>
    </row>
    <row r="114" spans="8:14" ht="15.75" hidden="1">
      <c r="H114" s="12"/>
      <c r="I114" s="12"/>
      <c r="J114" s="12"/>
      <c r="K114" s="12"/>
      <c r="L114" s="12"/>
      <c r="M114" s="12"/>
      <c r="N114" s="12"/>
    </row>
    <row r="115" spans="8:14" ht="15.75" hidden="1">
      <c r="H115" s="12"/>
      <c r="I115" s="12"/>
      <c r="J115" s="12"/>
      <c r="K115" s="12"/>
      <c r="L115" s="12"/>
      <c r="M115" s="12"/>
      <c r="N115" s="12"/>
    </row>
    <row r="116" spans="8:14" ht="15.75" hidden="1">
      <c r="H116" s="12"/>
      <c r="I116" s="12"/>
      <c r="J116" s="12"/>
      <c r="K116" s="12"/>
      <c r="L116" s="12"/>
      <c r="M116" s="12"/>
      <c r="N116" s="12"/>
    </row>
    <row r="117" spans="8:14" ht="15.75" hidden="1">
      <c r="H117" s="12"/>
      <c r="I117" s="12"/>
      <c r="J117" s="12"/>
      <c r="K117" s="12"/>
      <c r="L117" s="12"/>
      <c r="M117" s="12"/>
      <c r="N117" s="12"/>
    </row>
    <row r="118" spans="8:12" ht="15.75" hidden="1">
      <c r="H118" s="12"/>
      <c r="I118" s="12"/>
      <c r="J118" s="12"/>
      <c r="K118" s="12"/>
      <c r="L118" s="12"/>
    </row>
    <row r="119" spans="8:12" ht="15.75" hidden="1">
      <c r="H119" s="12"/>
      <c r="I119" s="12"/>
      <c r="J119" s="12"/>
      <c r="K119" s="12"/>
      <c r="L119" s="12"/>
    </row>
    <row r="120" spans="8:12" ht="15.75" hidden="1">
      <c r="H120" s="12"/>
      <c r="I120" s="12"/>
      <c r="J120" s="12"/>
      <c r="K120" s="12"/>
      <c r="L120" s="12"/>
    </row>
    <row r="121" spans="8:12" ht="15.75" hidden="1">
      <c r="H121" s="12"/>
      <c r="I121" s="12"/>
      <c r="J121" s="12"/>
      <c r="K121" s="12"/>
      <c r="L121" s="12"/>
    </row>
    <row r="122" spans="8:12" ht="15.75" hidden="1">
      <c r="H122" s="12"/>
      <c r="I122" s="12"/>
      <c r="J122" s="12"/>
      <c r="K122" s="12"/>
      <c r="L122" s="12"/>
    </row>
    <row r="123" spans="8:12" ht="15.75" hidden="1">
      <c r="H123" s="12"/>
      <c r="I123" s="12"/>
      <c r="J123" s="12"/>
      <c r="K123" s="12"/>
      <c r="L123" s="12"/>
    </row>
    <row r="124" spans="8:12" ht="15.75" hidden="1">
      <c r="H124" s="12"/>
      <c r="I124" s="12"/>
      <c r="J124" s="12"/>
      <c r="K124" s="12"/>
      <c r="L124" s="12"/>
    </row>
    <row r="125" spans="8:12" ht="15.75" hidden="1">
      <c r="H125" s="12"/>
      <c r="I125" s="12"/>
      <c r="J125" s="12"/>
      <c r="K125" s="12"/>
      <c r="L125" s="12"/>
    </row>
    <row r="126" spans="8:12" ht="15.75" hidden="1">
      <c r="H126" s="12"/>
      <c r="I126" s="12"/>
      <c r="J126" s="12"/>
      <c r="K126" s="12"/>
      <c r="L126" s="12"/>
    </row>
    <row r="127" spans="8:12" ht="15.75" hidden="1">
      <c r="H127" s="12"/>
      <c r="I127" s="12"/>
      <c r="J127" s="12"/>
      <c r="K127" s="12"/>
      <c r="L127" s="12"/>
    </row>
    <row r="128" spans="8:12" ht="15.75" hidden="1">
      <c r="H128" s="12"/>
      <c r="I128" s="12"/>
      <c r="J128" s="12"/>
      <c r="K128" s="12"/>
      <c r="L128" s="12"/>
    </row>
    <row r="129" spans="8:12" ht="15.75" hidden="1">
      <c r="H129" s="12"/>
      <c r="I129" s="12"/>
      <c r="J129" s="12"/>
      <c r="K129" s="12"/>
      <c r="L129" s="12"/>
    </row>
    <row r="130" spans="8:12" ht="15.75" hidden="1">
      <c r="H130" s="12"/>
      <c r="I130" s="12"/>
      <c r="J130" s="12"/>
      <c r="K130" s="12"/>
      <c r="L130" s="12"/>
    </row>
    <row r="131" spans="8:12" ht="15.75" hidden="1">
      <c r="H131" s="12"/>
      <c r="I131" s="12"/>
      <c r="J131" s="12"/>
      <c r="K131" s="12"/>
      <c r="L131" s="12"/>
    </row>
    <row r="132" spans="8:12" ht="15.75" hidden="1">
      <c r="H132" s="12"/>
      <c r="I132" s="12"/>
      <c r="J132" s="12"/>
      <c r="K132" s="12"/>
      <c r="L132" s="12"/>
    </row>
    <row r="133" spans="8:12" ht="15.75" hidden="1">
      <c r="H133" s="12"/>
      <c r="I133" s="12"/>
      <c r="J133" s="12"/>
      <c r="K133" s="12"/>
      <c r="L133" s="12"/>
    </row>
    <row r="134" spans="8:12" ht="15.75" hidden="1">
      <c r="H134" s="12"/>
      <c r="I134" s="12"/>
      <c r="J134" s="12"/>
      <c r="K134" s="12"/>
      <c r="L134" s="12"/>
    </row>
    <row r="135" spans="8:12" ht="15.75" hidden="1">
      <c r="H135" s="12"/>
      <c r="I135" s="12"/>
      <c r="J135" s="12"/>
      <c r="K135" s="12"/>
      <c r="L135" s="12"/>
    </row>
    <row r="136" spans="8:12" ht="15.75" hidden="1">
      <c r="H136" s="12"/>
      <c r="I136" s="12"/>
      <c r="J136" s="12"/>
      <c r="K136" s="12"/>
      <c r="L136" s="12"/>
    </row>
    <row r="137" spans="8:12" ht="15.75" hidden="1">
      <c r="H137" s="12"/>
      <c r="I137" s="12"/>
      <c r="J137" s="12"/>
      <c r="K137" s="12"/>
      <c r="L137" s="12"/>
    </row>
    <row r="138" spans="8:12" ht="15.75" hidden="1">
      <c r="H138" s="12"/>
      <c r="I138" s="12"/>
      <c r="J138" s="12"/>
      <c r="K138" s="12"/>
      <c r="L138" s="12"/>
    </row>
    <row r="139" spans="8:12" ht="15.75" hidden="1">
      <c r="H139" s="12"/>
      <c r="I139" s="12"/>
      <c r="J139" s="12"/>
      <c r="K139" s="12"/>
      <c r="L139" s="12"/>
    </row>
    <row r="140" spans="8:12" ht="15.75" hidden="1">
      <c r="H140" s="12"/>
      <c r="I140" s="12"/>
      <c r="J140" s="12"/>
      <c r="K140" s="12"/>
      <c r="L140" s="12"/>
    </row>
    <row r="141" spans="8:12" ht="15.75" hidden="1">
      <c r="H141" s="12"/>
      <c r="I141" s="12"/>
      <c r="J141" s="12"/>
      <c r="K141" s="12"/>
      <c r="L141" s="12"/>
    </row>
    <row r="142" spans="8:12" ht="15.75" hidden="1">
      <c r="H142" s="12"/>
      <c r="I142" s="12"/>
      <c r="J142" s="12"/>
      <c r="K142" s="12"/>
      <c r="L142" s="12"/>
    </row>
    <row r="143" spans="8:12" ht="15.75" hidden="1">
      <c r="H143" s="12"/>
      <c r="I143" s="12"/>
      <c r="J143" s="12"/>
      <c r="K143" s="12"/>
      <c r="L143" s="12"/>
    </row>
    <row r="144" spans="8:12" ht="15.75" hidden="1">
      <c r="H144" s="12"/>
      <c r="I144" s="12"/>
      <c r="J144" s="12"/>
      <c r="K144" s="12"/>
      <c r="L144" s="12"/>
    </row>
    <row r="145" spans="8:12" ht="15.75" hidden="1">
      <c r="H145" s="12"/>
      <c r="I145" s="12"/>
      <c r="J145" s="12"/>
      <c r="K145" s="12"/>
      <c r="L145" s="12"/>
    </row>
    <row r="146" spans="8:12" ht="15.75" hidden="1">
      <c r="H146" s="12"/>
      <c r="I146" s="12"/>
      <c r="J146" s="12"/>
      <c r="K146" s="12"/>
      <c r="L146" s="12"/>
    </row>
    <row r="147" spans="8:12" ht="15.75" hidden="1">
      <c r="H147" s="12"/>
      <c r="I147" s="12"/>
      <c r="J147" s="12"/>
      <c r="K147" s="12"/>
      <c r="L147" s="12"/>
    </row>
    <row r="148" spans="8:12" ht="15.75" hidden="1">
      <c r="H148" s="12"/>
      <c r="I148" s="12"/>
      <c r="J148" s="12"/>
      <c r="K148" s="12"/>
      <c r="L148" s="12"/>
    </row>
    <row r="149" spans="8:12" ht="15.75" hidden="1">
      <c r="H149" s="12"/>
      <c r="I149" s="12"/>
      <c r="J149" s="12"/>
      <c r="K149" s="12"/>
      <c r="L149" s="12"/>
    </row>
    <row r="150" spans="8:12" ht="15.75" hidden="1">
      <c r="H150" s="12"/>
      <c r="I150" s="12"/>
      <c r="J150" s="12"/>
      <c r="K150" s="12"/>
      <c r="L150" s="12"/>
    </row>
    <row r="151" spans="8:12" ht="15.75" hidden="1">
      <c r="H151" s="12"/>
      <c r="I151" s="12"/>
      <c r="J151" s="12"/>
      <c r="K151" s="12"/>
      <c r="L151" s="12"/>
    </row>
    <row r="152" spans="8:12" ht="15.75" hidden="1">
      <c r="H152" s="12"/>
      <c r="I152" s="12"/>
      <c r="J152" s="12"/>
      <c r="K152" s="12"/>
      <c r="L152" s="12"/>
    </row>
    <row r="153" spans="8:12" ht="15.75" hidden="1">
      <c r="H153" s="12"/>
      <c r="I153" s="12"/>
      <c r="J153" s="12"/>
      <c r="K153" s="12"/>
      <c r="L153" s="12"/>
    </row>
    <row r="154" spans="8:12" ht="15.75" hidden="1">
      <c r="H154" s="12"/>
      <c r="I154" s="12"/>
      <c r="J154" s="12"/>
      <c r="K154" s="12"/>
      <c r="L154" s="12"/>
    </row>
    <row r="155" spans="8:12" ht="15.75" hidden="1">
      <c r="H155" s="12"/>
      <c r="I155" s="12"/>
      <c r="J155" s="12"/>
      <c r="K155" s="12"/>
      <c r="L155" s="12"/>
    </row>
    <row r="156" spans="8:12" ht="15.75" hidden="1">
      <c r="H156" s="12"/>
      <c r="I156" s="12"/>
      <c r="J156" s="12"/>
      <c r="K156" s="12"/>
      <c r="L156" s="12"/>
    </row>
    <row r="157" spans="8:12" ht="15.75" hidden="1">
      <c r="H157" s="12"/>
      <c r="I157" s="12"/>
      <c r="J157" s="12"/>
      <c r="K157" s="12"/>
      <c r="L157" s="12"/>
    </row>
    <row r="158" spans="8:12" ht="15.75" hidden="1">
      <c r="H158" s="12"/>
      <c r="I158" s="12"/>
      <c r="J158" s="12"/>
      <c r="K158" s="12"/>
      <c r="L158" s="12"/>
    </row>
    <row r="159" spans="8:12" ht="15.75" hidden="1">
      <c r="H159" s="12"/>
      <c r="I159" s="12"/>
      <c r="J159" s="12"/>
      <c r="K159" s="12"/>
      <c r="L159" s="12"/>
    </row>
    <row r="160" spans="8:12" ht="15.75" hidden="1">
      <c r="H160" s="12"/>
      <c r="I160" s="12"/>
      <c r="J160" s="12"/>
      <c r="K160" s="12"/>
      <c r="L160" s="12"/>
    </row>
    <row r="161" spans="8:12" ht="15.75" hidden="1">
      <c r="H161" s="12"/>
      <c r="I161" s="12"/>
      <c r="J161" s="12"/>
      <c r="K161" s="12"/>
      <c r="L161" s="12"/>
    </row>
    <row r="162" spans="8:12" ht="15.75" hidden="1">
      <c r="H162" s="12"/>
      <c r="I162" s="12"/>
      <c r="J162" s="12"/>
      <c r="K162" s="12"/>
      <c r="L162" s="12"/>
    </row>
    <row r="163" spans="8:12" ht="15.75" hidden="1">
      <c r="H163" s="12"/>
      <c r="I163" s="12"/>
      <c r="J163" s="12"/>
      <c r="K163" s="12"/>
      <c r="L163" s="12"/>
    </row>
    <row r="164" spans="8:12" ht="15.75" hidden="1">
      <c r="H164" s="12"/>
      <c r="I164" s="12"/>
      <c r="J164" s="12"/>
      <c r="K164" s="12"/>
      <c r="L164" s="12"/>
    </row>
    <row r="165" spans="8:12" ht="15.75" hidden="1">
      <c r="H165" s="12"/>
      <c r="I165" s="12"/>
      <c r="J165" s="12"/>
      <c r="K165" s="12"/>
      <c r="L165" s="12"/>
    </row>
    <row r="166" spans="8:12" ht="15.75" hidden="1">
      <c r="H166" s="12"/>
      <c r="I166" s="12"/>
      <c r="J166" s="12"/>
      <c r="K166" s="12"/>
      <c r="L166" s="12"/>
    </row>
    <row r="167" spans="8:12" ht="15.75" hidden="1">
      <c r="H167" s="12"/>
      <c r="I167" s="12"/>
      <c r="J167" s="12"/>
      <c r="K167" s="12"/>
      <c r="L167" s="12"/>
    </row>
    <row r="168" spans="8:12" ht="15.75" hidden="1">
      <c r="H168" s="12"/>
      <c r="I168" s="12"/>
      <c r="J168" s="12"/>
      <c r="K168" s="12"/>
      <c r="L168" s="12"/>
    </row>
    <row r="169" spans="8:12" ht="15.75">
      <c r="H169" s="12"/>
      <c r="I169" s="12"/>
      <c r="J169" s="12"/>
      <c r="K169" s="12"/>
      <c r="L169" s="12"/>
    </row>
    <row r="170" spans="8:12" ht="15.75">
      <c r="H170" s="12"/>
      <c r="I170" s="12"/>
      <c r="J170" s="12"/>
      <c r="K170" s="12"/>
      <c r="L170" s="12"/>
    </row>
    <row r="171" spans="8:12" ht="15.75">
      <c r="H171" s="12"/>
      <c r="I171" s="12"/>
      <c r="J171" s="12"/>
      <c r="K171" s="12"/>
      <c r="L171" s="12"/>
    </row>
    <row r="172" spans="8:12" ht="15.75">
      <c r="H172" s="12"/>
      <c r="I172" s="12"/>
      <c r="J172" s="12"/>
      <c r="K172" s="12"/>
      <c r="L172" s="12"/>
    </row>
    <row r="173" spans="8:12" ht="15.75">
      <c r="H173" s="12"/>
      <c r="I173" s="12"/>
      <c r="J173" s="12"/>
      <c r="K173" s="12"/>
      <c r="L173" s="12"/>
    </row>
  </sheetData>
  <sheetProtection/>
  <mergeCells count="9">
    <mergeCell ref="A21:B21"/>
    <mergeCell ref="A2:S2"/>
    <mergeCell ref="A4:A5"/>
    <mergeCell ref="B4:B5"/>
    <mergeCell ref="C4:G4"/>
    <mergeCell ref="H4:L4"/>
    <mergeCell ref="M4:P4"/>
    <mergeCell ref="Q4:Q5"/>
    <mergeCell ref="R4:S4"/>
  </mergeCells>
  <printOptions/>
  <pageMargins left="0.2" right="0.2" top="1" bottom="1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73"/>
  <sheetViews>
    <sheetView zoomScale="69" zoomScaleNormal="69" zoomScalePageLayoutView="0" workbookViewId="0" topLeftCell="A1">
      <selection activeCell="A2" sqref="A2:S2"/>
    </sheetView>
  </sheetViews>
  <sheetFormatPr defaultColWidth="9.140625" defaultRowHeight="12"/>
  <cols>
    <col min="1" max="1" width="8.140625" style="5" customWidth="1"/>
    <col min="2" max="2" width="38.421875" style="31" customWidth="1"/>
    <col min="3" max="3" width="24.28125" style="5" customWidth="1"/>
    <col min="4" max="5" width="20.140625" style="5" customWidth="1"/>
    <col min="6" max="6" width="21.7109375" style="5" customWidth="1"/>
    <col min="7" max="7" width="20.140625" style="5" customWidth="1"/>
    <col min="8" max="8" width="22.7109375" style="5" customWidth="1"/>
    <col min="9" max="9" width="22.28125" style="5" customWidth="1"/>
    <col min="10" max="11" width="20.140625" style="5" customWidth="1"/>
    <col min="12" max="12" width="22.140625" style="5" customWidth="1"/>
    <col min="13" max="14" width="20.140625" style="5" customWidth="1"/>
    <col min="15" max="15" width="26.28125" style="5" customWidth="1"/>
    <col min="16" max="16" width="20.140625" style="5" customWidth="1"/>
    <col min="17" max="17" width="23.00390625" style="5" customWidth="1"/>
    <col min="18" max="18" width="13.8515625" style="5" customWidth="1"/>
    <col min="19" max="19" width="16.00390625" style="5" customWidth="1"/>
    <col min="20" max="20" width="15.140625" style="5" bestFit="1" customWidth="1"/>
    <col min="21" max="22" width="9.28125" style="5" customWidth="1"/>
    <col min="23" max="23" width="14.140625" style="5" bestFit="1" customWidth="1"/>
    <col min="24" max="16384" width="9.28125" style="5" customWidth="1"/>
  </cols>
  <sheetData>
    <row r="1" spans="1:17" ht="15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27" ht="30" customHeight="1">
      <c r="A2" s="53" t="s">
        <v>48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9"/>
      <c r="U2" s="9"/>
      <c r="V2" s="9"/>
      <c r="W2" s="9"/>
      <c r="X2" s="9"/>
      <c r="Y2" s="9"/>
      <c r="Z2" s="9"/>
      <c r="AA2" s="9"/>
    </row>
    <row r="3" spans="1:17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 t="s">
        <v>43</v>
      </c>
    </row>
    <row r="4" spans="1:19" ht="38.25" customHeight="1">
      <c r="A4" s="58" t="s">
        <v>0</v>
      </c>
      <c r="B4" s="54" t="s">
        <v>12</v>
      </c>
      <c r="C4" s="54" t="s">
        <v>13</v>
      </c>
      <c r="D4" s="54"/>
      <c r="E4" s="54"/>
      <c r="F4" s="54"/>
      <c r="G4" s="54"/>
      <c r="H4" s="54" t="s">
        <v>14</v>
      </c>
      <c r="I4" s="54"/>
      <c r="J4" s="54"/>
      <c r="K4" s="54"/>
      <c r="L4" s="59"/>
      <c r="M4" s="54" t="s">
        <v>15</v>
      </c>
      <c r="N4" s="54"/>
      <c r="O4" s="54"/>
      <c r="P4" s="54"/>
      <c r="Q4" s="54" t="s">
        <v>27</v>
      </c>
      <c r="R4" s="55" t="s">
        <v>24</v>
      </c>
      <c r="S4" s="56"/>
    </row>
    <row r="5" spans="1:19" ht="65.25" customHeight="1">
      <c r="A5" s="58"/>
      <c r="B5" s="54"/>
      <c r="C5" s="1" t="s">
        <v>16</v>
      </c>
      <c r="D5" s="1" t="s">
        <v>28</v>
      </c>
      <c r="E5" s="1" t="s">
        <v>39</v>
      </c>
      <c r="F5" s="1" t="s">
        <v>17</v>
      </c>
      <c r="G5" s="1" t="s">
        <v>18</v>
      </c>
      <c r="H5" s="1" t="s">
        <v>16</v>
      </c>
      <c r="I5" s="1" t="s">
        <v>29</v>
      </c>
      <c r="J5" s="1" t="s">
        <v>30</v>
      </c>
      <c r="K5" s="1" t="s">
        <v>19</v>
      </c>
      <c r="L5" s="1" t="s">
        <v>20</v>
      </c>
      <c r="M5" s="1" t="s">
        <v>16</v>
      </c>
      <c r="N5" s="1" t="s">
        <v>31</v>
      </c>
      <c r="O5" s="1" t="s">
        <v>23</v>
      </c>
      <c r="P5" s="1" t="s">
        <v>21</v>
      </c>
      <c r="Q5" s="54"/>
      <c r="R5" s="2" t="s">
        <v>25</v>
      </c>
      <c r="S5" s="44" t="s">
        <v>26</v>
      </c>
    </row>
    <row r="6" spans="1:23" ht="25.5" customHeight="1">
      <c r="A6" s="40">
        <v>1</v>
      </c>
      <c r="B6" s="41" t="s">
        <v>38</v>
      </c>
      <c r="C6" s="42">
        <v>2513062099</v>
      </c>
      <c r="D6" s="42">
        <v>32916433</v>
      </c>
      <c r="E6" s="42">
        <v>867620816</v>
      </c>
      <c r="F6" s="42">
        <v>1312379977</v>
      </c>
      <c r="G6" s="42">
        <v>300144873</v>
      </c>
      <c r="H6" s="42">
        <v>3858530490</v>
      </c>
      <c r="I6" s="42">
        <v>749344719</v>
      </c>
      <c r="J6" s="42">
        <v>1771159827</v>
      </c>
      <c r="K6" s="42">
        <v>1078115885</v>
      </c>
      <c r="L6" s="42">
        <v>259910059</v>
      </c>
      <c r="M6" s="42">
        <v>-1345468391</v>
      </c>
      <c r="N6" s="42">
        <v>515551278</v>
      </c>
      <c r="O6" s="42">
        <v>-1861682644</v>
      </c>
      <c r="P6" s="42">
        <v>662975</v>
      </c>
      <c r="Q6" s="42">
        <v>-811904622</v>
      </c>
      <c r="R6" s="43">
        <v>-0.3230738398080469</v>
      </c>
      <c r="S6" s="43">
        <v>-0.6034364147317973</v>
      </c>
      <c r="T6" s="3"/>
      <c r="U6" s="3"/>
      <c r="V6" s="3"/>
      <c r="W6" s="4"/>
    </row>
    <row r="7" spans="1:23" ht="25.5" customHeight="1">
      <c r="A7" s="32">
        <v>2</v>
      </c>
      <c r="B7" s="33" t="s">
        <v>1</v>
      </c>
      <c r="C7" s="34">
        <v>2802574717</v>
      </c>
      <c r="D7" s="34">
        <v>119430285</v>
      </c>
      <c r="E7" s="34">
        <v>70537640</v>
      </c>
      <c r="F7" s="34">
        <v>2549090231</v>
      </c>
      <c r="G7" s="34">
        <v>63516561</v>
      </c>
      <c r="H7" s="34">
        <v>2422564973</v>
      </c>
      <c r="I7" s="34">
        <v>1163439092</v>
      </c>
      <c r="J7" s="34">
        <v>732263017</v>
      </c>
      <c r="K7" s="34">
        <v>453907760</v>
      </c>
      <c r="L7" s="34">
        <v>72955104</v>
      </c>
      <c r="M7" s="34">
        <v>380009744</v>
      </c>
      <c r="N7" s="34">
        <v>2758091</v>
      </c>
      <c r="O7" s="34">
        <v>94763265</v>
      </c>
      <c r="P7" s="34">
        <v>282488388</v>
      </c>
      <c r="Q7" s="34">
        <v>21295668</v>
      </c>
      <c r="R7" s="35">
        <v>0.007598608476278494</v>
      </c>
      <c r="S7" s="35">
        <v>0.056039794600635295</v>
      </c>
      <c r="T7" s="3"/>
      <c r="U7" s="3"/>
      <c r="V7" s="3"/>
      <c r="W7" s="4"/>
    </row>
    <row r="8" spans="1:23" ht="33.75" customHeight="1">
      <c r="A8" s="40">
        <v>3</v>
      </c>
      <c r="B8" s="33" t="s">
        <v>2</v>
      </c>
      <c r="C8" s="34">
        <v>2041029090</v>
      </c>
      <c r="D8" s="34">
        <v>543182376</v>
      </c>
      <c r="E8" s="34">
        <v>122156039</v>
      </c>
      <c r="F8" s="34">
        <v>1209953786</v>
      </c>
      <c r="G8" s="34">
        <v>165736889</v>
      </c>
      <c r="H8" s="34">
        <v>1763385511</v>
      </c>
      <c r="I8" s="34">
        <v>1186601213</v>
      </c>
      <c r="J8" s="34">
        <v>303331136</v>
      </c>
      <c r="K8" s="34">
        <v>236343834</v>
      </c>
      <c r="L8" s="34">
        <v>37109328</v>
      </c>
      <c r="M8" s="34">
        <v>277643579</v>
      </c>
      <c r="N8" s="34">
        <v>130000</v>
      </c>
      <c r="O8" s="34">
        <v>116327204</v>
      </c>
      <c r="P8" s="34">
        <v>161186375</v>
      </c>
      <c r="Q8" s="34">
        <v>4863670</v>
      </c>
      <c r="R8" s="35">
        <v>0.0023829498677061973</v>
      </c>
      <c r="S8" s="35">
        <v>0.01751767506209823</v>
      </c>
      <c r="T8" s="3"/>
      <c r="U8" s="3"/>
      <c r="V8" s="3"/>
      <c r="W8" s="4"/>
    </row>
    <row r="9" spans="1:23" ht="25.5" customHeight="1">
      <c r="A9" s="32">
        <v>4</v>
      </c>
      <c r="B9" s="33" t="s">
        <v>3</v>
      </c>
      <c r="C9" s="34">
        <v>620802264</v>
      </c>
      <c r="D9" s="34">
        <v>23059958</v>
      </c>
      <c r="E9" s="34">
        <v>156027012</v>
      </c>
      <c r="F9" s="34">
        <v>320902484</v>
      </c>
      <c r="G9" s="34">
        <v>120812810</v>
      </c>
      <c r="H9" s="34">
        <v>1070697660</v>
      </c>
      <c r="I9" s="34">
        <v>201338720</v>
      </c>
      <c r="J9" s="34">
        <v>456518447</v>
      </c>
      <c r="K9" s="34">
        <v>225497914</v>
      </c>
      <c r="L9" s="34">
        <v>187342579</v>
      </c>
      <c r="M9" s="34">
        <v>-449895396</v>
      </c>
      <c r="N9" s="34">
        <v>71730373</v>
      </c>
      <c r="O9" s="34">
        <v>-454307686</v>
      </c>
      <c r="P9" s="34">
        <v>-67318083</v>
      </c>
      <c r="Q9" s="34">
        <v>-260397019</v>
      </c>
      <c r="R9" s="35">
        <v>-0.4194524313139425</v>
      </c>
      <c r="S9" s="35">
        <v>-0.5787945849528098</v>
      </c>
      <c r="T9" s="3"/>
      <c r="U9" s="3"/>
      <c r="V9" s="3"/>
      <c r="W9" s="4"/>
    </row>
    <row r="10" spans="1:23" ht="25.5" customHeight="1">
      <c r="A10" s="40">
        <v>5</v>
      </c>
      <c r="B10" s="33" t="s">
        <v>4</v>
      </c>
      <c r="C10" s="34">
        <v>1093484833</v>
      </c>
      <c r="D10" s="34">
        <v>122199424</v>
      </c>
      <c r="E10" s="36">
        <v>22043408</v>
      </c>
      <c r="F10" s="34">
        <v>888061754</v>
      </c>
      <c r="G10" s="34">
        <v>61180247</v>
      </c>
      <c r="H10" s="34">
        <v>974917695</v>
      </c>
      <c r="I10" s="36">
        <v>411597305</v>
      </c>
      <c r="J10" s="34">
        <v>185646396</v>
      </c>
      <c r="K10" s="34">
        <v>309914075</v>
      </c>
      <c r="L10" s="34">
        <v>67759919</v>
      </c>
      <c r="M10" s="34">
        <v>118567138</v>
      </c>
      <c r="N10" s="34">
        <v>107170492</v>
      </c>
      <c r="O10" s="34">
        <v>-3665294</v>
      </c>
      <c r="P10" s="34">
        <v>15061940</v>
      </c>
      <c r="Q10" s="34">
        <v>3238388</v>
      </c>
      <c r="R10" s="35">
        <v>0.002961529874278558</v>
      </c>
      <c r="S10" s="35">
        <v>0.027312694348749483</v>
      </c>
      <c r="T10" s="3"/>
      <c r="U10" s="3"/>
      <c r="V10" s="3"/>
      <c r="W10" s="4"/>
    </row>
    <row r="11" spans="1:23" ht="25.5" customHeight="1">
      <c r="A11" s="32">
        <v>6</v>
      </c>
      <c r="B11" s="33" t="s">
        <v>5</v>
      </c>
      <c r="C11" s="34">
        <v>978658000</v>
      </c>
      <c r="D11" s="34">
        <v>125293000</v>
      </c>
      <c r="E11" s="34">
        <v>91553000</v>
      </c>
      <c r="F11" s="34">
        <v>660045000</v>
      </c>
      <c r="G11" s="34">
        <v>101767000</v>
      </c>
      <c r="H11" s="34">
        <v>873370000</v>
      </c>
      <c r="I11" s="34">
        <v>486806000</v>
      </c>
      <c r="J11" s="34">
        <v>160639000</v>
      </c>
      <c r="K11" s="34">
        <v>154116000</v>
      </c>
      <c r="L11" s="34">
        <v>71809000</v>
      </c>
      <c r="M11" s="34">
        <v>105288000</v>
      </c>
      <c r="N11" s="34">
        <v>52665000</v>
      </c>
      <c r="O11" s="34">
        <v>51330000</v>
      </c>
      <c r="P11" s="34">
        <v>1293000</v>
      </c>
      <c r="Q11" s="34">
        <v>10443000</v>
      </c>
      <c r="R11" s="35">
        <v>0.010670734822583579</v>
      </c>
      <c r="S11" s="35">
        <v>0.0991850923182129</v>
      </c>
      <c r="T11" s="3"/>
      <c r="U11" s="3"/>
      <c r="V11" s="3"/>
      <c r="W11" s="4"/>
    </row>
    <row r="12" spans="1:23" ht="25.5" customHeight="1">
      <c r="A12" s="40">
        <v>7</v>
      </c>
      <c r="B12" s="33" t="s">
        <v>6</v>
      </c>
      <c r="C12" s="34">
        <v>295592594</v>
      </c>
      <c r="D12" s="34">
        <v>8225131</v>
      </c>
      <c r="E12" s="37">
        <v>11859072</v>
      </c>
      <c r="F12" s="34">
        <v>258840282</v>
      </c>
      <c r="G12" s="34">
        <v>16668109</v>
      </c>
      <c r="H12" s="34">
        <v>252912647</v>
      </c>
      <c r="I12" s="34">
        <v>181530204</v>
      </c>
      <c r="J12" s="34">
        <v>41942410</v>
      </c>
      <c r="K12" s="34">
        <v>27757044</v>
      </c>
      <c r="L12" s="34">
        <v>1682989</v>
      </c>
      <c r="M12" s="34">
        <v>42679947</v>
      </c>
      <c r="N12" s="34">
        <v>31956081</v>
      </c>
      <c r="O12" s="34">
        <v>10678515</v>
      </c>
      <c r="P12" s="34">
        <v>45351</v>
      </c>
      <c r="Q12" s="34">
        <v>638469</v>
      </c>
      <c r="R12" s="35">
        <v>0.0022</v>
      </c>
      <c r="S12" s="35">
        <v>0.015</v>
      </c>
      <c r="T12" s="3"/>
      <c r="U12" s="3"/>
      <c r="V12" s="3"/>
      <c r="W12" s="4"/>
    </row>
    <row r="13" spans="1:23" ht="25.5" customHeight="1">
      <c r="A13" s="32">
        <v>8</v>
      </c>
      <c r="B13" s="33" t="s">
        <v>32</v>
      </c>
      <c r="C13" s="37">
        <v>267618852</v>
      </c>
      <c r="D13" s="37">
        <v>9640169</v>
      </c>
      <c r="E13" s="37">
        <v>47401340</v>
      </c>
      <c r="F13" s="37">
        <v>179375655</v>
      </c>
      <c r="G13" s="37">
        <v>31201688</v>
      </c>
      <c r="H13" s="37">
        <v>310291622</v>
      </c>
      <c r="I13" s="37">
        <v>16413644</v>
      </c>
      <c r="J13" s="37">
        <v>181240558</v>
      </c>
      <c r="K13" s="37">
        <v>73179077</v>
      </c>
      <c r="L13" s="37">
        <v>39458343</v>
      </c>
      <c r="M13" s="37">
        <v>-42672770</v>
      </c>
      <c r="N13" s="34">
        <v>29240200</v>
      </c>
      <c r="O13" s="34">
        <v>-67013392</v>
      </c>
      <c r="P13" s="34">
        <v>-4899578</v>
      </c>
      <c r="Q13" s="34">
        <v>-70463349</v>
      </c>
      <c r="R13" s="35">
        <v>-0.2632974040259316</v>
      </c>
      <c r="S13" s="35">
        <v>-1.651248536244542</v>
      </c>
      <c r="T13" s="3"/>
      <c r="U13" s="3"/>
      <c r="V13" s="3"/>
      <c r="W13" s="4"/>
    </row>
    <row r="14" spans="1:23" ht="25.5" customHeight="1">
      <c r="A14" s="40">
        <v>9</v>
      </c>
      <c r="B14" s="33" t="s">
        <v>7</v>
      </c>
      <c r="C14" s="34">
        <v>437802380</v>
      </c>
      <c r="D14" s="34">
        <v>118952727</v>
      </c>
      <c r="E14" s="37">
        <v>83773331</v>
      </c>
      <c r="F14" s="34">
        <v>147092253</v>
      </c>
      <c r="G14" s="34">
        <v>87984069</v>
      </c>
      <c r="H14" s="34">
        <v>343415014</v>
      </c>
      <c r="I14" s="34">
        <v>222063373</v>
      </c>
      <c r="J14" s="34">
        <v>4787989</v>
      </c>
      <c r="K14" s="34">
        <v>31502011</v>
      </c>
      <c r="L14" s="34">
        <v>85061641</v>
      </c>
      <c r="M14" s="34">
        <v>94387366</v>
      </c>
      <c r="N14" s="34">
        <v>1954426</v>
      </c>
      <c r="O14" s="34">
        <v>87847658</v>
      </c>
      <c r="P14" s="34">
        <v>4585282</v>
      </c>
      <c r="Q14" s="37">
        <v>33575071</v>
      </c>
      <c r="R14" s="35">
        <v>0.07669001479617356</v>
      </c>
      <c r="S14" s="35">
        <v>0.36712129435574425</v>
      </c>
      <c r="T14" s="3"/>
      <c r="U14" s="3"/>
      <c r="V14" s="3"/>
      <c r="W14" s="4"/>
    </row>
    <row r="15" spans="1:23" ht="25.5" customHeight="1">
      <c r="A15" s="32">
        <v>10</v>
      </c>
      <c r="B15" s="33" t="s">
        <v>40</v>
      </c>
      <c r="C15" s="34">
        <v>318571122</v>
      </c>
      <c r="D15" s="34">
        <v>45225235</v>
      </c>
      <c r="E15" s="37">
        <v>28114908</v>
      </c>
      <c r="F15" s="34">
        <v>223227456</v>
      </c>
      <c r="G15" s="34">
        <v>22003523</v>
      </c>
      <c r="H15" s="34">
        <v>273830905</v>
      </c>
      <c r="I15" s="34">
        <v>178483754</v>
      </c>
      <c r="J15" s="34">
        <v>18270895</v>
      </c>
      <c r="K15" s="34">
        <v>57195595</v>
      </c>
      <c r="L15" s="34">
        <v>19880661</v>
      </c>
      <c r="M15" s="34">
        <v>44740217</v>
      </c>
      <c r="N15" s="34">
        <v>17320530</v>
      </c>
      <c r="O15" s="34">
        <v>26323297</v>
      </c>
      <c r="P15" s="34">
        <v>1096390</v>
      </c>
      <c r="Q15" s="37">
        <v>688632</v>
      </c>
      <c r="R15" s="35">
        <v>0.0021616271923102937</v>
      </c>
      <c r="S15" s="35">
        <v>0.015391789449747192</v>
      </c>
      <c r="T15" s="3"/>
      <c r="U15" s="3"/>
      <c r="V15" s="3"/>
      <c r="W15" s="4"/>
    </row>
    <row r="16" spans="1:23" ht="25.5" customHeight="1">
      <c r="A16" s="40">
        <v>11</v>
      </c>
      <c r="B16" s="33" t="s">
        <v>8</v>
      </c>
      <c r="C16" s="34">
        <v>190210086</v>
      </c>
      <c r="D16" s="34">
        <v>20588286</v>
      </c>
      <c r="E16" s="34">
        <v>13457435</v>
      </c>
      <c r="F16" s="34">
        <v>94650178</v>
      </c>
      <c r="G16" s="34">
        <v>61514187</v>
      </c>
      <c r="H16" s="34">
        <v>168607817</v>
      </c>
      <c r="I16" s="34">
        <v>89840255</v>
      </c>
      <c r="J16" s="34">
        <v>21985115</v>
      </c>
      <c r="K16" s="34">
        <v>12143908</v>
      </c>
      <c r="L16" s="34">
        <v>44638539</v>
      </c>
      <c r="M16" s="34">
        <v>21602269</v>
      </c>
      <c r="N16" s="34">
        <v>18750000</v>
      </c>
      <c r="O16" s="34">
        <v>1986189</v>
      </c>
      <c r="P16" s="34">
        <v>866080</v>
      </c>
      <c r="Q16" s="34">
        <v>734326</v>
      </c>
      <c r="R16" s="35">
        <v>0.003860604952357784</v>
      </c>
      <c r="S16" s="35">
        <v>0.03399300323498425</v>
      </c>
      <c r="T16" s="3"/>
      <c r="U16" s="3"/>
      <c r="V16" s="3"/>
      <c r="W16" s="4"/>
    </row>
    <row r="17" spans="1:23" ht="34.5" customHeight="1">
      <c r="A17" s="32">
        <v>12</v>
      </c>
      <c r="B17" s="33" t="s">
        <v>9</v>
      </c>
      <c r="C17" s="34">
        <v>125443103</v>
      </c>
      <c r="D17" s="34">
        <v>7810808</v>
      </c>
      <c r="E17" s="37">
        <v>723578</v>
      </c>
      <c r="F17" s="34">
        <v>45747101</v>
      </c>
      <c r="G17" s="34">
        <v>71161616</v>
      </c>
      <c r="H17" s="34">
        <v>77665316</v>
      </c>
      <c r="I17" s="34">
        <v>22384049</v>
      </c>
      <c r="J17" s="34">
        <v>30130104</v>
      </c>
      <c r="K17" s="34">
        <v>10504815</v>
      </c>
      <c r="L17" s="34">
        <v>14646348</v>
      </c>
      <c r="M17" s="34">
        <v>47777787</v>
      </c>
      <c r="N17" s="34">
        <v>8954044</v>
      </c>
      <c r="O17" s="34">
        <v>22332286</v>
      </c>
      <c r="P17" s="34">
        <v>16491457</v>
      </c>
      <c r="Q17" s="37">
        <v>806657</v>
      </c>
      <c r="R17" s="35">
        <v>0.006430461146995065</v>
      </c>
      <c r="S17" s="35">
        <v>0.01688351534574006</v>
      </c>
      <c r="T17" s="3"/>
      <c r="U17" s="3"/>
      <c r="V17" s="3"/>
      <c r="W17" s="4"/>
    </row>
    <row r="18" spans="1:23" ht="25.5" customHeight="1">
      <c r="A18" s="40">
        <v>13</v>
      </c>
      <c r="B18" s="33" t="s">
        <v>11</v>
      </c>
      <c r="C18" s="34">
        <v>10077695</v>
      </c>
      <c r="D18" s="34">
        <v>192163</v>
      </c>
      <c r="E18" s="38">
        <v>0</v>
      </c>
      <c r="F18" s="34">
        <v>895177</v>
      </c>
      <c r="G18" s="34">
        <v>8990355</v>
      </c>
      <c r="H18" s="34">
        <v>1796978</v>
      </c>
      <c r="I18" s="34">
        <v>53458</v>
      </c>
      <c r="J18" s="38">
        <v>0</v>
      </c>
      <c r="K18" s="38">
        <v>0</v>
      </c>
      <c r="L18" s="34">
        <v>1743520</v>
      </c>
      <c r="M18" s="34">
        <v>8280717</v>
      </c>
      <c r="N18" s="34">
        <v>484000</v>
      </c>
      <c r="O18" s="34">
        <v>616469</v>
      </c>
      <c r="P18" s="34">
        <v>7180248</v>
      </c>
      <c r="Q18" s="37">
        <v>-53345</v>
      </c>
      <c r="R18" s="35">
        <v>-0.005293373137408902</v>
      </c>
      <c r="S18" s="35">
        <v>-0.006442075003891571</v>
      </c>
      <c r="T18" s="3"/>
      <c r="U18" s="3"/>
      <c r="V18" s="3"/>
      <c r="W18" s="4"/>
    </row>
    <row r="19" spans="1:23" ht="25.5" customHeight="1">
      <c r="A19" s="32">
        <v>14</v>
      </c>
      <c r="B19" s="33" t="s">
        <v>10</v>
      </c>
      <c r="C19" s="34">
        <v>8809150</v>
      </c>
      <c r="D19" s="34">
        <v>1404522</v>
      </c>
      <c r="E19" s="34">
        <v>134883</v>
      </c>
      <c r="F19" s="34">
        <v>2147164</v>
      </c>
      <c r="G19" s="34">
        <v>5122581</v>
      </c>
      <c r="H19" s="34">
        <v>1380443</v>
      </c>
      <c r="I19" s="34">
        <v>466349</v>
      </c>
      <c r="J19" s="38">
        <v>0</v>
      </c>
      <c r="K19" s="38">
        <v>0</v>
      </c>
      <c r="L19" s="34">
        <v>914094</v>
      </c>
      <c r="M19" s="34">
        <v>7428707</v>
      </c>
      <c r="N19" s="34">
        <v>167670</v>
      </c>
      <c r="O19" s="34">
        <v>-86173</v>
      </c>
      <c r="P19" s="34">
        <v>7347210</v>
      </c>
      <c r="Q19" s="37">
        <v>-101371</v>
      </c>
      <c r="R19" s="35">
        <v>-0.0115</v>
      </c>
      <c r="S19" s="35">
        <v>-0.0136</v>
      </c>
      <c r="T19" s="3"/>
      <c r="U19" s="3"/>
      <c r="V19" s="3"/>
      <c r="W19" s="4"/>
    </row>
    <row r="20" spans="1:23" ht="25.5" customHeight="1">
      <c r="A20" s="40">
        <v>15</v>
      </c>
      <c r="B20" s="46" t="s">
        <v>41</v>
      </c>
      <c r="C20" s="47">
        <v>7183681</v>
      </c>
      <c r="D20" s="47">
        <v>1404163</v>
      </c>
      <c r="E20" s="48">
        <v>1023124</v>
      </c>
      <c r="F20" s="47">
        <v>2654892</v>
      </c>
      <c r="G20" s="47">
        <v>2101502</v>
      </c>
      <c r="H20" s="47">
        <v>3367669</v>
      </c>
      <c r="I20" s="47">
        <v>3022709</v>
      </c>
      <c r="J20" s="49">
        <v>0</v>
      </c>
      <c r="K20" s="49">
        <v>0</v>
      </c>
      <c r="L20" s="47">
        <v>344960</v>
      </c>
      <c r="M20" s="47">
        <v>3816012</v>
      </c>
      <c r="N20" s="47">
        <v>2000202</v>
      </c>
      <c r="O20" s="47">
        <v>123256</v>
      </c>
      <c r="P20" s="47">
        <v>1692554</v>
      </c>
      <c r="Q20" s="47">
        <v>123256</v>
      </c>
      <c r="R20" s="50">
        <v>0.017157777468125326</v>
      </c>
      <c r="S20" s="50">
        <v>0.03229968878504575</v>
      </c>
      <c r="T20" s="3"/>
      <c r="U20" s="3"/>
      <c r="V20" s="3"/>
      <c r="W20" s="4"/>
    </row>
    <row r="21" spans="1:23" s="9" customFormat="1" ht="21.75" customHeight="1">
      <c r="A21" s="57" t="s">
        <v>22</v>
      </c>
      <c r="B21" s="57" t="s">
        <v>22</v>
      </c>
      <c r="C21" s="51">
        <v>11710919666</v>
      </c>
      <c r="D21" s="51">
        <v>1179524680</v>
      </c>
      <c r="E21" s="51">
        <v>1516425586</v>
      </c>
      <c r="F21" s="51">
        <v>7895063390</v>
      </c>
      <c r="G21" s="51">
        <v>1119906010</v>
      </c>
      <c r="H21" s="51">
        <v>12396734740</v>
      </c>
      <c r="I21" s="51">
        <v>4913384844</v>
      </c>
      <c r="J21" s="51">
        <v>3907914894</v>
      </c>
      <c r="K21" s="51">
        <v>2670177918</v>
      </c>
      <c r="L21" s="51">
        <v>905257084</v>
      </c>
      <c r="M21" s="51">
        <v>-685815074</v>
      </c>
      <c r="N21" s="51">
        <v>860832387</v>
      </c>
      <c r="O21" s="51">
        <v>-1974427050</v>
      </c>
      <c r="P21" s="51">
        <v>427779589</v>
      </c>
      <c r="Q21" s="51">
        <v>-1066512569</v>
      </c>
      <c r="R21" s="52">
        <v>-0.09106992443098876</v>
      </c>
      <c r="S21" s="52">
        <v>1.5551022563263168</v>
      </c>
      <c r="T21" s="6"/>
      <c r="U21" s="6"/>
      <c r="V21" s="6"/>
      <c r="W21" s="7"/>
    </row>
    <row r="22" spans="2:17" ht="15.75">
      <c r="B22" s="11"/>
      <c r="H22" s="12"/>
      <c r="I22" s="12"/>
      <c r="J22" s="12"/>
      <c r="K22" s="12"/>
      <c r="L22" s="12"/>
      <c r="M22" s="12"/>
      <c r="N22" s="13"/>
      <c r="O22" s="13"/>
      <c r="P22" s="13"/>
      <c r="Q22" s="12"/>
    </row>
    <row r="23" spans="2:17" ht="15.75">
      <c r="B23" s="11"/>
      <c r="C23" s="14"/>
      <c r="H23" s="14"/>
      <c r="J23" s="12"/>
      <c r="K23" s="12"/>
      <c r="L23" s="12"/>
      <c r="M23" s="12"/>
      <c r="N23" s="15"/>
      <c r="O23" s="15"/>
      <c r="P23" s="15"/>
      <c r="Q23" s="12"/>
    </row>
    <row r="24" spans="2:17" ht="15.75">
      <c r="B24" s="11"/>
      <c r="H24" s="12"/>
      <c r="I24" s="12"/>
      <c r="J24" s="12"/>
      <c r="K24" s="12"/>
      <c r="L24" s="12"/>
      <c r="M24" s="12"/>
      <c r="N24" s="15"/>
      <c r="O24" s="15"/>
      <c r="P24" s="15"/>
      <c r="Q24" s="12"/>
    </row>
    <row r="25" spans="2:17" ht="15.75">
      <c r="B25" s="11"/>
      <c r="H25" s="12"/>
      <c r="I25" s="12"/>
      <c r="J25" s="12"/>
      <c r="K25" s="12"/>
      <c r="L25" s="12"/>
      <c r="M25" s="12"/>
      <c r="N25" s="15"/>
      <c r="O25" s="15"/>
      <c r="P25" s="15"/>
      <c r="Q25" s="12"/>
    </row>
    <row r="26" spans="2:17" ht="15.75">
      <c r="B26" s="11"/>
      <c r="H26" s="12"/>
      <c r="I26" s="12"/>
      <c r="J26" s="12"/>
      <c r="K26" s="12"/>
      <c r="L26" s="12"/>
      <c r="M26" s="12"/>
      <c r="N26" s="15"/>
      <c r="O26" s="15"/>
      <c r="P26" s="15"/>
      <c r="Q26" s="12"/>
    </row>
    <row r="27" spans="2:17" ht="15.75">
      <c r="B27" s="11"/>
      <c r="H27" s="12"/>
      <c r="I27" s="12"/>
      <c r="J27" s="12"/>
      <c r="K27" s="12"/>
      <c r="L27" s="12"/>
      <c r="M27" s="12"/>
      <c r="N27" s="15"/>
      <c r="O27" s="15"/>
      <c r="P27" s="15"/>
      <c r="Q27" s="12"/>
    </row>
    <row r="28" spans="2:17" ht="15.75">
      <c r="B28" s="11"/>
      <c r="H28" s="12"/>
      <c r="I28" s="12"/>
      <c r="J28" s="12"/>
      <c r="K28" s="12"/>
      <c r="L28" s="12"/>
      <c r="M28" s="12"/>
      <c r="N28" s="15"/>
      <c r="O28" s="15"/>
      <c r="P28" s="15"/>
      <c r="Q28" s="12"/>
    </row>
    <row r="29" spans="2:17" ht="15.75">
      <c r="B29" s="11"/>
      <c r="H29" s="12"/>
      <c r="I29" s="12"/>
      <c r="J29" s="12"/>
      <c r="K29" s="12"/>
      <c r="L29" s="12"/>
      <c r="M29" s="12"/>
      <c r="N29" s="15"/>
      <c r="O29" s="15"/>
      <c r="P29" s="15"/>
      <c r="Q29" s="12"/>
    </row>
    <row r="30" spans="2:17" ht="15.75">
      <c r="B30" s="11"/>
      <c r="H30" s="12"/>
      <c r="I30" s="12"/>
      <c r="J30" s="12"/>
      <c r="K30" s="12"/>
      <c r="L30" s="12"/>
      <c r="M30" s="12"/>
      <c r="N30" s="15"/>
      <c r="O30" s="15"/>
      <c r="P30" s="15"/>
      <c r="Q30" s="12"/>
    </row>
    <row r="31" spans="2:17" ht="15.75">
      <c r="B31" s="11"/>
      <c r="H31" s="12"/>
      <c r="I31" s="12"/>
      <c r="J31" s="12"/>
      <c r="K31" s="12"/>
      <c r="L31" s="12"/>
      <c r="M31" s="12"/>
      <c r="N31" s="15"/>
      <c r="O31" s="15"/>
      <c r="P31" s="15"/>
      <c r="Q31" s="12"/>
    </row>
    <row r="32" spans="2:17" ht="15.75">
      <c r="B32" s="11"/>
      <c r="H32" s="12"/>
      <c r="I32" s="12"/>
      <c r="J32" s="12"/>
      <c r="K32" s="12"/>
      <c r="L32" s="12"/>
      <c r="M32" s="12"/>
      <c r="N32" s="15"/>
      <c r="O32" s="15"/>
      <c r="P32" s="15"/>
      <c r="Q32" s="12"/>
    </row>
    <row r="33" spans="2:17" ht="15.75">
      <c r="B33" s="11"/>
      <c r="H33" s="12"/>
      <c r="I33" s="12"/>
      <c r="J33" s="12"/>
      <c r="K33" s="12"/>
      <c r="L33" s="12"/>
      <c r="M33" s="12"/>
      <c r="N33" s="15"/>
      <c r="O33" s="15"/>
      <c r="P33" s="15"/>
      <c r="Q33" s="12"/>
    </row>
    <row r="34" spans="2:17" ht="15.75">
      <c r="B34" s="11"/>
      <c r="H34" s="12"/>
      <c r="I34" s="12"/>
      <c r="J34" s="12"/>
      <c r="K34" s="12"/>
      <c r="L34" s="12"/>
      <c r="M34" s="12"/>
      <c r="N34" s="15"/>
      <c r="O34" s="15"/>
      <c r="P34" s="15"/>
      <c r="Q34" s="12"/>
    </row>
    <row r="35" spans="2:17" ht="15.75">
      <c r="B35" s="11"/>
      <c r="H35" s="12"/>
      <c r="I35" s="12"/>
      <c r="J35" s="12"/>
      <c r="K35" s="12"/>
      <c r="L35" s="12"/>
      <c r="M35" s="12"/>
      <c r="N35" s="15"/>
      <c r="O35" s="15"/>
      <c r="P35" s="15"/>
      <c r="Q35" s="12"/>
    </row>
    <row r="36" spans="2:17" ht="15.75">
      <c r="B36" s="11"/>
      <c r="H36" s="12"/>
      <c r="I36" s="12"/>
      <c r="J36" s="12"/>
      <c r="K36" s="12"/>
      <c r="L36" s="12"/>
      <c r="M36" s="12"/>
      <c r="N36" s="15"/>
      <c r="O36" s="15"/>
      <c r="P36" s="15"/>
      <c r="Q36" s="12"/>
    </row>
    <row r="37" spans="2:17" ht="15.75">
      <c r="B37" s="11"/>
      <c r="H37" s="12"/>
      <c r="I37" s="12"/>
      <c r="J37" s="12"/>
      <c r="K37" s="12"/>
      <c r="L37" s="12"/>
      <c r="M37" s="12"/>
      <c r="N37" s="15"/>
      <c r="O37" s="15"/>
      <c r="P37" s="15"/>
      <c r="Q37" s="12"/>
    </row>
    <row r="38" spans="2:17" ht="15.75">
      <c r="B38" s="11"/>
      <c r="H38" s="12"/>
      <c r="I38" s="12"/>
      <c r="J38" s="12"/>
      <c r="K38" s="12"/>
      <c r="L38" s="12"/>
      <c r="M38" s="12"/>
      <c r="N38" s="15"/>
      <c r="O38" s="15"/>
      <c r="P38" s="15"/>
      <c r="Q38" s="12"/>
    </row>
    <row r="39" spans="2:17" ht="15.75">
      <c r="B39" s="11"/>
      <c r="H39" s="12"/>
      <c r="I39" s="12"/>
      <c r="J39" s="12"/>
      <c r="K39" s="12"/>
      <c r="L39" s="12"/>
      <c r="M39" s="12"/>
      <c r="N39" s="15"/>
      <c r="O39" s="15"/>
      <c r="P39" s="15"/>
      <c r="Q39" s="12"/>
    </row>
    <row r="40" spans="2:17" ht="15.75">
      <c r="B40" s="11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2:20" ht="15.75" hidden="1">
      <c r="B41" s="11"/>
      <c r="C41" s="16"/>
      <c r="D41" s="16"/>
      <c r="E41" s="16"/>
      <c r="F41" s="16"/>
      <c r="G41" s="16"/>
      <c r="K41" s="12"/>
      <c r="L41" s="12"/>
      <c r="M41" s="17"/>
      <c r="N41" s="12"/>
      <c r="O41" s="12"/>
      <c r="P41" s="12"/>
      <c r="Q41" s="12"/>
      <c r="R41" s="12"/>
      <c r="S41" s="12"/>
      <c r="T41" s="12"/>
    </row>
    <row r="42" spans="2:20" ht="15.75" hidden="1">
      <c r="B42" s="18"/>
      <c r="C42" s="19"/>
      <c r="D42" s="20"/>
      <c r="E42" s="20"/>
      <c r="F42" s="21"/>
      <c r="G42" s="21"/>
      <c r="H42" s="22"/>
      <c r="I42" s="21"/>
      <c r="J42" s="21"/>
      <c r="K42" s="21"/>
      <c r="L42" s="21"/>
      <c r="M42" s="22"/>
      <c r="N42" s="21"/>
      <c r="O42" s="21"/>
      <c r="P42" s="21"/>
      <c r="Q42" s="21"/>
      <c r="R42" s="12"/>
      <c r="S42" s="12"/>
      <c r="T42" s="12"/>
    </row>
    <row r="43" spans="2:20" ht="15.75" hidden="1">
      <c r="B43" s="18"/>
      <c r="C43" s="23"/>
      <c r="D43" s="24"/>
      <c r="E43" s="24"/>
      <c r="F43" s="24"/>
      <c r="G43" s="24"/>
      <c r="H43" s="25"/>
      <c r="I43" s="24"/>
      <c r="J43" s="24"/>
      <c r="K43" s="24"/>
      <c r="L43" s="24"/>
      <c r="M43" s="26"/>
      <c r="N43" s="27"/>
      <c r="O43" s="27"/>
      <c r="P43" s="27"/>
      <c r="Q43" s="27"/>
      <c r="R43" s="12"/>
      <c r="S43" s="12"/>
      <c r="T43" s="12"/>
    </row>
    <row r="44" spans="2:20" ht="15.75" hidden="1">
      <c r="B44" s="18"/>
      <c r="C44" s="23"/>
      <c r="D44" s="11"/>
      <c r="E44" s="11"/>
      <c r="F44" s="14"/>
      <c r="G44" s="14"/>
      <c r="H44" s="28"/>
      <c r="K44" s="12"/>
      <c r="L44" s="12"/>
      <c r="M44" s="17"/>
      <c r="N44" s="12"/>
      <c r="O44" s="12"/>
      <c r="P44" s="12"/>
      <c r="Q44" s="12"/>
      <c r="R44" s="12"/>
      <c r="S44" s="12"/>
      <c r="T44" s="12"/>
    </row>
    <row r="45" spans="2:20" ht="15.75" hidden="1">
      <c r="B45" s="18"/>
      <c r="C45" s="20"/>
      <c r="D45" s="20"/>
      <c r="E45" s="20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12"/>
      <c r="S45" s="12"/>
      <c r="T45" s="12"/>
    </row>
    <row r="46" spans="2:20" ht="15.75" hidden="1">
      <c r="B46" s="18"/>
      <c r="C46" s="20"/>
      <c r="D46" s="20"/>
      <c r="E46" s="20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12"/>
      <c r="S46" s="12"/>
      <c r="T46" s="12"/>
    </row>
    <row r="47" spans="2:20" ht="15.75" hidden="1">
      <c r="B47" s="18"/>
      <c r="C47" s="20"/>
      <c r="D47" s="20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12"/>
      <c r="S47" s="12"/>
      <c r="T47" s="12"/>
    </row>
    <row r="48" spans="2:20" ht="15.75" hidden="1">
      <c r="B48" s="18"/>
      <c r="C48" s="19"/>
      <c r="D48" s="20"/>
      <c r="E48" s="20"/>
      <c r="F48" s="21"/>
      <c r="G48" s="21"/>
      <c r="H48" s="22"/>
      <c r="I48" s="21"/>
      <c r="J48" s="21"/>
      <c r="K48" s="21"/>
      <c r="L48" s="21"/>
      <c r="M48" s="22"/>
      <c r="N48" s="21"/>
      <c r="O48" s="21"/>
      <c r="P48" s="21"/>
      <c r="Q48" s="21"/>
      <c r="R48" s="12"/>
      <c r="S48" s="12"/>
      <c r="T48" s="12"/>
    </row>
    <row r="49" spans="2:20" ht="15.75" hidden="1">
      <c r="B49" s="11"/>
      <c r="C49" s="23"/>
      <c r="D49" s="24"/>
      <c r="E49" s="24"/>
      <c r="F49" s="24"/>
      <c r="G49" s="24"/>
      <c r="H49" s="25"/>
      <c r="I49" s="24"/>
      <c r="J49" s="24"/>
      <c r="K49" s="24"/>
      <c r="L49" s="24"/>
      <c r="M49" s="25"/>
      <c r="N49" s="27"/>
      <c r="O49" s="27"/>
      <c r="P49" s="27"/>
      <c r="Q49" s="27"/>
      <c r="R49" s="12"/>
      <c r="S49" s="12"/>
      <c r="T49" s="12"/>
    </row>
    <row r="50" spans="2:20" ht="13.5" customHeight="1" hidden="1">
      <c r="B50" s="11"/>
      <c r="C50" s="29"/>
      <c r="D50" s="24"/>
      <c r="E50" s="24"/>
      <c r="F50" s="24"/>
      <c r="G50" s="24"/>
      <c r="H50" s="26"/>
      <c r="I50" s="24"/>
      <c r="J50" s="24"/>
      <c r="K50" s="24"/>
      <c r="L50" s="24"/>
      <c r="M50" s="26"/>
      <c r="N50" s="24"/>
      <c r="O50" s="24"/>
      <c r="P50" s="24"/>
      <c r="Q50" s="24"/>
      <c r="R50" s="12"/>
      <c r="S50" s="12"/>
      <c r="T50" s="12"/>
    </row>
    <row r="51" spans="2:20" ht="15.75" hidden="1">
      <c r="B51" s="11"/>
      <c r="C51" s="11"/>
      <c r="D51" s="11"/>
      <c r="E51" s="11"/>
      <c r="F51" s="14"/>
      <c r="G51" s="14"/>
      <c r="H51" s="15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spans="2:20" ht="15.75" hidden="1">
      <c r="B52" s="11"/>
      <c r="C52" s="11"/>
      <c r="D52" s="11"/>
      <c r="E52" s="11"/>
      <c r="F52" s="14"/>
      <c r="G52" s="14"/>
      <c r="H52" s="15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2:20" ht="15.75" hidden="1">
      <c r="B53" s="11"/>
      <c r="C53" s="30"/>
      <c r="D53" s="11"/>
      <c r="E53" s="11"/>
      <c r="F53" s="14"/>
      <c r="G53" s="14"/>
      <c r="H53" s="14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2:20" ht="15.75" hidden="1">
      <c r="B54" s="11"/>
      <c r="C54" s="11"/>
      <c r="D54" s="11"/>
      <c r="E54" s="11"/>
      <c r="F54" s="14"/>
      <c r="G54" s="14"/>
      <c r="H54" s="15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2:20" ht="15.75" hidden="1">
      <c r="B55" s="11"/>
      <c r="C55" s="11"/>
      <c r="D55" s="11"/>
      <c r="E55" s="11"/>
      <c r="F55" s="14"/>
      <c r="G55" s="14"/>
      <c r="H55" s="15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2:20" ht="15.75" hidden="1">
      <c r="B56" s="11"/>
      <c r="C56" s="11"/>
      <c r="D56" s="11"/>
      <c r="E56" s="11"/>
      <c r="F56" s="14"/>
      <c r="G56" s="14"/>
      <c r="H56" s="15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2:20" ht="15.75" hidden="1">
      <c r="B57" s="11"/>
      <c r="C57" s="11"/>
      <c r="D57" s="11"/>
      <c r="E57" s="11"/>
      <c r="F57" s="14"/>
      <c r="G57" s="14"/>
      <c r="H57" s="15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2:20" ht="15.75" hidden="1">
      <c r="B58" s="11"/>
      <c r="C58" s="11"/>
      <c r="D58" s="11"/>
      <c r="E58" s="11"/>
      <c r="F58" s="14"/>
      <c r="G58" s="14"/>
      <c r="H58" s="15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2:20" ht="15.75" hidden="1">
      <c r="B59" s="11"/>
      <c r="C59" s="11"/>
      <c r="D59" s="11"/>
      <c r="E59" s="11"/>
      <c r="F59" s="14"/>
      <c r="G59" s="14"/>
      <c r="H59" s="15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2:20" ht="15.75" hidden="1">
      <c r="B60" s="11"/>
      <c r="C60" s="11"/>
      <c r="D60" s="11"/>
      <c r="E60" s="11"/>
      <c r="F60" s="14"/>
      <c r="G60" s="14"/>
      <c r="H60" s="15"/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spans="2:20" ht="15.75" hidden="1">
      <c r="B61" s="11"/>
      <c r="C61" s="11"/>
      <c r="D61" s="11"/>
      <c r="E61" s="11"/>
      <c r="F61" s="14"/>
      <c r="G61" s="14"/>
      <c r="H61" s="15"/>
      <c r="K61" s="12"/>
      <c r="L61" s="12"/>
      <c r="M61" s="12"/>
      <c r="N61" s="12"/>
      <c r="O61" s="12"/>
      <c r="P61" s="12"/>
      <c r="Q61" s="12"/>
      <c r="R61" s="12"/>
      <c r="S61" s="12"/>
      <c r="T61" s="12"/>
    </row>
    <row r="62" spans="2:20" ht="15.75" hidden="1">
      <c r="B62" s="11"/>
      <c r="C62" s="11"/>
      <c r="D62" s="11"/>
      <c r="E62" s="11"/>
      <c r="F62" s="14"/>
      <c r="G62" s="14"/>
      <c r="H62" s="15"/>
      <c r="K62" s="12"/>
      <c r="L62" s="12"/>
      <c r="M62" s="12"/>
      <c r="N62" s="12"/>
      <c r="O62" s="12"/>
      <c r="P62" s="12"/>
      <c r="Q62" s="12"/>
      <c r="R62" s="12"/>
      <c r="S62" s="12"/>
      <c r="T62" s="12"/>
    </row>
    <row r="63" spans="2:20" ht="15.75" hidden="1">
      <c r="B63" s="11"/>
      <c r="C63" s="11"/>
      <c r="D63" s="11"/>
      <c r="E63" s="11"/>
      <c r="F63" s="14"/>
      <c r="G63" s="14"/>
      <c r="H63" s="15"/>
      <c r="K63" s="12"/>
      <c r="L63" s="12"/>
      <c r="M63" s="12"/>
      <c r="N63" s="12"/>
      <c r="O63" s="12"/>
      <c r="P63" s="12"/>
      <c r="Q63" s="12"/>
      <c r="R63" s="12"/>
      <c r="S63" s="12"/>
      <c r="T63" s="12"/>
    </row>
    <row r="64" spans="2:20" ht="15.75" hidden="1">
      <c r="B64" s="11"/>
      <c r="C64" s="11"/>
      <c r="D64" s="11"/>
      <c r="E64" s="11"/>
      <c r="F64" s="14"/>
      <c r="G64" s="14"/>
      <c r="H64" s="15"/>
      <c r="K64" s="12"/>
      <c r="L64" s="12"/>
      <c r="M64" s="12"/>
      <c r="N64" s="12"/>
      <c r="O64" s="12"/>
      <c r="P64" s="12"/>
      <c r="Q64" s="12"/>
      <c r="R64" s="12"/>
      <c r="S64" s="12"/>
      <c r="T64" s="12"/>
    </row>
    <row r="65" spans="2:20" ht="15.75" hidden="1">
      <c r="B65" s="11"/>
      <c r="C65" s="11"/>
      <c r="D65" s="11"/>
      <c r="E65" s="11"/>
      <c r="F65" s="14"/>
      <c r="G65" s="14"/>
      <c r="H65" s="15"/>
      <c r="K65" s="12"/>
      <c r="L65" s="12"/>
      <c r="M65" s="12"/>
      <c r="N65" s="12"/>
      <c r="O65" s="12"/>
      <c r="P65" s="12"/>
      <c r="Q65" s="12"/>
      <c r="R65" s="12"/>
      <c r="S65" s="12"/>
      <c r="T65" s="12"/>
    </row>
    <row r="66" spans="2:20" ht="15.75" hidden="1">
      <c r="B66" s="11"/>
      <c r="C66" s="11"/>
      <c r="D66" s="11"/>
      <c r="E66" s="11"/>
      <c r="F66" s="14"/>
      <c r="G66" s="14"/>
      <c r="H66" s="15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2:17" ht="15.75" hidden="1">
      <c r="B67" s="11"/>
      <c r="C67" s="11"/>
      <c r="D67" s="11"/>
      <c r="E67" s="11"/>
      <c r="F67" s="14"/>
      <c r="G67" s="14"/>
      <c r="H67" s="15"/>
      <c r="K67" s="12"/>
      <c r="L67" s="12"/>
      <c r="M67" s="12"/>
      <c r="N67" s="12"/>
      <c r="O67" s="12"/>
      <c r="P67" s="12"/>
      <c r="Q67" s="12"/>
    </row>
    <row r="68" spans="2:14" ht="15.75" hidden="1">
      <c r="B68" s="11"/>
      <c r="H68" s="12"/>
      <c r="I68" s="12"/>
      <c r="J68" s="12"/>
      <c r="K68" s="12"/>
      <c r="L68" s="12"/>
      <c r="M68" s="12"/>
      <c r="N68" s="12"/>
    </row>
    <row r="69" spans="2:14" ht="15.75" hidden="1">
      <c r="B69" s="11"/>
      <c r="H69" s="12"/>
      <c r="I69" s="12"/>
      <c r="J69" s="12"/>
      <c r="K69" s="12"/>
      <c r="L69" s="12"/>
      <c r="M69" s="12"/>
      <c r="N69" s="12"/>
    </row>
    <row r="70" spans="2:14" ht="15.75" hidden="1">
      <c r="B70" s="11"/>
      <c r="H70" s="12"/>
      <c r="I70" s="12"/>
      <c r="J70" s="12"/>
      <c r="K70" s="12"/>
      <c r="L70" s="12"/>
      <c r="M70" s="12"/>
      <c r="N70" s="12"/>
    </row>
    <row r="71" spans="2:14" ht="15.75" hidden="1">
      <c r="B71" s="11"/>
      <c r="H71" s="12"/>
      <c r="I71" s="12"/>
      <c r="J71" s="12"/>
      <c r="K71" s="12"/>
      <c r="L71" s="12"/>
      <c r="M71" s="12"/>
      <c r="N71" s="12"/>
    </row>
    <row r="72" spans="2:14" ht="15.75" hidden="1">
      <c r="B72" s="11"/>
      <c r="H72" s="12"/>
      <c r="I72" s="12"/>
      <c r="J72" s="12"/>
      <c r="K72" s="12"/>
      <c r="L72" s="12"/>
      <c r="M72" s="12"/>
      <c r="N72" s="12"/>
    </row>
    <row r="73" spans="2:14" ht="15.75" hidden="1">
      <c r="B73" s="11"/>
      <c r="H73" s="12"/>
      <c r="I73" s="12"/>
      <c r="J73" s="12"/>
      <c r="K73" s="12"/>
      <c r="L73" s="12"/>
      <c r="M73" s="12"/>
      <c r="N73" s="12"/>
    </row>
    <row r="74" spans="2:14" ht="15.75" hidden="1">
      <c r="B74" s="11"/>
      <c r="H74" s="12"/>
      <c r="I74" s="12"/>
      <c r="J74" s="12"/>
      <c r="K74" s="12"/>
      <c r="L74" s="12"/>
      <c r="M74" s="12"/>
      <c r="N74" s="12"/>
    </row>
    <row r="75" spans="2:14" ht="15.75" hidden="1">
      <c r="B75" s="11"/>
      <c r="H75" s="12"/>
      <c r="I75" s="12"/>
      <c r="J75" s="12"/>
      <c r="K75" s="12"/>
      <c r="L75" s="12"/>
      <c r="M75" s="12"/>
      <c r="N75" s="12"/>
    </row>
    <row r="76" spans="2:14" ht="15.75" hidden="1">
      <c r="B76" s="11"/>
      <c r="H76" s="12"/>
      <c r="I76" s="12"/>
      <c r="J76" s="12"/>
      <c r="K76" s="12"/>
      <c r="L76" s="12"/>
      <c r="M76" s="12"/>
      <c r="N76" s="12"/>
    </row>
    <row r="77" spans="2:14" ht="15.75" hidden="1">
      <c r="B77" s="11"/>
      <c r="H77" s="12"/>
      <c r="I77" s="12"/>
      <c r="J77" s="12"/>
      <c r="K77" s="12"/>
      <c r="L77" s="12"/>
      <c r="M77" s="12"/>
      <c r="N77" s="12"/>
    </row>
    <row r="78" spans="8:14" ht="15.75" hidden="1">
      <c r="H78" s="12"/>
      <c r="I78" s="12"/>
      <c r="J78" s="12"/>
      <c r="K78" s="12"/>
      <c r="L78" s="12"/>
      <c r="M78" s="12"/>
      <c r="N78" s="12"/>
    </row>
    <row r="79" spans="8:14" ht="15.75" hidden="1">
      <c r="H79" s="12"/>
      <c r="I79" s="12"/>
      <c r="J79" s="12"/>
      <c r="K79" s="12"/>
      <c r="L79" s="12"/>
      <c r="M79" s="12"/>
      <c r="N79" s="12"/>
    </row>
    <row r="80" spans="8:14" ht="15.75" hidden="1">
      <c r="H80" s="12"/>
      <c r="I80" s="12"/>
      <c r="J80" s="12"/>
      <c r="K80" s="12"/>
      <c r="L80" s="12"/>
      <c r="M80" s="12"/>
      <c r="N80" s="12"/>
    </row>
    <row r="81" spans="8:14" ht="15.75" hidden="1">
      <c r="H81" s="12"/>
      <c r="I81" s="12"/>
      <c r="J81" s="12"/>
      <c r="K81" s="12"/>
      <c r="L81" s="12"/>
      <c r="M81" s="12"/>
      <c r="N81" s="12"/>
    </row>
    <row r="82" spans="8:14" ht="15.75" hidden="1">
      <c r="H82" s="12"/>
      <c r="I82" s="12"/>
      <c r="J82" s="12"/>
      <c r="K82" s="12"/>
      <c r="L82" s="12"/>
      <c r="M82" s="12"/>
      <c r="N82" s="12"/>
    </row>
    <row r="83" spans="8:14" ht="15.75" hidden="1">
      <c r="H83" s="12"/>
      <c r="I83" s="12"/>
      <c r="J83" s="12"/>
      <c r="K83" s="12"/>
      <c r="L83" s="12"/>
      <c r="M83" s="12"/>
      <c r="N83" s="12"/>
    </row>
    <row r="84" spans="8:14" ht="15.75" hidden="1">
      <c r="H84" s="12"/>
      <c r="I84" s="12"/>
      <c r="J84" s="12"/>
      <c r="K84" s="12"/>
      <c r="L84" s="12"/>
      <c r="M84" s="12"/>
      <c r="N84" s="12"/>
    </row>
    <row r="85" spans="8:14" ht="15.75" hidden="1">
      <c r="H85" s="12"/>
      <c r="I85" s="12"/>
      <c r="J85" s="12"/>
      <c r="K85" s="12"/>
      <c r="L85" s="12"/>
      <c r="M85" s="12"/>
      <c r="N85" s="12"/>
    </row>
    <row r="86" spans="8:14" ht="15.75" hidden="1">
      <c r="H86" s="12"/>
      <c r="I86" s="12"/>
      <c r="J86" s="12"/>
      <c r="K86" s="12"/>
      <c r="L86" s="12"/>
      <c r="M86" s="12"/>
      <c r="N86" s="12"/>
    </row>
    <row r="87" spans="8:14" ht="15.75" hidden="1">
      <c r="H87" s="12"/>
      <c r="I87" s="12"/>
      <c r="J87" s="12"/>
      <c r="K87" s="12"/>
      <c r="L87" s="12"/>
      <c r="M87" s="12"/>
      <c r="N87" s="12"/>
    </row>
    <row r="88" spans="8:14" ht="15.75" hidden="1">
      <c r="H88" s="12"/>
      <c r="I88" s="12"/>
      <c r="J88" s="12"/>
      <c r="K88" s="12"/>
      <c r="L88" s="12"/>
      <c r="M88" s="12"/>
      <c r="N88" s="12"/>
    </row>
    <row r="89" spans="8:14" ht="15.75" hidden="1">
      <c r="H89" s="12"/>
      <c r="I89" s="12"/>
      <c r="J89" s="12"/>
      <c r="K89" s="12"/>
      <c r="L89" s="12"/>
      <c r="M89" s="12"/>
      <c r="N89" s="12"/>
    </row>
    <row r="90" spans="8:14" ht="15.75" hidden="1">
      <c r="H90" s="12"/>
      <c r="I90" s="12"/>
      <c r="J90" s="12"/>
      <c r="K90" s="12"/>
      <c r="L90" s="12"/>
      <c r="M90" s="12"/>
      <c r="N90" s="12"/>
    </row>
    <row r="91" spans="8:14" ht="15.75" hidden="1">
      <c r="H91" s="12"/>
      <c r="I91" s="12"/>
      <c r="J91" s="12"/>
      <c r="K91" s="12"/>
      <c r="L91" s="12"/>
      <c r="M91" s="12"/>
      <c r="N91" s="12"/>
    </row>
    <row r="92" spans="8:14" ht="15.75" hidden="1">
      <c r="H92" s="12"/>
      <c r="I92" s="12"/>
      <c r="J92" s="12"/>
      <c r="K92" s="12"/>
      <c r="L92" s="12"/>
      <c r="M92" s="12"/>
      <c r="N92" s="12"/>
    </row>
    <row r="93" spans="8:14" ht="15.75" hidden="1">
      <c r="H93" s="12"/>
      <c r="I93" s="12"/>
      <c r="J93" s="12"/>
      <c r="K93" s="12"/>
      <c r="L93" s="12"/>
      <c r="M93" s="12"/>
      <c r="N93" s="12"/>
    </row>
    <row r="94" spans="8:14" ht="15.75" hidden="1">
      <c r="H94" s="12"/>
      <c r="I94" s="12"/>
      <c r="J94" s="12"/>
      <c r="K94" s="12"/>
      <c r="L94" s="12"/>
      <c r="M94" s="12"/>
      <c r="N94" s="12"/>
    </row>
    <row r="95" spans="8:14" ht="15.75" hidden="1">
      <c r="H95" s="12"/>
      <c r="I95" s="12"/>
      <c r="J95" s="12"/>
      <c r="K95" s="12"/>
      <c r="L95" s="12"/>
      <c r="M95" s="12"/>
      <c r="N95" s="12"/>
    </row>
    <row r="96" spans="8:14" ht="15.75" hidden="1">
      <c r="H96" s="12"/>
      <c r="I96" s="12"/>
      <c r="J96" s="12"/>
      <c r="K96" s="12"/>
      <c r="L96" s="12"/>
      <c r="M96" s="12"/>
      <c r="N96" s="12"/>
    </row>
    <row r="97" spans="8:14" ht="15.75" hidden="1">
      <c r="H97" s="12"/>
      <c r="I97" s="12"/>
      <c r="J97" s="12"/>
      <c r="K97" s="12"/>
      <c r="L97" s="12"/>
      <c r="M97" s="12"/>
      <c r="N97" s="12"/>
    </row>
    <row r="98" spans="8:14" ht="15.75" hidden="1">
      <c r="H98" s="12"/>
      <c r="I98" s="12"/>
      <c r="J98" s="12"/>
      <c r="K98" s="12"/>
      <c r="L98" s="12"/>
      <c r="M98" s="12"/>
      <c r="N98" s="12"/>
    </row>
    <row r="99" spans="8:14" ht="15.75" hidden="1">
      <c r="H99" s="12"/>
      <c r="I99" s="12"/>
      <c r="J99" s="12"/>
      <c r="K99" s="12"/>
      <c r="L99" s="12"/>
      <c r="M99" s="12"/>
      <c r="N99" s="12"/>
    </row>
    <row r="100" spans="8:14" ht="15.75" hidden="1">
      <c r="H100" s="12"/>
      <c r="I100" s="12"/>
      <c r="J100" s="12"/>
      <c r="K100" s="12"/>
      <c r="L100" s="12"/>
      <c r="M100" s="12"/>
      <c r="N100" s="12"/>
    </row>
    <row r="101" spans="8:14" ht="15.75" hidden="1">
      <c r="H101" s="12"/>
      <c r="I101" s="12"/>
      <c r="J101" s="12"/>
      <c r="K101" s="12"/>
      <c r="L101" s="12"/>
      <c r="M101" s="12"/>
      <c r="N101" s="12"/>
    </row>
    <row r="102" spans="8:14" ht="15.75" hidden="1">
      <c r="H102" s="12"/>
      <c r="I102" s="12"/>
      <c r="J102" s="12"/>
      <c r="K102" s="12"/>
      <c r="L102" s="12"/>
      <c r="M102" s="12"/>
      <c r="N102" s="12"/>
    </row>
    <row r="103" spans="8:14" ht="15.75" hidden="1">
      <c r="H103" s="12"/>
      <c r="I103" s="12"/>
      <c r="J103" s="12"/>
      <c r="K103" s="12"/>
      <c r="L103" s="12"/>
      <c r="M103" s="12"/>
      <c r="N103" s="12"/>
    </row>
    <row r="104" spans="8:14" ht="15.75" hidden="1">
      <c r="H104" s="12"/>
      <c r="I104" s="12"/>
      <c r="J104" s="12"/>
      <c r="K104" s="12"/>
      <c r="L104" s="12"/>
      <c r="M104" s="12"/>
      <c r="N104" s="12"/>
    </row>
    <row r="105" spans="8:14" ht="15.75" hidden="1">
      <c r="H105" s="12"/>
      <c r="I105" s="12"/>
      <c r="J105" s="12"/>
      <c r="K105" s="12"/>
      <c r="L105" s="12"/>
      <c r="M105" s="12"/>
      <c r="N105" s="12"/>
    </row>
    <row r="106" spans="8:14" ht="15.75" hidden="1">
      <c r="H106" s="12"/>
      <c r="I106" s="12"/>
      <c r="J106" s="12"/>
      <c r="K106" s="12"/>
      <c r="L106" s="12"/>
      <c r="M106" s="12"/>
      <c r="N106" s="12"/>
    </row>
    <row r="107" spans="8:14" ht="15.75" hidden="1">
      <c r="H107" s="12"/>
      <c r="I107" s="12"/>
      <c r="J107" s="12"/>
      <c r="K107" s="12"/>
      <c r="L107" s="12"/>
      <c r="M107" s="12"/>
      <c r="N107" s="12"/>
    </row>
    <row r="108" spans="8:14" ht="15.75" hidden="1">
      <c r="H108" s="12"/>
      <c r="I108" s="12"/>
      <c r="J108" s="12"/>
      <c r="K108" s="12"/>
      <c r="L108" s="12"/>
      <c r="M108" s="12"/>
      <c r="N108" s="12"/>
    </row>
    <row r="109" spans="8:14" ht="15.75" hidden="1">
      <c r="H109" s="12"/>
      <c r="I109" s="12"/>
      <c r="J109" s="12"/>
      <c r="K109" s="12"/>
      <c r="L109" s="12"/>
      <c r="M109" s="12"/>
      <c r="N109" s="12"/>
    </row>
    <row r="110" spans="8:14" ht="15.75" hidden="1">
      <c r="H110" s="12"/>
      <c r="I110" s="12"/>
      <c r="J110" s="12"/>
      <c r="K110" s="12"/>
      <c r="L110" s="12"/>
      <c r="M110" s="12"/>
      <c r="N110" s="12"/>
    </row>
    <row r="111" spans="8:14" ht="15.75" hidden="1">
      <c r="H111" s="12"/>
      <c r="I111" s="12"/>
      <c r="J111" s="12"/>
      <c r="K111" s="12"/>
      <c r="L111" s="12"/>
      <c r="M111" s="12"/>
      <c r="N111" s="12"/>
    </row>
    <row r="112" spans="8:14" ht="15.75" hidden="1">
      <c r="H112" s="12"/>
      <c r="I112" s="12"/>
      <c r="J112" s="12"/>
      <c r="K112" s="12"/>
      <c r="L112" s="12"/>
      <c r="M112" s="12"/>
      <c r="N112" s="12"/>
    </row>
    <row r="113" spans="8:14" ht="15.75" hidden="1">
      <c r="H113" s="12"/>
      <c r="I113" s="12"/>
      <c r="J113" s="12"/>
      <c r="K113" s="12"/>
      <c r="L113" s="12"/>
      <c r="M113" s="12"/>
      <c r="N113" s="12"/>
    </row>
    <row r="114" spans="8:14" ht="15.75" hidden="1">
      <c r="H114" s="12"/>
      <c r="I114" s="12"/>
      <c r="J114" s="12"/>
      <c r="K114" s="12"/>
      <c r="L114" s="12"/>
      <c r="M114" s="12"/>
      <c r="N114" s="12"/>
    </row>
    <row r="115" spans="8:14" ht="15.75" hidden="1">
      <c r="H115" s="12"/>
      <c r="I115" s="12"/>
      <c r="J115" s="12"/>
      <c r="K115" s="12"/>
      <c r="L115" s="12"/>
      <c r="M115" s="12"/>
      <c r="N115" s="12"/>
    </row>
    <row r="116" spans="8:14" ht="15.75" hidden="1">
      <c r="H116" s="12"/>
      <c r="I116" s="12"/>
      <c r="J116" s="12"/>
      <c r="K116" s="12"/>
      <c r="L116" s="12"/>
      <c r="M116" s="12"/>
      <c r="N116" s="12"/>
    </row>
    <row r="117" spans="8:14" ht="15.75" hidden="1">
      <c r="H117" s="12"/>
      <c r="I117" s="12"/>
      <c r="J117" s="12"/>
      <c r="K117" s="12"/>
      <c r="L117" s="12"/>
      <c r="M117" s="12"/>
      <c r="N117" s="12"/>
    </row>
    <row r="118" spans="8:12" ht="15.75" hidden="1">
      <c r="H118" s="12"/>
      <c r="I118" s="12"/>
      <c r="J118" s="12"/>
      <c r="K118" s="12"/>
      <c r="L118" s="12"/>
    </row>
    <row r="119" spans="8:12" ht="15.75" hidden="1">
      <c r="H119" s="12"/>
      <c r="I119" s="12"/>
      <c r="J119" s="12"/>
      <c r="K119" s="12"/>
      <c r="L119" s="12"/>
    </row>
    <row r="120" spans="8:12" ht="15.75" hidden="1">
      <c r="H120" s="12"/>
      <c r="I120" s="12"/>
      <c r="J120" s="12"/>
      <c r="K120" s="12"/>
      <c r="L120" s="12"/>
    </row>
    <row r="121" spans="8:12" ht="15.75" hidden="1">
      <c r="H121" s="12"/>
      <c r="I121" s="12"/>
      <c r="J121" s="12"/>
      <c r="K121" s="12"/>
      <c r="L121" s="12"/>
    </row>
    <row r="122" spans="8:12" ht="15.75" hidden="1">
      <c r="H122" s="12"/>
      <c r="I122" s="12"/>
      <c r="J122" s="12"/>
      <c r="K122" s="12"/>
      <c r="L122" s="12"/>
    </row>
    <row r="123" spans="8:12" ht="15.75" hidden="1">
      <c r="H123" s="12"/>
      <c r="I123" s="12"/>
      <c r="J123" s="12"/>
      <c r="K123" s="12"/>
      <c r="L123" s="12"/>
    </row>
    <row r="124" spans="8:12" ht="15.75" hidden="1">
      <c r="H124" s="12"/>
      <c r="I124" s="12"/>
      <c r="J124" s="12"/>
      <c r="K124" s="12"/>
      <c r="L124" s="12"/>
    </row>
    <row r="125" spans="8:12" ht="15.75" hidden="1">
      <c r="H125" s="12"/>
      <c r="I125" s="12"/>
      <c r="J125" s="12"/>
      <c r="K125" s="12"/>
      <c r="L125" s="12"/>
    </row>
    <row r="126" spans="8:12" ht="15.75" hidden="1">
      <c r="H126" s="12"/>
      <c r="I126" s="12"/>
      <c r="J126" s="12"/>
      <c r="K126" s="12"/>
      <c r="L126" s="12"/>
    </row>
    <row r="127" spans="8:12" ht="15.75" hidden="1">
      <c r="H127" s="12"/>
      <c r="I127" s="12"/>
      <c r="J127" s="12"/>
      <c r="K127" s="12"/>
      <c r="L127" s="12"/>
    </row>
    <row r="128" spans="8:12" ht="15.75" hidden="1">
      <c r="H128" s="12"/>
      <c r="I128" s="12"/>
      <c r="J128" s="12"/>
      <c r="K128" s="12"/>
      <c r="L128" s="12"/>
    </row>
    <row r="129" spans="8:12" ht="15.75" hidden="1">
      <c r="H129" s="12"/>
      <c r="I129" s="12"/>
      <c r="J129" s="12"/>
      <c r="K129" s="12"/>
      <c r="L129" s="12"/>
    </row>
    <row r="130" spans="8:12" ht="15.75" hidden="1">
      <c r="H130" s="12"/>
      <c r="I130" s="12"/>
      <c r="J130" s="12"/>
      <c r="K130" s="12"/>
      <c r="L130" s="12"/>
    </row>
    <row r="131" spans="8:12" ht="15.75" hidden="1">
      <c r="H131" s="12"/>
      <c r="I131" s="12"/>
      <c r="J131" s="12"/>
      <c r="K131" s="12"/>
      <c r="L131" s="12"/>
    </row>
    <row r="132" spans="8:12" ht="15.75" hidden="1">
      <c r="H132" s="12"/>
      <c r="I132" s="12"/>
      <c r="J132" s="12"/>
      <c r="K132" s="12"/>
      <c r="L132" s="12"/>
    </row>
    <row r="133" spans="8:12" ht="15.75" hidden="1">
      <c r="H133" s="12"/>
      <c r="I133" s="12"/>
      <c r="J133" s="12"/>
      <c r="K133" s="12"/>
      <c r="L133" s="12"/>
    </row>
    <row r="134" spans="8:12" ht="15.75" hidden="1">
      <c r="H134" s="12"/>
      <c r="I134" s="12"/>
      <c r="J134" s="12"/>
      <c r="K134" s="12"/>
      <c r="L134" s="12"/>
    </row>
    <row r="135" spans="8:12" ht="15.75" hidden="1">
      <c r="H135" s="12"/>
      <c r="I135" s="12"/>
      <c r="J135" s="12"/>
      <c r="K135" s="12"/>
      <c r="L135" s="12"/>
    </row>
    <row r="136" spans="8:12" ht="15.75" hidden="1">
      <c r="H136" s="12"/>
      <c r="I136" s="12"/>
      <c r="J136" s="12"/>
      <c r="K136" s="12"/>
      <c r="L136" s="12"/>
    </row>
    <row r="137" spans="8:12" ht="15.75" hidden="1">
      <c r="H137" s="12"/>
      <c r="I137" s="12"/>
      <c r="J137" s="12"/>
      <c r="K137" s="12"/>
      <c r="L137" s="12"/>
    </row>
    <row r="138" spans="8:12" ht="15.75" hidden="1">
      <c r="H138" s="12"/>
      <c r="I138" s="12"/>
      <c r="J138" s="12"/>
      <c r="K138" s="12"/>
      <c r="L138" s="12"/>
    </row>
    <row r="139" spans="8:12" ht="15.75" hidden="1">
      <c r="H139" s="12"/>
      <c r="I139" s="12"/>
      <c r="J139" s="12"/>
      <c r="K139" s="12"/>
      <c r="L139" s="12"/>
    </row>
    <row r="140" spans="8:12" ht="15.75" hidden="1">
      <c r="H140" s="12"/>
      <c r="I140" s="12"/>
      <c r="J140" s="12"/>
      <c r="K140" s="12"/>
      <c r="L140" s="12"/>
    </row>
    <row r="141" spans="8:12" ht="15.75" hidden="1">
      <c r="H141" s="12"/>
      <c r="I141" s="12"/>
      <c r="J141" s="12"/>
      <c r="K141" s="12"/>
      <c r="L141" s="12"/>
    </row>
    <row r="142" spans="8:12" ht="15.75" hidden="1">
      <c r="H142" s="12"/>
      <c r="I142" s="12"/>
      <c r="J142" s="12"/>
      <c r="K142" s="12"/>
      <c r="L142" s="12"/>
    </row>
    <row r="143" spans="8:12" ht="15.75" hidden="1">
      <c r="H143" s="12"/>
      <c r="I143" s="12"/>
      <c r="J143" s="12"/>
      <c r="K143" s="12"/>
      <c r="L143" s="12"/>
    </row>
    <row r="144" spans="8:12" ht="15.75" hidden="1">
      <c r="H144" s="12"/>
      <c r="I144" s="12"/>
      <c r="J144" s="12"/>
      <c r="K144" s="12"/>
      <c r="L144" s="12"/>
    </row>
    <row r="145" spans="8:12" ht="15.75" hidden="1">
      <c r="H145" s="12"/>
      <c r="I145" s="12"/>
      <c r="J145" s="12"/>
      <c r="K145" s="12"/>
      <c r="L145" s="12"/>
    </row>
    <row r="146" spans="8:12" ht="15.75" hidden="1">
      <c r="H146" s="12"/>
      <c r="I146" s="12"/>
      <c r="J146" s="12"/>
      <c r="K146" s="12"/>
      <c r="L146" s="12"/>
    </row>
    <row r="147" spans="8:12" ht="15.75" hidden="1">
      <c r="H147" s="12"/>
      <c r="I147" s="12"/>
      <c r="J147" s="12"/>
      <c r="K147" s="12"/>
      <c r="L147" s="12"/>
    </row>
    <row r="148" spans="8:12" ht="15.75" hidden="1">
      <c r="H148" s="12"/>
      <c r="I148" s="12"/>
      <c r="J148" s="12"/>
      <c r="K148" s="12"/>
      <c r="L148" s="12"/>
    </row>
    <row r="149" spans="8:12" ht="15.75" hidden="1">
      <c r="H149" s="12"/>
      <c r="I149" s="12"/>
      <c r="J149" s="12"/>
      <c r="K149" s="12"/>
      <c r="L149" s="12"/>
    </row>
    <row r="150" spans="8:12" ht="15.75" hidden="1">
      <c r="H150" s="12"/>
      <c r="I150" s="12"/>
      <c r="J150" s="12"/>
      <c r="K150" s="12"/>
      <c r="L150" s="12"/>
    </row>
    <row r="151" spans="8:12" ht="15.75" hidden="1">
      <c r="H151" s="12"/>
      <c r="I151" s="12"/>
      <c r="J151" s="12"/>
      <c r="K151" s="12"/>
      <c r="L151" s="12"/>
    </row>
    <row r="152" spans="8:12" ht="15.75" hidden="1">
      <c r="H152" s="12"/>
      <c r="I152" s="12"/>
      <c r="J152" s="12"/>
      <c r="K152" s="12"/>
      <c r="L152" s="12"/>
    </row>
    <row r="153" spans="8:12" ht="15.75" hidden="1">
      <c r="H153" s="12"/>
      <c r="I153" s="12"/>
      <c r="J153" s="12"/>
      <c r="K153" s="12"/>
      <c r="L153" s="12"/>
    </row>
    <row r="154" spans="8:12" ht="15.75" hidden="1">
      <c r="H154" s="12"/>
      <c r="I154" s="12"/>
      <c r="J154" s="12"/>
      <c r="K154" s="12"/>
      <c r="L154" s="12"/>
    </row>
    <row r="155" spans="8:12" ht="15.75" hidden="1">
      <c r="H155" s="12"/>
      <c r="I155" s="12"/>
      <c r="J155" s="12"/>
      <c r="K155" s="12"/>
      <c r="L155" s="12"/>
    </row>
    <row r="156" spans="8:12" ht="15.75" hidden="1">
      <c r="H156" s="12"/>
      <c r="I156" s="12"/>
      <c r="J156" s="12"/>
      <c r="K156" s="12"/>
      <c r="L156" s="12"/>
    </row>
    <row r="157" spans="8:12" ht="15.75" hidden="1">
      <c r="H157" s="12"/>
      <c r="I157" s="12"/>
      <c r="J157" s="12"/>
      <c r="K157" s="12"/>
      <c r="L157" s="12"/>
    </row>
    <row r="158" spans="8:12" ht="15.75" hidden="1">
      <c r="H158" s="12"/>
      <c r="I158" s="12"/>
      <c r="J158" s="12"/>
      <c r="K158" s="12"/>
      <c r="L158" s="12"/>
    </row>
    <row r="159" spans="8:12" ht="15.75" hidden="1">
      <c r="H159" s="12"/>
      <c r="I159" s="12"/>
      <c r="J159" s="12"/>
      <c r="K159" s="12"/>
      <c r="L159" s="12"/>
    </row>
    <row r="160" spans="8:12" ht="15.75" hidden="1">
      <c r="H160" s="12"/>
      <c r="I160" s="12"/>
      <c r="J160" s="12"/>
      <c r="K160" s="12"/>
      <c r="L160" s="12"/>
    </row>
    <row r="161" spans="8:12" ht="15.75" hidden="1">
      <c r="H161" s="12"/>
      <c r="I161" s="12"/>
      <c r="J161" s="12"/>
      <c r="K161" s="12"/>
      <c r="L161" s="12"/>
    </row>
    <row r="162" spans="8:12" ht="15.75" hidden="1">
      <c r="H162" s="12"/>
      <c r="I162" s="12"/>
      <c r="J162" s="12"/>
      <c r="K162" s="12"/>
      <c r="L162" s="12"/>
    </row>
    <row r="163" spans="8:12" ht="15.75" hidden="1">
      <c r="H163" s="12"/>
      <c r="I163" s="12"/>
      <c r="J163" s="12"/>
      <c r="K163" s="12"/>
      <c r="L163" s="12"/>
    </row>
    <row r="164" spans="8:12" ht="15.75" hidden="1">
      <c r="H164" s="12"/>
      <c r="I164" s="12"/>
      <c r="J164" s="12"/>
      <c r="K164" s="12"/>
      <c r="L164" s="12"/>
    </row>
    <row r="165" spans="8:12" ht="15.75" hidden="1">
      <c r="H165" s="12"/>
      <c r="I165" s="12"/>
      <c r="J165" s="12"/>
      <c r="K165" s="12"/>
      <c r="L165" s="12"/>
    </row>
    <row r="166" spans="8:12" ht="15.75" hidden="1">
      <c r="H166" s="12"/>
      <c r="I166" s="12"/>
      <c r="J166" s="12"/>
      <c r="K166" s="12"/>
      <c r="L166" s="12"/>
    </row>
    <row r="167" spans="8:12" ht="15.75" hidden="1">
      <c r="H167" s="12"/>
      <c r="I167" s="12"/>
      <c r="J167" s="12"/>
      <c r="K167" s="12"/>
      <c r="L167" s="12"/>
    </row>
    <row r="168" spans="8:12" ht="15.75" hidden="1">
      <c r="H168" s="12"/>
      <c r="I168" s="12"/>
      <c r="J168" s="12"/>
      <c r="K168" s="12"/>
      <c r="L168" s="12"/>
    </row>
    <row r="169" spans="8:12" ht="15.75">
      <c r="H169" s="12"/>
      <c r="I169" s="12"/>
      <c r="J169" s="12"/>
      <c r="K169" s="12"/>
      <c r="L169" s="12"/>
    </row>
    <row r="170" spans="8:12" ht="15.75">
      <c r="H170" s="12"/>
      <c r="I170" s="12"/>
      <c r="J170" s="12"/>
      <c r="K170" s="12"/>
      <c r="L170" s="12"/>
    </row>
    <row r="171" spans="8:12" ht="15.75">
      <c r="H171" s="12"/>
      <c r="I171" s="12"/>
      <c r="J171" s="12"/>
      <c r="K171" s="12"/>
      <c r="L171" s="12"/>
    </row>
    <row r="172" spans="8:12" ht="15.75">
      <c r="H172" s="12"/>
      <c r="I172" s="12"/>
      <c r="J172" s="12"/>
      <c r="K172" s="12"/>
      <c r="L172" s="12"/>
    </row>
    <row r="173" spans="8:12" ht="15.75">
      <c r="H173" s="12"/>
      <c r="I173" s="12"/>
      <c r="J173" s="12"/>
      <c r="K173" s="12"/>
      <c r="L173" s="12"/>
    </row>
  </sheetData>
  <sheetProtection/>
  <mergeCells count="9">
    <mergeCell ref="A21:B21"/>
    <mergeCell ref="A2:S2"/>
    <mergeCell ref="A4:A5"/>
    <mergeCell ref="B4:B5"/>
    <mergeCell ref="C4:G4"/>
    <mergeCell ref="H4:L4"/>
    <mergeCell ref="M4:P4"/>
    <mergeCell ref="Q4:Q5"/>
    <mergeCell ref="R4:S4"/>
  </mergeCells>
  <printOptions/>
  <pageMargins left="0.2" right="0.2" top="1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73"/>
  <sheetViews>
    <sheetView tabSelected="1" zoomScale="71" zoomScaleNormal="71" zoomScalePageLayoutView="0" workbookViewId="0" topLeftCell="A1">
      <selection activeCell="A2" sqref="A2:S2"/>
    </sheetView>
  </sheetViews>
  <sheetFormatPr defaultColWidth="9.140625" defaultRowHeight="12"/>
  <cols>
    <col min="1" max="1" width="8.140625" style="5" customWidth="1"/>
    <col min="2" max="2" width="38.421875" style="31" customWidth="1"/>
    <col min="3" max="3" width="24.28125" style="5" customWidth="1"/>
    <col min="4" max="5" width="20.140625" style="5" customWidth="1"/>
    <col min="6" max="6" width="21.7109375" style="5" customWidth="1"/>
    <col min="7" max="7" width="20.140625" style="5" customWidth="1"/>
    <col min="8" max="8" width="22.7109375" style="5" customWidth="1"/>
    <col min="9" max="9" width="22.28125" style="5" customWidth="1"/>
    <col min="10" max="11" width="20.140625" style="5" customWidth="1"/>
    <col min="12" max="12" width="22.140625" style="5" customWidth="1"/>
    <col min="13" max="14" width="20.140625" style="5" customWidth="1"/>
    <col min="15" max="15" width="26.28125" style="5" customWidth="1"/>
    <col min="16" max="16" width="20.140625" style="5" customWidth="1"/>
    <col min="17" max="17" width="23.00390625" style="5" customWidth="1"/>
    <col min="18" max="18" width="13.8515625" style="5" customWidth="1"/>
    <col min="19" max="19" width="16.00390625" style="5" customWidth="1"/>
    <col min="20" max="20" width="15.140625" style="5" bestFit="1" customWidth="1"/>
    <col min="21" max="22" width="9.28125" style="5" customWidth="1"/>
    <col min="23" max="23" width="14.140625" style="5" bestFit="1" customWidth="1"/>
    <col min="24" max="16384" width="9.28125" style="5" customWidth="1"/>
  </cols>
  <sheetData>
    <row r="1" spans="1:17" ht="15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27" ht="30" customHeight="1">
      <c r="A2" s="53" t="s">
        <v>42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9"/>
      <c r="U2" s="9"/>
      <c r="V2" s="9"/>
      <c r="W2" s="9"/>
      <c r="X2" s="9"/>
      <c r="Y2" s="9"/>
      <c r="Z2" s="9"/>
      <c r="AA2" s="9"/>
    </row>
    <row r="3" spans="1:17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 t="s">
        <v>43</v>
      </c>
    </row>
    <row r="4" spans="1:19" ht="38.25" customHeight="1">
      <c r="A4" s="58" t="s">
        <v>0</v>
      </c>
      <c r="B4" s="54" t="s">
        <v>12</v>
      </c>
      <c r="C4" s="54" t="s">
        <v>13</v>
      </c>
      <c r="D4" s="54"/>
      <c r="E4" s="54"/>
      <c r="F4" s="54"/>
      <c r="G4" s="54"/>
      <c r="H4" s="54" t="s">
        <v>14</v>
      </c>
      <c r="I4" s="54"/>
      <c r="J4" s="54"/>
      <c r="K4" s="54"/>
      <c r="L4" s="59"/>
      <c r="M4" s="54" t="s">
        <v>15</v>
      </c>
      <c r="N4" s="54"/>
      <c r="O4" s="54"/>
      <c r="P4" s="54"/>
      <c r="Q4" s="54" t="s">
        <v>27</v>
      </c>
      <c r="R4" s="55" t="s">
        <v>24</v>
      </c>
      <c r="S4" s="56"/>
    </row>
    <row r="5" spans="1:19" ht="65.25" customHeight="1">
      <c r="A5" s="58"/>
      <c r="B5" s="54"/>
      <c r="C5" s="1" t="s">
        <v>16</v>
      </c>
      <c r="D5" s="1" t="s">
        <v>28</v>
      </c>
      <c r="E5" s="1" t="s">
        <v>39</v>
      </c>
      <c r="F5" s="1" t="s">
        <v>17</v>
      </c>
      <c r="G5" s="1" t="s">
        <v>18</v>
      </c>
      <c r="H5" s="1" t="s">
        <v>16</v>
      </c>
      <c r="I5" s="1" t="s">
        <v>29</v>
      </c>
      <c r="J5" s="1" t="s">
        <v>30</v>
      </c>
      <c r="K5" s="1" t="s">
        <v>19</v>
      </c>
      <c r="L5" s="1" t="s">
        <v>20</v>
      </c>
      <c r="M5" s="1" t="s">
        <v>16</v>
      </c>
      <c r="N5" s="1" t="s">
        <v>31</v>
      </c>
      <c r="O5" s="1" t="s">
        <v>23</v>
      </c>
      <c r="P5" s="1" t="s">
        <v>21</v>
      </c>
      <c r="Q5" s="54"/>
      <c r="R5" s="2" t="s">
        <v>25</v>
      </c>
      <c r="S5" s="44" t="s">
        <v>26</v>
      </c>
    </row>
    <row r="6" spans="1:23" ht="25.5" customHeight="1">
      <c r="A6" s="40">
        <v>1</v>
      </c>
      <c r="B6" s="41" t="s">
        <v>38</v>
      </c>
      <c r="C6" s="42">
        <v>2480102269</v>
      </c>
      <c r="D6" s="42">
        <v>29037389</v>
      </c>
      <c r="E6" s="42">
        <v>857898179</v>
      </c>
      <c r="F6" s="42">
        <v>1348746480</v>
      </c>
      <c r="G6" s="42">
        <v>244420221</v>
      </c>
      <c r="H6" s="42">
        <v>3827626742</v>
      </c>
      <c r="I6" s="42">
        <v>1089466288</v>
      </c>
      <c r="J6" s="42">
        <v>1794025299</v>
      </c>
      <c r="K6" s="42">
        <v>724508361</v>
      </c>
      <c r="L6" s="42">
        <v>219626794</v>
      </c>
      <c r="M6" s="42">
        <v>-1347524473</v>
      </c>
      <c r="N6" s="42">
        <v>515551278</v>
      </c>
      <c r="O6" s="42">
        <v>-1856092240</v>
      </c>
      <c r="P6" s="42">
        <v>-6983511</v>
      </c>
      <c r="Q6" s="42">
        <v>-811318521</v>
      </c>
      <c r="R6" s="43">
        <v>-0.32713107485165566</v>
      </c>
      <c r="S6" s="43">
        <v>-0.602080731931909</v>
      </c>
      <c r="T6" s="3"/>
      <c r="U6" s="3"/>
      <c r="V6" s="3"/>
      <c r="W6" s="4"/>
    </row>
    <row r="7" spans="1:23" ht="25.5" customHeight="1">
      <c r="A7" s="32">
        <v>2</v>
      </c>
      <c r="B7" s="33" t="s">
        <v>1</v>
      </c>
      <c r="C7" s="34">
        <v>2787268411</v>
      </c>
      <c r="D7" s="34">
        <v>62768063</v>
      </c>
      <c r="E7" s="34">
        <v>86749715</v>
      </c>
      <c r="F7" s="34">
        <v>2579832361</v>
      </c>
      <c r="G7" s="34">
        <v>57918272</v>
      </c>
      <c r="H7" s="34">
        <v>2401340786</v>
      </c>
      <c r="I7" s="34">
        <v>1171394555</v>
      </c>
      <c r="J7" s="34">
        <v>759476140</v>
      </c>
      <c r="K7" s="34">
        <v>141876656</v>
      </c>
      <c r="L7" s="34">
        <v>328593435</v>
      </c>
      <c r="M7" s="34">
        <v>385927625</v>
      </c>
      <c r="N7" s="34">
        <v>2758091</v>
      </c>
      <c r="O7" s="34">
        <v>96044291</v>
      </c>
      <c r="P7" s="34">
        <v>287125243</v>
      </c>
      <c r="Q7" s="34">
        <v>26396463</v>
      </c>
      <c r="R7" s="35">
        <v>0.009470369949239884</v>
      </c>
      <c r="S7" s="35">
        <v>0.06839744369167665</v>
      </c>
      <c r="T7" s="3"/>
      <c r="U7" s="3"/>
      <c r="V7" s="3"/>
      <c r="W7" s="4"/>
    </row>
    <row r="8" spans="1:23" ht="33.75" customHeight="1">
      <c r="A8" s="32">
        <v>3</v>
      </c>
      <c r="B8" s="33" t="s">
        <v>2</v>
      </c>
      <c r="C8" s="34">
        <v>2140875899</v>
      </c>
      <c r="D8" s="34">
        <v>707092449</v>
      </c>
      <c r="E8" s="34">
        <v>111609865</v>
      </c>
      <c r="F8" s="34">
        <v>1151772343</v>
      </c>
      <c r="G8" s="34">
        <v>170401242</v>
      </c>
      <c r="H8" s="34">
        <v>1857850478</v>
      </c>
      <c r="I8" s="34">
        <v>1331920508</v>
      </c>
      <c r="J8" s="34">
        <v>310991754</v>
      </c>
      <c r="K8" s="34">
        <v>178821806</v>
      </c>
      <c r="L8" s="34">
        <v>36116410</v>
      </c>
      <c r="M8" s="34">
        <v>283025421</v>
      </c>
      <c r="N8" s="34">
        <v>130000</v>
      </c>
      <c r="O8" s="34">
        <v>118710215</v>
      </c>
      <c r="P8" s="34">
        <v>164185206</v>
      </c>
      <c r="Q8" s="34">
        <v>9295795</v>
      </c>
      <c r="R8" s="35">
        <v>0.00434205224335612</v>
      </c>
      <c r="S8" s="35">
        <v>0.03284438184794715</v>
      </c>
      <c r="T8" s="3"/>
      <c r="U8" s="3"/>
      <c r="V8" s="3"/>
      <c r="W8" s="4"/>
    </row>
    <row r="9" spans="1:23" ht="25.5" customHeight="1">
      <c r="A9" s="32">
        <v>4</v>
      </c>
      <c r="B9" s="33" t="s">
        <v>3</v>
      </c>
      <c r="C9" s="34">
        <v>625817537</v>
      </c>
      <c r="D9" s="34">
        <v>29113306</v>
      </c>
      <c r="E9" s="34">
        <v>151492061</v>
      </c>
      <c r="F9" s="34">
        <v>337733449</v>
      </c>
      <c r="G9" s="34">
        <v>107478721</v>
      </c>
      <c r="H9" s="34">
        <v>1053184611</v>
      </c>
      <c r="I9" s="34">
        <v>209788586</v>
      </c>
      <c r="J9" s="34">
        <v>467611369</v>
      </c>
      <c r="K9" s="34">
        <v>275510243</v>
      </c>
      <c r="L9" s="34">
        <v>100274413</v>
      </c>
      <c r="M9" s="34">
        <v>-427367074</v>
      </c>
      <c r="N9" s="34">
        <v>71730372</v>
      </c>
      <c r="O9" s="34">
        <v>-434859849</v>
      </c>
      <c r="P9" s="34">
        <v>-64237597</v>
      </c>
      <c r="Q9" s="34">
        <v>-239321614</v>
      </c>
      <c r="R9" s="35">
        <v>-0.38241436177586696</v>
      </c>
      <c r="S9" s="35">
        <v>-0.5599907633501967</v>
      </c>
      <c r="T9" s="3"/>
      <c r="U9" s="3"/>
      <c r="V9" s="3"/>
      <c r="W9" s="4"/>
    </row>
    <row r="10" spans="1:23" ht="25.5" customHeight="1">
      <c r="A10" s="32">
        <v>5</v>
      </c>
      <c r="B10" s="33" t="s">
        <v>4</v>
      </c>
      <c r="C10" s="34">
        <v>1173335445</v>
      </c>
      <c r="D10" s="34">
        <v>248441490</v>
      </c>
      <c r="E10" s="36">
        <v>29478083</v>
      </c>
      <c r="F10" s="34">
        <v>827660453</v>
      </c>
      <c r="G10" s="34">
        <v>67755419</v>
      </c>
      <c r="H10" s="34">
        <v>1088448859</v>
      </c>
      <c r="I10" s="36">
        <v>526075390</v>
      </c>
      <c r="J10" s="34">
        <v>179211862</v>
      </c>
      <c r="K10" s="34">
        <v>316417687</v>
      </c>
      <c r="L10" s="34">
        <v>66743920</v>
      </c>
      <c r="M10" s="34">
        <v>84886586</v>
      </c>
      <c r="N10" s="34">
        <v>107170492</v>
      </c>
      <c r="O10" s="34">
        <v>-37882640</v>
      </c>
      <c r="P10" s="34">
        <v>15598734</v>
      </c>
      <c r="Q10" s="34">
        <v>-30987591</v>
      </c>
      <c r="R10" s="35">
        <v>-0.026409831162988517</v>
      </c>
      <c r="S10" s="35">
        <v>-0.36504696984750923</v>
      </c>
      <c r="T10" s="3"/>
      <c r="U10" s="3"/>
      <c r="V10" s="3"/>
      <c r="W10" s="4"/>
    </row>
    <row r="11" spans="1:23" ht="25.5" customHeight="1">
      <c r="A11" s="32">
        <v>6</v>
      </c>
      <c r="B11" s="33" t="s">
        <v>5</v>
      </c>
      <c r="C11" s="34">
        <v>1110013000</v>
      </c>
      <c r="D11" s="34">
        <v>161232000</v>
      </c>
      <c r="E11" s="34">
        <v>123351000</v>
      </c>
      <c r="F11" s="34">
        <v>644321000</v>
      </c>
      <c r="G11" s="34">
        <v>181109000</v>
      </c>
      <c r="H11" s="34">
        <v>1010303000</v>
      </c>
      <c r="I11" s="34">
        <v>619048000</v>
      </c>
      <c r="J11" s="34">
        <v>156446000</v>
      </c>
      <c r="K11" s="34">
        <v>161856000</v>
      </c>
      <c r="L11" s="34">
        <v>72953000</v>
      </c>
      <c r="M11" s="34">
        <v>99710000</v>
      </c>
      <c r="N11" s="34">
        <v>52684000</v>
      </c>
      <c r="O11" s="34">
        <v>46342000</v>
      </c>
      <c r="P11" s="34">
        <v>684000</v>
      </c>
      <c r="Q11" s="34">
        <v>5461000</v>
      </c>
      <c r="R11" s="35">
        <v>0.004919762200983232</v>
      </c>
      <c r="S11" s="35">
        <v>0.05476882960585699</v>
      </c>
      <c r="T11" s="3"/>
      <c r="U11" s="3"/>
      <c r="V11" s="3"/>
      <c r="W11" s="4"/>
    </row>
    <row r="12" spans="1:23" ht="25.5" customHeight="1">
      <c r="A12" s="32">
        <v>7</v>
      </c>
      <c r="B12" s="33" t="s">
        <v>6</v>
      </c>
      <c r="C12" s="34">
        <v>309361113</v>
      </c>
      <c r="D12" s="34">
        <v>6809556</v>
      </c>
      <c r="E12" s="37">
        <v>17115407</v>
      </c>
      <c r="F12" s="34">
        <v>268047209</v>
      </c>
      <c r="G12" s="34">
        <v>17388941</v>
      </c>
      <c r="H12" s="34">
        <v>264567398</v>
      </c>
      <c r="I12" s="34">
        <v>189571402</v>
      </c>
      <c r="J12" s="34">
        <v>47068040</v>
      </c>
      <c r="K12" s="34">
        <v>25895942</v>
      </c>
      <c r="L12" s="34">
        <v>2032014</v>
      </c>
      <c r="M12" s="34">
        <v>44793715</v>
      </c>
      <c r="N12" s="34">
        <v>31652370</v>
      </c>
      <c r="O12" s="34">
        <v>11716258</v>
      </c>
      <c r="P12" s="34">
        <v>1425087</v>
      </c>
      <c r="Q12" s="34">
        <v>1630796</v>
      </c>
      <c r="R12" s="35">
        <v>0.0052714964210773315</v>
      </c>
      <c r="S12" s="35">
        <v>0.03640680394559817</v>
      </c>
      <c r="T12" s="3"/>
      <c r="U12" s="3"/>
      <c r="V12" s="3"/>
      <c r="W12" s="4"/>
    </row>
    <row r="13" spans="1:23" ht="25.5" customHeight="1">
      <c r="A13" s="32">
        <v>8</v>
      </c>
      <c r="B13" s="33" t="s">
        <v>32</v>
      </c>
      <c r="C13" s="37">
        <v>215701798</v>
      </c>
      <c r="D13" s="37">
        <v>6075787</v>
      </c>
      <c r="E13" s="37">
        <v>46257084</v>
      </c>
      <c r="F13" s="37">
        <v>138121872</v>
      </c>
      <c r="G13" s="37">
        <v>25247055</v>
      </c>
      <c r="H13" s="37">
        <v>304585529</v>
      </c>
      <c r="I13" s="37">
        <v>18810394</v>
      </c>
      <c r="J13" s="37">
        <v>184812818</v>
      </c>
      <c r="K13" s="37">
        <v>63624379</v>
      </c>
      <c r="L13" s="37">
        <v>37337938</v>
      </c>
      <c r="M13" s="37">
        <v>-88883731</v>
      </c>
      <c r="N13" s="34">
        <v>29940200</v>
      </c>
      <c r="O13" s="34">
        <v>-113245018</v>
      </c>
      <c r="P13" s="34">
        <v>-5578913</v>
      </c>
      <c r="Q13" s="34">
        <v>-116694281</v>
      </c>
      <c r="R13" s="35">
        <v>-0.5409981839836124</v>
      </c>
      <c r="S13" s="35">
        <v>-1.3128868431501823</v>
      </c>
      <c r="T13" s="3"/>
      <c r="U13" s="3"/>
      <c r="V13" s="3"/>
      <c r="W13" s="4"/>
    </row>
    <row r="14" spans="1:23" ht="25.5" customHeight="1">
      <c r="A14" s="32">
        <v>9</v>
      </c>
      <c r="B14" s="33" t="s">
        <v>7</v>
      </c>
      <c r="C14" s="34">
        <v>380045980</v>
      </c>
      <c r="D14" s="34">
        <v>97620332</v>
      </c>
      <c r="E14" s="37">
        <v>69948909</v>
      </c>
      <c r="F14" s="34">
        <v>152023533</v>
      </c>
      <c r="G14" s="34">
        <v>60453206</v>
      </c>
      <c r="H14" s="34">
        <v>310185650</v>
      </c>
      <c r="I14" s="34">
        <v>247718545</v>
      </c>
      <c r="J14" s="34">
        <v>5826301</v>
      </c>
      <c r="K14" s="34">
        <v>49278753</v>
      </c>
      <c r="L14" s="34">
        <v>7362051</v>
      </c>
      <c r="M14" s="34">
        <v>69860330</v>
      </c>
      <c r="N14" s="34">
        <v>1791238</v>
      </c>
      <c r="O14" s="34">
        <v>63534760</v>
      </c>
      <c r="P14" s="34">
        <v>4534332</v>
      </c>
      <c r="Q14" s="37">
        <v>33459027</v>
      </c>
      <c r="R14" s="35">
        <v>0.08803941828301934</v>
      </c>
      <c r="S14" s="35">
        <v>0.47894172558303116</v>
      </c>
      <c r="T14" s="3"/>
      <c r="U14" s="3"/>
      <c r="V14" s="3"/>
      <c r="W14" s="4"/>
    </row>
    <row r="15" spans="1:23" ht="25.5" customHeight="1">
      <c r="A15" s="32">
        <v>10</v>
      </c>
      <c r="B15" s="33" t="s">
        <v>40</v>
      </c>
      <c r="C15" s="34">
        <v>328201644</v>
      </c>
      <c r="D15" s="34">
        <v>38247005</v>
      </c>
      <c r="E15" s="37">
        <v>23135846</v>
      </c>
      <c r="F15" s="34">
        <v>243359972</v>
      </c>
      <c r="G15" s="34">
        <v>23458821</v>
      </c>
      <c r="H15" s="34">
        <v>285239075</v>
      </c>
      <c r="I15" s="34">
        <v>195117115</v>
      </c>
      <c r="J15" s="34">
        <v>18540865</v>
      </c>
      <c r="K15" s="34">
        <v>51587493</v>
      </c>
      <c r="L15" s="34">
        <v>19993602</v>
      </c>
      <c r="M15" s="34">
        <v>42962569</v>
      </c>
      <c r="N15" s="34">
        <v>17315886</v>
      </c>
      <c r="O15" s="34">
        <v>23141380</v>
      </c>
      <c r="P15" s="34">
        <v>2505303</v>
      </c>
      <c r="Q15" s="37">
        <v>-2505135</v>
      </c>
      <c r="R15" s="35">
        <v>-0.007632914233665447</v>
      </c>
      <c r="S15" s="35">
        <v>-0.0583097114141382</v>
      </c>
      <c r="T15" s="3"/>
      <c r="U15" s="3"/>
      <c r="V15" s="3"/>
      <c r="W15" s="4"/>
    </row>
    <row r="16" spans="1:23" ht="25.5" customHeight="1">
      <c r="A16" s="32">
        <v>11</v>
      </c>
      <c r="B16" s="33" t="s">
        <v>8</v>
      </c>
      <c r="C16" s="34">
        <v>188738185</v>
      </c>
      <c r="D16" s="34">
        <v>17512623</v>
      </c>
      <c r="E16" s="34">
        <v>9680544</v>
      </c>
      <c r="F16" s="34">
        <v>98600445</v>
      </c>
      <c r="G16" s="34">
        <v>62944573</v>
      </c>
      <c r="H16" s="34">
        <v>163739258</v>
      </c>
      <c r="I16" s="34">
        <v>95557526</v>
      </c>
      <c r="J16" s="34">
        <v>21399855</v>
      </c>
      <c r="K16" s="34">
        <v>10586924</v>
      </c>
      <c r="L16" s="34">
        <v>36194953</v>
      </c>
      <c r="M16" s="34">
        <v>24998927</v>
      </c>
      <c r="N16" s="34">
        <v>18750000</v>
      </c>
      <c r="O16" s="34">
        <v>2627074</v>
      </c>
      <c r="P16" s="34">
        <v>3621853</v>
      </c>
      <c r="Q16" s="34">
        <v>1323586</v>
      </c>
      <c r="R16" s="35">
        <v>0.0070128151333022515</v>
      </c>
      <c r="S16" s="35">
        <v>0.0529457124299775</v>
      </c>
      <c r="T16" s="3"/>
      <c r="U16" s="3"/>
      <c r="V16" s="3"/>
      <c r="W16" s="4"/>
    </row>
    <row r="17" spans="1:23" ht="34.5" customHeight="1">
      <c r="A17" s="32">
        <v>12</v>
      </c>
      <c r="B17" s="33" t="s">
        <v>9</v>
      </c>
      <c r="C17" s="34">
        <v>134170238</v>
      </c>
      <c r="D17" s="34">
        <v>5922402</v>
      </c>
      <c r="E17" s="37">
        <v>2842766</v>
      </c>
      <c r="F17" s="34">
        <v>53129855</v>
      </c>
      <c r="G17" s="34">
        <v>72275215</v>
      </c>
      <c r="H17" s="34">
        <v>78494355</v>
      </c>
      <c r="I17" s="34">
        <v>13629687</v>
      </c>
      <c r="J17" s="34">
        <v>37681354</v>
      </c>
      <c r="K17" s="34">
        <v>12293034</v>
      </c>
      <c r="L17" s="34">
        <v>14890280</v>
      </c>
      <c r="M17" s="34">
        <v>55675883</v>
      </c>
      <c r="N17" s="34">
        <v>8954044</v>
      </c>
      <c r="O17" s="34">
        <v>21136436</v>
      </c>
      <c r="P17" s="34">
        <v>25585403</v>
      </c>
      <c r="Q17" s="37">
        <v>-839667</v>
      </c>
      <c r="R17" s="35">
        <v>-0.006258220992348542</v>
      </c>
      <c r="S17" s="35">
        <v>-0.015081341413121369</v>
      </c>
      <c r="T17" s="3"/>
      <c r="U17" s="3"/>
      <c r="V17" s="3"/>
      <c r="W17" s="4"/>
    </row>
    <row r="18" spans="1:23" ht="25.5" customHeight="1">
      <c r="A18" s="32">
        <v>13</v>
      </c>
      <c r="B18" s="33" t="s">
        <v>11</v>
      </c>
      <c r="C18" s="34">
        <v>10586805</v>
      </c>
      <c r="D18" s="34">
        <v>474528</v>
      </c>
      <c r="E18" s="38"/>
      <c r="F18" s="34">
        <v>1168905</v>
      </c>
      <c r="G18" s="34">
        <v>8943372</v>
      </c>
      <c r="H18" s="34">
        <v>3206474</v>
      </c>
      <c r="I18" s="34">
        <v>61839</v>
      </c>
      <c r="J18" s="38" t="s">
        <v>44</v>
      </c>
      <c r="K18" s="38" t="s">
        <v>44</v>
      </c>
      <c r="L18" s="34">
        <v>3144635</v>
      </c>
      <c r="M18" s="34">
        <v>7380331</v>
      </c>
      <c r="N18" s="34">
        <v>484000</v>
      </c>
      <c r="O18" s="34">
        <v>-69930</v>
      </c>
      <c r="P18" s="34">
        <v>6966261</v>
      </c>
      <c r="Q18" s="37">
        <v>-736182</v>
      </c>
      <c r="R18" s="35">
        <v>-0.06953769338341455</v>
      </c>
      <c r="S18" s="35">
        <v>-0.09974918469103893</v>
      </c>
      <c r="T18" s="3"/>
      <c r="U18" s="3"/>
      <c r="V18" s="3"/>
      <c r="W18" s="4"/>
    </row>
    <row r="19" spans="1:23" ht="25.5" customHeight="1">
      <c r="A19" s="32">
        <v>14</v>
      </c>
      <c r="B19" s="33" t="s">
        <v>10</v>
      </c>
      <c r="C19" s="34">
        <v>8771400</v>
      </c>
      <c r="D19" s="34">
        <v>648129</v>
      </c>
      <c r="E19" s="34">
        <v>195995</v>
      </c>
      <c r="F19" s="34">
        <v>1735639</v>
      </c>
      <c r="G19" s="34">
        <v>6191637</v>
      </c>
      <c r="H19" s="34">
        <v>1407712</v>
      </c>
      <c r="I19" s="34">
        <v>834611</v>
      </c>
      <c r="J19" s="38" t="s">
        <v>44</v>
      </c>
      <c r="K19" s="38" t="s">
        <v>44</v>
      </c>
      <c r="L19" s="34">
        <v>573101</v>
      </c>
      <c r="M19" s="34">
        <v>7363688</v>
      </c>
      <c r="N19" s="34">
        <v>167670</v>
      </c>
      <c r="O19" s="34">
        <v>-131554</v>
      </c>
      <c r="P19" s="34">
        <v>7327572</v>
      </c>
      <c r="Q19" s="37">
        <v>-226370</v>
      </c>
      <c r="R19" s="35">
        <v>-0.02580773878742276</v>
      </c>
      <c r="S19" s="35">
        <v>-0.030741389369022695</v>
      </c>
      <c r="T19" s="3"/>
      <c r="U19" s="3"/>
      <c r="V19" s="3"/>
      <c r="W19" s="4"/>
    </row>
    <row r="20" spans="1:23" ht="25.5" customHeight="1">
      <c r="A20" s="45">
        <v>15</v>
      </c>
      <c r="B20" s="46" t="s">
        <v>41</v>
      </c>
      <c r="C20" s="47">
        <v>8866581</v>
      </c>
      <c r="D20" s="47">
        <v>449372</v>
      </c>
      <c r="E20" s="48">
        <v>1115442</v>
      </c>
      <c r="F20" s="47">
        <v>3559472</v>
      </c>
      <c r="G20" s="47">
        <v>3742295</v>
      </c>
      <c r="H20" s="47">
        <v>3781789</v>
      </c>
      <c r="I20" s="47">
        <v>3296533</v>
      </c>
      <c r="J20" s="49" t="s">
        <v>44</v>
      </c>
      <c r="K20" s="49" t="s">
        <v>44</v>
      </c>
      <c r="L20" s="47">
        <v>485256</v>
      </c>
      <c r="M20" s="47">
        <v>5084792</v>
      </c>
      <c r="N20" s="47">
        <v>3183265</v>
      </c>
      <c r="O20" s="47">
        <v>182298</v>
      </c>
      <c r="P20" s="47">
        <v>1719229</v>
      </c>
      <c r="Q20" s="47">
        <v>176926</v>
      </c>
      <c r="R20" s="50">
        <v>0.01995425294146639</v>
      </c>
      <c r="S20" s="50">
        <v>0.03479513026294881</v>
      </c>
      <c r="T20" s="3"/>
      <c r="U20" s="3"/>
      <c r="V20" s="3"/>
      <c r="W20" s="4"/>
    </row>
    <row r="21" spans="1:23" s="9" customFormat="1" ht="21.75" customHeight="1">
      <c r="A21" s="57"/>
      <c r="B21" s="57" t="s">
        <v>22</v>
      </c>
      <c r="C21" s="51">
        <v>11901856305</v>
      </c>
      <c r="D21" s="51">
        <v>1411444431</v>
      </c>
      <c r="E21" s="51">
        <v>1530870896</v>
      </c>
      <c r="F21" s="51">
        <v>7849812988</v>
      </c>
      <c r="G21" s="51">
        <v>1109727990</v>
      </c>
      <c r="H21" s="51">
        <v>12653961716</v>
      </c>
      <c r="I21" s="51">
        <v>5712290979</v>
      </c>
      <c r="J21" s="51">
        <v>3983091657</v>
      </c>
      <c r="K21" s="51">
        <v>2012257278</v>
      </c>
      <c r="L21" s="51">
        <v>946321802</v>
      </c>
      <c r="M21" s="51">
        <v>-752105411</v>
      </c>
      <c r="N21" s="51">
        <v>862262906</v>
      </c>
      <c r="O21" s="51">
        <v>-2058846519</v>
      </c>
      <c r="P21" s="51">
        <v>444478202</v>
      </c>
      <c r="Q21" s="51">
        <v>-1124885768</v>
      </c>
      <c r="R21" s="52">
        <v>-0.09451347245113627</v>
      </c>
      <c r="S21" s="52">
        <v>-1.4956490826257332</v>
      </c>
      <c r="T21" s="6"/>
      <c r="U21" s="6"/>
      <c r="V21" s="6"/>
      <c r="W21" s="7"/>
    </row>
    <row r="22" spans="2:17" ht="15.75">
      <c r="B22" s="11"/>
      <c r="H22" s="12"/>
      <c r="I22" s="12"/>
      <c r="J22" s="12"/>
      <c r="K22" s="12"/>
      <c r="L22" s="12"/>
      <c r="M22" s="12"/>
      <c r="N22" s="13"/>
      <c r="O22" s="13"/>
      <c r="P22" s="13"/>
      <c r="Q22" s="12"/>
    </row>
    <row r="23" spans="2:17" ht="15.75">
      <c r="B23" s="11"/>
      <c r="C23" s="14"/>
      <c r="H23" s="14"/>
      <c r="J23" s="12"/>
      <c r="K23" s="12"/>
      <c r="L23" s="12"/>
      <c r="M23" s="12"/>
      <c r="N23" s="15"/>
      <c r="O23" s="15"/>
      <c r="P23" s="15"/>
      <c r="Q23" s="12"/>
    </row>
    <row r="24" spans="2:17" ht="15.75">
      <c r="B24" s="11"/>
      <c r="H24" s="12"/>
      <c r="I24" s="12"/>
      <c r="J24" s="12"/>
      <c r="K24" s="12"/>
      <c r="L24" s="12"/>
      <c r="M24" s="12"/>
      <c r="N24" s="15"/>
      <c r="O24" s="15"/>
      <c r="P24" s="15"/>
      <c r="Q24" s="12"/>
    </row>
    <row r="25" spans="2:17" ht="15.75">
      <c r="B25" s="11"/>
      <c r="H25" s="12"/>
      <c r="I25" s="12"/>
      <c r="J25" s="12"/>
      <c r="K25" s="12"/>
      <c r="L25" s="12"/>
      <c r="M25" s="12"/>
      <c r="N25" s="15"/>
      <c r="O25" s="15"/>
      <c r="P25" s="15"/>
      <c r="Q25" s="12"/>
    </row>
    <row r="26" spans="2:17" ht="15.75">
      <c r="B26" s="11"/>
      <c r="H26" s="12"/>
      <c r="I26" s="12"/>
      <c r="J26" s="12"/>
      <c r="K26" s="12"/>
      <c r="L26" s="12"/>
      <c r="M26" s="12"/>
      <c r="N26" s="15"/>
      <c r="O26" s="15"/>
      <c r="P26" s="15"/>
      <c r="Q26" s="12"/>
    </row>
    <row r="27" spans="2:17" ht="15.75">
      <c r="B27" s="11"/>
      <c r="H27" s="12"/>
      <c r="I27" s="12"/>
      <c r="J27" s="12"/>
      <c r="K27" s="12"/>
      <c r="L27" s="12"/>
      <c r="M27" s="12"/>
      <c r="N27" s="15"/>
      <c r="O27" s="15"/>
      <c r="P27" s="15"/>
      <c r="Q27" s="12"/>
    </row>
    <row r="28" spans="2:17" ht="15.75">
      <c r="B28" s="11"/>
      <c r="H28" s="12"/>
      <c r="I28" s="12"/>
      <c r="J28" s="12"/>
      <c r="K28" s="12"/>
      <c r="L28" s="12"/>
      <c r="M28" s="12"/>
      <c r="N28" s="15"/>
      <c r="O28" s="15"/>
      <c r="P28" s="15"/>
      <c r="Q28" s="12"/>
    </row>
    <row r="29" spans="2:17" ht="15.75">
      <c r="B29" s="11"/>
      <c r="H29" s="12"/>
      <c r="I29" s="12"/>
      <c r="J29" s="12"/>
      <c r="K29" s="12"/>
      <c r="L29" s="12"/>
      <c r="M29" s="12"/>
      <c r="N29" s="15"/>
      <c r="O29" s="15"/>
      <c r="P29" s="15"/>
      <c r="Q29" s="12"/>
    </row>
    <row r="30" spans="2:17" ht="15.75">
      <c r="B30" s="11"/>
      <c r="H30" s="12"/>
      <c r="I30" s="12"/>
      <c r="J30" s="12"/>
      <c r="K30" s="12"/>
      <c r="L30" s="12"/>
      <c r="M30" s="12"/>
      <c r="N30" s="15"/>
      <c r="O30" s="15"/>
      <c r="P30" s="15"/>
      <c r="Q30" s="12"/>
    </row>
    <row r="31" spans="2:17" ht="15.75">
      <c r="B31" s="11"/>
      <c r="H31" s="12"/>
      <c r="I31" s="12"/>
      <c r="J31" s="12"/>
      <c r="K31" s="12"/>
      <c r="L31" s="12"/>
      <c r="M31" s="12"/>
      <c r="N31" s="15"/>
      <c r="O31" s="15"/>
      <c r="P31" s="15"/>
      <c r="Q31" s="12"/>
    </row>
    <row r="32" spans="2:17" ht="15.75">
      <c r="B32" s="11"/>
      <c r="H32" s="12"/>
      <c r="I32" s="12"/>
      <c r="J32" s="12"/>
      <c r="K32" s="12"/>
      <c r="L32" s="12"/>
      <c r="M32" s="12"/>
      <c r="N32" s="15"/>
      <c r="O32" s="15"/>
      <c r="P32" s="15"/>
      <c r="Q32" s="12"/>
    </row>
    <row r="33" spans="2:17" ht="15.75">
      <c r="B33" s="11"/>
      <c r="H33" s="12"/>
      <c r="I33" s="12"/>
      <c r="J33" s="12"/>
      <c r="K33" s="12"/>
      <c r="L33" s="12"/>
      <c r="M33" s="12"/>
      <c r="N33" s="15"/>
      <c r="O33" s="15"/>
      <c r="P33" s="15"/>
      <c r="Q33" s="12"/>
    </row>
    <row r="34" spans="2:17" ht="15.75">
      <c r="B34" s="11"/>
      <c r="H34" s="12"/>
      <c r="I34" s="12"/>
      <c r="J34" s="12"/>
      <c r="K34" s="12"/>
      <c r="L34" s="12"/>
      <c r="M34" s="12"/>
      <c r="N34" s="15"/>
      <c r="O34" s="15"/>
      <c r="P34" s="15"/>
      <c r="Q34" s="12"/>
    </row>
    <row r="35" spans="2:17" ht="15.75">
      <c r="B35" s="11"/>
      <c r="H35" s="12"/>
      <c r="I35" s="12"/>
      <c r="J35" s="12"/>
      <c r="K35" s="12"/>
      <c r="L35" s="12"/>
      <c r="M35" s="12"/>
      <c r="N35" s="15"/>
      <c r="O35" s="15"/>
      <c r="P35" s="15"/>
      <c r="Q35" s="12"/>
    </row>
    <row r="36" spans="2:17" ht="15.75">
      <c r="B36" s="11"/>
      <c r="H36" s="12"/>
      <c r="I36" s="12"/>
      <c r="J36" s="12"/>
      <c r="K36" s="12"/>
      <c r="L36" s="12"/>
      <c r="M36" s="12"/>
      <c r="N36" s="15"/>
      <c r="O36" s="15"/>
      <c r="P36" s="15"/>
      <c r="Q36" s="12"/>
    </row>
    <row r="37" spans="2:17" ht="15.75">
      <c r="B37" s="11"/>
      <c r="H37" s="12"/>
      <c r="I37" s="12"/>
      <c r="J37" s="12"/>
      <c r="K37" s="12"/>
      <c r="L37" s="12"/>
      <c r="M37" s="12"/>
      <c r="N37" s="15"/>
      <c r="O37" s="15"/>
      <c r="P37" s="15"/>
      <c r="Q37" s="12"/>
    </row>
    <row r="38" spans="2:17" ht="15.75">
      <c r="B38" s="11"/>
      <c r="H38" s="12"/>
      <c r="I38" s="12"/>
      <c r="J38" s="12"/>
      <c r="K38" s="12"/>
      <c r="L38" s="12"/>
      <c r="M38" s="12"/>
      <c r="N38" s="15"/>
      <c r="O38" s="15"/>
      <c r="P38" s="15"/>
      <c r="Q38" s="12"/>
    </row>
    <row r="39" spans="2:17" ht="15.75">
      <c r="B39" s="11"/>
      <c r="H39" s="12"/>
      <c r="I39" s="12"/>
      <c r="J39" s="12"/>
      <c r="K39" s="12"/>
      <c r="L39" s="12"/>
      <c r="M39" s="12"/>
      <c r="N39" s="15"/>
      <c r="O39" s="15"/>
      <c r="P39" s="15"/>
      <c r="Q39" s="12"/>
    </row>
    <row r="40" spans="2:17" ht="15.75">
      <c r="B40" s="11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2:20" ht="15.75" hidden="1">
      <c r="B41" s="11"/>
      <c r="C41" s="16"/>
      <c r="D41" s="16"/>
      <c r="E41" s="16"/>
      <c r="F41" s="16"/>
      <c r="G41" s="16"/>
      <c r="K41" s="12"/>
      <c r="L41" s="12"/>
      <c r="M41" s="17"/>
      <c r="N41" s="12"/>
      <c r="O41" s="12"/>
      <c r="P41" s="12"/>
      <c r="Q41" s="12"/>
      <c r="R41" s="12"/>
      <c r="S41" s="12"/>
      <c r="T41" s="12"/>
    </row>
    <row r="42" spans="2:20" ht="15.75" hidden="1">
      <c r="B42" s="18"/>
      <c r="C42" s="19"/>
      <c r="D42" s="20"/>
      <c r="E42" s="20"/>
      <c r="F42" s="21"/>
      <c r="G42" s="21"/>
      <c r="H42" s="22"/>
      <c r="I42" s="21"/>
      <c r="J42" s="21"/>
      <c r="K42" s="21"/>
      <c r="L42" s="21"/>
      <c r="M42" s="22"/>
      <c r="N42" s="21"/>
      <c r="O42" s="21"/>
      <c r="P42" s="21"/>
      <c r="Q42" s="21"/>
      <c r="R42" s="12"/>
      <c r="S42" s="12"/>
      <c r="T42" s="12"/>
    </row>
    <row r="43" spans="2:20" ht="15.75" hidden="1">
      <c r="B43" s="18"/>
      <c r="C43" s="23"/>
      <c r="D43" s="24"/>
      <c r="E43" s="24"/>
      <c r="F43" s="24"/>
      <c r="G43" s="24"/>
      <c r="H43" s="25"/>
      <c r="I43" s="24"/>
      <c r="J43" s="24"/>
      <c r="K43" s="24"/>
      <c r="L43" s="24"/>
      <c r="M43" s="26"/>
      <c r="N43" s="27"/>
      <c r="O43" s="27"/>
      <c r="P43" s="27"/>
      <c r="Q43" s="27"/>
      <c r="R43" s="12"/>
      <c r="S43" s="12"/>
      <c r="T43" s="12"/>
    </row>
    <row r="44" spans="2:20" ht="15.75" hidden="1">
      <c r="B44" s="18"/>
      <c r="C44" s="23"/>
      <c r="D44" s="11"/>
      <c r="E44" s="11"/>
      <c r="F44" s="14"/>
      <c r="G44" s="14"/>
      <c r="H44" s="28"/>
      <c r="K44" s="12"/>
      <c r="L44" s="12"/>
      <c r="M44" s="17"/>
      <c r="N44" s="12"/>
      <c r="O44" s="12"/>
      <c r="P44" s="12"/>
      <c r="Q44" s="12"/>
      <c r="R44" s="12"/>
      <c r="S44" s="12"/>
      <c r="T44" s="12"/>
    </row>
    <row r="45" spans="2:20" ht="15.75" hidden="1">
      <c r="B45" s="18"/>
      <c r="C45" s="20"/>
      <c r="D45" s="20"/>
      <c r="E45" s="20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12"/>
      <c r="S45" s="12"/>
      <c r="T45" s="12"/>
    </row>
    <row r="46" spans="2:20" ht="15.75" hidden="1">
      <c r="B46" s="18"/>
      <c r="C46" s="20"/>
      <c r="D46" s="20"/>
      <c r="E46" s="20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12"/>
      <c r="S46" s="12"/>
      <c r="T46" s="12"/>
    </row>
    <row r="47" spans="2:20" ht="15.75" hidden="1">
      <c r="B47" s="18"/>
      <c r="C47" s="20"/>
      <c r="D47" s="20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12"/>
      <c r="S47" s="12"/>
      <c r="T47" s="12"/>
    </row>
    <row r="48" spans="2:20" ht="15.75" hidden="1">
      <c r="B48" s="18"/>
      <c r="C48" s="19"/>
      <c r="D48" s="20"/>
      <c r="E48" s="20"/>
      <c r="F48" s="21"/>
      <c r="G48" s="21"/>
      <c r="H48" s="22"/>
      <c r="I48" s="21"/>
      <c r="J48" s="21"/>
      <c r="K48" s="21"/>
      <c r="L48" s="21"/>
      <c r="M48" s="22"/>
      <c r="N48" s="21"/>
      <c r="O48" s="21"/>
      <c r="P48" s="21"/>
      <c r="Q48" s="21"/>
      <c r="R48" s="12"/>
      <c r="S48" s="12"/>
      <c r="T48" s="12"/>
    </row>
    <row r="49" spans="2:20" ht="15.75" hidden="1">
      <c r="B49" s="11"/>
      <c r="C49" s="23"/>
      <c r="D49" s="24"/>
      <c r="E49" s="24"/>
      <c r="F49" s="24"/>
      <c r="G49" s="24"/>
      <c r="H49" s="25"/>
      <c r="I49" s="24"/>
      <c r="J49" s="24"/>
      <c r="K49" s="24"/>
      <c r="L49" s="24"/>
      <c r="M49" s="25"/>
      <c r="N49" s="27"/>
      <c r="O49" s="27"/>
      <c r="P49" s="27"/>
      <c r="Q49" s="27"/>
      <c r="R49" s="12"/>
      <c r="S49" s="12"/>
      <c r="T49" s="12"/>
    </row>
    <row r="50" spans="2:20" ht="13.5" customHeight="1" hidden="1">
      <c r="B50" s="11"/>
      <c r="C50" s="29"/>
      <c r="D50" s="24"/>
      <c r="E50" s="24"/>
      <c r="F50" s="24"/>
      <c r="G50" s="24"/>
      <c r="H50" s="26"/>
      <c r="I50" s="24"/>
      <c r="J50" s="24"/>
      <c r="K50" s="24"/>
      <c r="L50" s="24"/>
      <c r="M50" s="26"/>
      <c r="N50" s="24"/>
      <c r="O50" s="24"/>
      <c r="P50" s="24"/>
      <c r="Q50" s="24"/>
      <c r="R50" s="12"/>
      <c r="S50" s="12"/>
      <c r="T50" s="12"/>
    </row>
    <row r="51" spans="2:20" ht="15.75" hidden="1">
      <c r="B51" s="11"/>
      <c r="C51" s="11"/>
      <c r="D51" s="11"/>
      <c r="E51" s="11"/>
      <c r="F51" s="14"/>
      <c r="G51" s="14"/>
      <c r="H51" s="15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spans="2:20" ht="15.75" hidden="1">
      <c r="B52" s="11"/>
      <c r="C52" s="11"/>
      <c r="D52" s="11"/>
      <c r="E52" s="11"/>
      <c r="F52" s="14"/>
      <c r="G52" s="14"/>
      <c r="H52" s="15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2:20" ht="15.75" hidden="1">
      <c r="B53" s="11"/>
      <c r="C53" s="30"/>
      <c r="D53" s="11"/>
      <c r="E53" s="11"/>
      <c r="F53" s="14"/>
      <c r="G53" s="14"/>
      <c r="H53" s="14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2:20" ht="15.75" hidden="1">
      <c r="B54" s="11"/>
      <c r="C54" s="11"/>
      <c r="D54" s="11"/>
      <c r="E54" s="11"/>
      <c r="F54" s="14"/>
      <c r="G54" s="14"/>
      <c r="H54" s="15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2:20" ht="15.75" hidden="1">
      <c r="B55" s="11"/>
      <c r="C55" s="11"/>
      <c r="D55" s="11"/>
      <c r="E55" s="11"/>
      <c r="F55" s="14"/>
      <c r="G55" s="14"/>
      <c r="H55" s="15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2:20" ht="15.75" hidden="1">
      <c r="B56" s="11"/>
      <c r="C56" s="11"/>
      <c r="D56" s="11"/>
      <c r="E56" s="11"/>
      <c r="F56" s="14"/>
      <c r="G56" s="14"/>
      <c r="H56" s="15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2:20" ht="15.75" hidden="1">
      <c r="B57" s="11"/>
      <c r="C57" s="11"/>
      <c r="D57" s="11"/>
      <c r="E57" s="11"/>
      <c r="F57" s="14"/>
      <c r="G57" s="14"/>
      <c r="H57" s="15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2:20" ht="15.75" hidden="1">
      <c r="B58" s="11"/>
      <c r="C58" s="11"/>
      <c r="D58" s="11"/>
      <c r="E58" s="11"/>
      <c r="F58" s="14"/>
      <c r="G58" s="14"/>
      <c r="H58" s="15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2:20" ht="15.75" hidden="1">
      <c r="B59" s="11"/>
      <c r="C59" s="11"/>
      <c r="D59" s="11"/>
      <c r="E59" s="11"/>
      <c r="F59" s="14"/>
      <c r="G59" s="14"/>
      <c r="H59" s="15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2:20" ht="15.75" hidden="1">
      <c r="B60" s="11"/>
      <c r="C60" s="11"/>
      <c r="D60" s="11"/>
      <c r="E60" s="11"/>
      <c r="F60" s="14"/>
      <c r="G60" s="14"/>
      <c r="H60" s="15"/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spans="2:20" ht="15.75" hidden="1">
      <c r="B61" s="11"/>
      <c r="C61" s="11"/>
      <c r="D61" s="11"/>
      <c r="E61" s="11"/>
      <c r="F61" s="14"/>
      <c r="G61" s="14"/>
      <c r="H61" s="15"/>
      <c r="K61" s="12"/>
      <c r="L61" s="12"/>
      <c r="M61" s="12"/>
      <c r="N61" s="12"/>
      <c r="O61" s="12"/>
      <c r="P61" s="12"/>
      <c r="Q61" s="12"/>
      <c r="R61" s="12"/>
      <c r="S61" s="12"/>
      <c r="T61" s="12"/>
    </row>
    <row r="62" spans="2:20" ht="15.75" hidden="1">
      <c r="B62" s="11"/>
      <c r="C62" s="11"/>
      <c r="D62" s="11"/>
      <c r="E62" s="11"/>
      <c r="F62" s="14"/>
      <c r="G62" s="14"/>
      <c r="H62" s="15"/>
      <c r="K62" s="12"/>
      <c r="L62" s="12"/>
      <c r="M62" s="12"/>
      <c r="N62" s="12"/>
      <c r="O62" s="12"/>
      <c r="P62" s="12"/>
      <c r="Q62" s="12"/>
      <c r="R62" s="12"/>
      <c r="S62" s="12"/>
      <c r="T62" s="12"/>
    </row>
    <row r="63" spans="2:20" ht="15.75" hidden="1">
      <c r="B63" s="11"/>
      <c r="C63" s="11"/>
      <c r="D63" s="11"/>
      <c r="E63" s="11"/>
      <c r="F63" s="14"/>
      <c r="G63" s="14"/>
      <c r="H63" s="15"/>
      <c r="K63" s="12"/>
      <c r="L63" s="12"/>
      <c r="M63" s="12"/>
      <c r="N63" s="12"/>
      <c r="O63" s="12"/>
      <c r="P63" s="12"/>
      <c r="Q63" s="12"/>
      <c r="R63" s="12"/>
      <c r="S63" s="12"/>
      <c r="T63" s="12"/>
    </row>
    <row r="64" spans="2:20" ht="15.75" hidden="1">
      <c r="B64" s="11"/>
      <c r="C64" s="11"/>
      <c r="D64" s="11"/>
      <c r="E64" s="11"/>
      <c r="F64" s="14"/>
      <c r="G64" s="14"/>
      <c r="H64" s="15"/>
      <c r="K64" s="12"/>
      <c r="L64" s="12"/>
      <c r="M64" s="12"/>
      <c r="N64" s="12"/>
      <c r="O64" s="12"/>
      <c r="P64" s="12"/>
      <c r="Q64" s="12"/>
      <c r="R64" s="12"/>
      <c r="S64" s="12"/>
      <c r="T64" s="12"/>
    </row>
    <row r="65" spans="2:20" ht="15.75" hidden="1">
      <c r="B65" s="11"/>
      <c r="C65" s="11"/>
      <c r="D65" s="11"/>
      <c r="E65" s="11"/>
      <c r="F65" s="14"/>
      <c r="G65" s="14"/>
      <c r="H65" s="15"/>
      <c r="K65" s="12"/>
      <c r="L65" s="12"/>
      <c r="M65" s="12"/>
      <c r="N65" s="12"/>
      <c r="O65" s="12"/>
      <c r="P65" s="12"/>
      <c r="Q65" s="12"/>
      <c r="R65" s="12"/>
      <c r="S65" s="12"/>
      <c r="T65" s="12"/>
    </row>
    <row r="66" spans="2:20" ht="15.75" hidden="1">
      <c r="B66" s="11"/>
      <c r="C66" s="11"/>
      <c r="D66" s="11"/>
      <c r="E66" s="11"/>
      <c r="F66" s="14"/>
      <c r="G66" s="14"/>
      <c r="H66" s="15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2:17" ht="15.75" hidden="1">
      <c r="B67" s="11"/>
      <c r="C67" s="11"/>
      <c r="D67" s="11"/>
      <c r="E67" s="11"/>
      <c r="F67" s="14"/>
      <c r="G67" s="14"/>
      <c r="H67" s="15"/>
      <c r="K67" s="12"/>
      <c r="L67" s="12"/>
      <c r="M67" s="12"/>
      <c r="N67" s="12"/>
      <c r="O67" s="12"/>
      <c r="P67" s="12"/>
      <c r="Q67" s="12"/>
    </row>
    <row r="68" spans="2:14" ht="15.75" hidden="1">
      <c r="B68" s="11"/>
      <c r="H68" s="12"/>
      <c r="I68" s="12"/>
      <c r="J68" s="12"/>
      <c r="K68" s="12"/>
      <c r="L68" s="12"/>
      <c r="M68" s="12"/>
      <c r="N68" s="12"/>
    </row>
    <row r="69" spans="2:14" ht="15.75" hidden="1">
      <c r="B69" s="11"/>
      <c r="H69" s="12"/>
      <c r="I69" s="12"/>
      <c r="J69" s="12"/>
      <c r="K69" s="12"/>
      <c r="L69" s="12"/>
      <c r="M69" s="12"/>
      <c r="N69" s="12"/>
    </row>
    <row r="70" spans="2:14" ht="15.75" hidden="1">
      <c r="B70" s="11"/>
      <c r="H70" s="12"/>
      <c r="I70" s="12"/>
      <c r="J70" s="12"/>
      <c r="K70" s="12"/>
      <c r="L70" s="12"/>
      <c r="M70" s="12"/>
      <c r="N70" s="12"/>
    </row>
    <row r="71" spans="2:14" ht="15.75" hidden="1">
      <c r="B71" s="11"/>
      <c r="H71" s="12"/>
      <c r="I71" s="12"/>
      <c r="J71" s="12"/>
      <c r="K71" s="12"/>
      <c r="L71" s="12"/>
      <c r="M71" s="12"/>
      <c r="N71" s="12"/>
    </row>
    <row r="72" spans="2:14" ht="15.75" hidden="1">
      <c r="B72" s="11"/>
      <c r="H72" s="12"/>
      <c r="I72" s="12"/>
      <c r="J72" s="12"/>
      <c r="K72" s="12"/>
      <c r="L72" s="12"/>
      <c r="M72" s="12"/>
      <c r="N72" s="12"/>
    </row>
    <row r="73" spans="2:14" ht="15.75" hidden="1">
      <c r="B73" s="11"/>
      <c r="H73" s="12"/>
      <c r="I73" s="12"/>
      <c r="J73" s="12"/>
      <c r="K73" s="12"/>
      <c r="L73" s="12"/>
      <c r="M73" s="12"/>
      <c r="N73" s="12"/>
    </row>
    <row r="74" spans="2:14" ht="15.75" hidden="1">
      <c r="B74" s="11"/>
      <c r="H74" s="12"/>
      <c r="I74" s="12"/>
      <c r="J74" s="12"/>
      <c r="K74" s="12"/>
      <c r="L74" s="12"/>
      <c r="M74" s="12"/>
      <c r="N74" s="12"/>
    </row>
    <row r="75" spans="2:14" ht="15.75" hidden="1">
      <c r="B75" s="11"/>
      <c r="H75" s="12"/>
      <c r="I75" s="12"/>
      <c r="J75" s="12"/>
      <c r="K75" s="12"/>
      <c r="L75" s="12"/>
      <c r="M75" s="12"/>
      <c r="N75" s="12"/>
    </row>
    <row r="76" spans="2:14" ht="15.75" hidden="1">
      <c r="B76" s="11"/>
      <c r="H76" s="12"/>
      <c r="I76" s="12"/>
      <c r="J76" s="12"/>
      <c r="K76" s="12"/>
      <c r="L76" s="12"/>
      <c r="M76" s="12"/>
      <c r="N76" s="12"/>
    </row>
    <row r="77" spans="2:14" ht="15.75" hidden="1">
      <c r="B77" s="11"/>
      <c r="H77" s="12"/>
      <c r="I77" s="12"/>
      <c r="J77" s="12"/>
      <c r="K77" s="12"/>
      <c r="L77" s="12"/>
      <c r="M77" s="12"/>
      <c r="N77" s="12"/>
    </row>
    <row r="78" spans="8:14" ht="15.75" hidden="1">
      <c r="H78" s="12"/>
      <c r="I78" s="12"/>
      <c r="J78" s="12"/>
      <c r="K78" s="12"/>
      <c r="L78" s="12"/>
      <c r="M78" s="12"/>
      <c r="N78" s="12"/>
    </row>
    <row r="79" spans="8:14" ht="15.75" hidden="1">
      <c r="H79" s="12"/>
      <c r="I79" s="12"/>
      <c r="J79" s="12"/>
      <c r="K79" s="12"/>
      <c r="L79" s="12"/>
      <c r="M79" s="12"/>
      <c r="N79" s="12"/>
    </row>
    <row r="80" spans="8:14" ht="15.75" hidden="1">
      <c r="H80" s="12"/>
      <c r="I80" s="12"/>
      <c r="J80" s="12"/>
      <c r="K80" s="12"/>
      <c r="L80" s="12"/>
      <c r="M80" s="12"/>
      <c r="N80" s="12"/>
    </row>
    <row r="81" spans="8:14" ht="15.75" hidden="1">
      <c r="H81" s="12"/>
      <c r="I81" s="12"/>
      <c r="J81" s="12"/>
      <c r="K81" s="12"/>
      <c r="L81" s="12"/>
      <c r="M81" s="12"/>
      <c r="N81" s="12"/>
    </row>
    <row r="82" spans="8:14" ht="15.75" hidden="1">
      <c r="H82" s="12"/>
      <c r="I82" s="12"/>
      <c r="J82" s="12"/>
      <c r="K82" s="12"/>
      <c r="L82" s="12"/>
      <c r="M82" s="12"/>
      <c r="N82" s="12"/>
    </row>
    <row r="83" spans="8:14" ht="15.75" hidden="1">
      <c r="H83" s="12"/>
      <c r="I83" s="12"/>
      <c r="J83" s="12"/>
      <c r="K83" s="12"/>
      <c r="L83" s="12"/>
      <c r="M83" s="12"/>
      <c r="N83" s="12"/>
    </row>
    <row r="84" spans="8:14" ht="15.75" hidden="1">
      <c r="H84" s="12"/>
      <c r="I84" s="12"/>
      <c r="J84" s="12"/>
      <c r="K84" s="12"/>
      <c r="L84" s="12"/>
      <c r="M84" s="12"/>
      <c r="N84" s="12"/>
    </row>
    <row r="85" spans="8:14" ht="15.75" hidden="1">
      <c r="H85" s="12"/>
      <c r="I85" s="12"/>
      <c r="J85" s="12"/>
      <c r="K85" s="12"/>
      <c r="L85" s="12"/>
      <c r="M85" s="12"/>
      <c r="N85" s="12"/>
    </row>
    <row r="86" spans="8:14" ht="15.75" hidden="1">
      <c r="H86" s="12"/>
      <c r="I86" s="12"/>
      <c r="J86" s="12"/>
      <c r="K86" s="12"/>
      <c r="L86" s="12"/>
      <c r="M86" s="12"/>
      <c r="N86" s="12"/>
    </row>
    <row r="87" spans="8:14" ht="15.75" hidden="1">
      <c r="H87" s="12"/>
      <c r="I87" s="12"/>
      <c r="J87" s="12"/>
      <c r="K87" s="12"/>
      <c r="L87" s="12"/>
      <c r="M87" s="12"/>
      <c r="N87" s="12"/>
    </row>
    <row r="88" spans="8:14" ht="15.75" hidden="1">
      <c r="H88" s="12"/>
      <c r="I88" s="12"/>
      <c r="J88" s="12"/>
      <c r="K88" s="12"/>
      <c r="L88" s="12"/>
      <c r="M88" s="12"/>
      <c r="N88" s="12"/>
    </row>
    <row r="89" spans="8:14" ht="15.75" hidden="1">
      <c r="H89" s="12"/>
      <c r="I89" s="12"/>
      <c r="J89" s="12"/>
      <c r="K89" s="12"/>
      <c r="L89" s="12"/>
      <c r="M89" s="12"/>
      <c r="N89" s="12"/>
    </row>
    <row r="90" spans="8:14" ht="15.75" hidden="1">
      <c r="H90" s="12"/>
      <c r="I90" s="12"/>
      <c r="J90" s="12"/>
      <c r="K90" s="12"/>
      <c r="L90" s="12"/>
      <c r="M90" s="12"/>
      <c r="N90" s="12"/>
    </row>
    <row r="91" spans="8:14" ht="15.75" hidden="1">
      <c r="H91" s="12"/>
      <c r="I91" s="12"/>
      <c r="J91" s="12"/>
      <c r="K91" s="12"/>
      <c r="L91" s="12"/>
      <c r="M91" s="12"/>
      <c r="N91" s="12"/>
    </row>
    <row r="92" spans="8:14" ht="15.75" hidden="1">
      <c r="H92" s="12"/>
      <c r="I92" s="12"/>
      <c r="J92" s="12"/>
      <c r="K92" s="12"/>
      <c r="L92" s="12"/>
      <c r="M92" s="12"/>
      <c r="N92" s="12"/>
    </row>
    <row r="93" spans="8:14" ht="15.75" hidden="1">
      <c r="H93" s="12"/>
      <c r="I93" s="12"/>
      <c r="J93" s="12"/>
      <c r="K93" s="12"/>
      <c r="L93" s="12"/>
      <c r="M93" s="12"/>
      <c r="N93" s="12"/>
    </row>
    <row r="94" spans="8:14" ht="15.75" hidden="1">
      <c r="H94" s="12"/>
      <c r="I94" s="12"/>
      <c r="J94" s="12"/>
      <c r="K94" s="12"/>
      <c r="L94" s="12"/>
      <c r="M94" s="12"/>
      <c r="N94" s="12"/>
    </row>
    <row r="95" spans="8:14" ht="15.75" hidden="1">
      <c r="H95" s="12"/>
      <c r="I95" s="12"/>
      <c r="J95" s="12"/>
      <c r="K95" s="12"/>
      <c r="L95" s="12"/>
      <c r="M95" s="12"/>
      <c r="N95" s="12"/>
    </row>
    <row r="96" spans="8:14" ht="15.75" hidden="1">
      <c r="H96" s="12"/>
      <c r="I96" s="12"/>
      <c r="J96" s="12"/>
      <c r="K96" s="12"/>
      <c r="L96" s="12"/>
      <c r="M96" s="12"/>
      <c r="N96" s="12"/>
    </row>
    <row r="97" spans="8:14" ht="15.75" hidden="1">
      <c r="H97" s="12"/>
      <c r="I97" s="12"/>
      <c r="J97" s="12"/>
      <c r="K97" s="12"/>
      <c r="L97" s="12"/>
      <c r="M97" s="12"/>
      <c r="N97" s="12"/>
    </row>
    <row r="98" spans="8:14" ht="15.75" hidden="1">
      <c r="H98" s="12"/>
      <c r="I98" s="12"/>
      <c r="J98" s="12"/>
      <c r="K98" s="12"/>
      <c r="L98" s="12"/>
      <c r="M98" s="12"/>
      <c r="N98" s="12"/>
    </row>
    <row r="99" spans="8:14" ht="15.75" hidden="1">
      <c r="H99" s="12"/>
      <c r="I99" s="12"/>
      <c r="J99" s="12"/>
      <c r="K99" s="12"/>
      <c r="L99" s="12"/>
      <c r="M99" s="12"/>
      <c r="N99" s="12"/>
    </row>
    <row r="100" spans="8:14" ht="15.75" hidden="1">
      <c r="H100" s="12"/>
      <c r="I100" s="12"/>
      <c r="J100" s="12"/>
      <c r="K100" s="12"/>
      <c r="L100" s="12"/>
      <c r="M100" s="12"/>
      <c r="N100" s="12"/>
    </row>
    <row r="101" spans="8:14" ht="15.75" hidden="1">
      <c r="H101" s="12"/>
      <c r="I101" s="12"/>
      <c r="J101" s="12"/>
      <c r="K101" s="12"/>
      <c r="L101" s="12"/>
      <c r="M101" s="12"/>
      <c r="N101" s="12"/>
    </row>
    <row r="102" spans="8:14" ht="15.75" hidden="1">
      <c r="H102" s="12"/>
      <c r="I102" s="12"/>
      <c r="J102" s="12"/>
      <c r="K102" s="12"/>
      <c r="L102" s="12"/>
      <c r="M102" s="12"/>
      <c r="N102" s="12"/>
    </row>
    <row r="103" spans="8:14" ht="15.75" hidden="1">
      <c r="H103" s="12"/>
      <c r="I103" s="12"/>
      <c r="J103" s="12"/>
      <c r="K103" s="12"/>
      <c r="L103" s="12"/>
      <c r="M103" s="12"/>
      <c r="N103" s="12"/>
    </row>
    <row r="104" spans="8:14" ht="15.75" hidden="1">
      <c r="H104" s="12"/>
      <c r="I104" s="12"/>
      <c r="J104" s="12"/>
      <c r="K104" s="12"/>
      <c r="L104" s="12"/>
      <c r="M104" s="12"/>
      <c r="N104" s="12"/>
    </row>
    <row r="105" spans="8:14" ht="15.75" hidden="1">
      <c r="H105" s="12"/>
      <c r="I105" s="12"/>
      <c r="J105" s="12"/>
      <c r="K105" s="12"/>
      <c r="L105" s="12"/>
      <c r="M105" s="12"/>
      <c r="N105" s="12"/>
    </row>
    <row r="106" spans="8:14" ht="15.75" hidden="1">
      <c r="H106" s="12"/>
      <c r="I106" s="12"/>
      <c r="J106" s="12"/>
      <c r="K106" s="12"/>
      <c r="L106" s="12"/>
      <c r="M106" s="12"/>
      <c r="N106" s="12"/>
    </row>
    <row r="107" spans="8:14" ht="15.75" hidden="1">
      <c r="H107" s="12"/>
      <c r="I107" s="12"/>
      <c r="J107" s="12"/>
      <c r="K107" s="12"/>
      <c r="L107" s="12"/>
      <c r="M107" s="12"/>
      <c r="N107" s="12"/>
    </row>
    <row r="108" spans="8:14" ht="15.75" hidden="1">
      <c r="H108" s="12"/>
      <c r="I108" s="12"/>
      <c r="J108" s="12"/>
      <c r="K108" s="12"/>
      <c r="L108" s="12"/>
      <c r="M108" s="12"/>
      <c r="N108" s="12"/>
    </row>
    <row r="109" spans="8:14" ht="15.75" hidden="1">
      <c r="H109" s="12"/>
      <c r="I109" s="12"/>
      <c r="J109" s="12"/>
      <c r="K109" s="12"/>
      <c r="L109" s="12"/>
      <c r="M109" s="12"/>
      <c r="N109" s="12"/>
    </row>
    <row r="110" spans="8:14" ht="15.75" hidden="1">
      <c r="H110" s="12"/>
      <c r="I110" s="12"/>
      <c r="J110" s="12"/>
      <c r="K110" s="12"/>
      <c r="L110" s="12"/>
      <c r="M110" s="12"/>
      <c r="N110" s="12"/>
    </row>
    <row r="111" spans="8:14" ht="15.75" hidden="1">
      <c r="H111" s="12"/>
      <c r="I111" s="12"/>
      <c r="J111" s="12"/>
      <c r="K111" s="12"/>
      <c r="L111" s="12"/>
      <c r="M111" s="12"/>
      <c r="N111" s="12"/>
    </row>
    <row r="112" spans="8:14" ht="15.75" hidden="1">
      <c r="H112" s="12"/>
      <c r="I112" s="12"/>
      <c r="J112" s="12"/>
      <c r="K112" s="12"/>
      <c r="L112" s="12"/>
      <c r="M112" s="12"/>
      <c r="N112" s="12"/>
    </row>
    <row r="113" spans="8:14" ht="15.75" hidden="1">
      <c r="H113" s="12"/>
      <c r="I113" s="12"/>
      <c r="J113" s="12"/>
      <c r="K113" s="12"/>
      <c r="L113" s="12"/>
      <c r="M113" s="12"/>
      <c r="N113" s="12"/>
    </row>
    <row r="114" spans="8:14" ht="15.75" hidden="1">
      <c r="H114" s="12"/>
      <c r="I114" s="12"/>
      <c r="J114" s="12"/>
      <c r="K114" s="12"/>
      <c r="L114" s="12"/>
      <c r="M114" s="12"/>
      <c r="N114" s="12"/>
    </row>
    <row r="115" spans="8:14" ht="15.75" hidden="1">
      <c r="H115" s="12"/>
      <c r="I115" s="12"/>
      <c r="J115" s="12"/>
      <c r="K115" s="12"/>
      <c r="L115" s="12"/>
      <c r="M115" s="12"/>
      <c r="N115" s="12"/>
    </row>
    <row r="116" spans="8:14" ht="15.75" hidden="1">
      <c r="H116" s="12"/>
      <c r="I116" s="12"/>
      <c r="J116" s="12"/>
      <c r="K116" s="12"/>
      <c r="L116" s="12"/>
      <c r="M116" s="12"/>
      <c r="N116" s="12"/>
    </row>
    <row r="117" spans="8:14" ht="15.75" hidden="1">
      <c r="H117" s="12"/>
      <c r="I117" s="12"/>
      <c r="J117" s="12"/>
      <c r="K117" s="12"/>
      <c r="L117" s="12"/>
      <c r="M117" s="12"/>
      <c r="N117" s="12"/>
    </row>
    <row r="118" spans="8:12" ht="15.75" hidden="1">
      <c r="H118" s="12"/>
      <c r="I118" s="12"/>
      <c r="J118" s="12"/>
      <c r="K118" s="12"/>
      <c r="L118" s="12"/>
    </row>
    <row r="119" spans="8:12" ht="15.75" hidden="1">
      <c r="H119" s="12"/>
      <c r="I119" s="12"/>
      <c r="J119" s="12"/>
      <c r="K119" s="12"/>
      <c r="L119" s="12"/>
    </row>
    <row r="120" spans="8:12" ht="15.75" hidden="1">
      <c r="H120" s="12"/>
      <c r="I120" s="12"/>
      <c r="J120" s="12"/>
      <c r="K120" s="12"/>
      <c r="L120" s="12"/>
    </row>
    <row r="121" spans="8:12" ht="15.75" hidden="1">
      <c r="H121" s="12"/>
      <c r="I121" s="12"/>
      <c r="J121" s="12"/>
      <c r="K121" s="12"/>
      <c r="L121" s="12"/>
    </row>
    <row r="122" spans="8:12" ht="15.75" hidden="1">
      <c r="H122" s="12"/>
      <c r="I122" s="12"/>
      <c r="J122" s="12"/>
      <c r="K122" s="12"/>
      <c r="L122" s="12"/>
    </row>
    <row r="123" spans="8:12" ht="15.75" hidden="1">
      <c r="H123" s="12"/>
      <c r="I123" s="12"/>
      <c r="J123" s="12"/>
      <c r="K123" s="12"/>
      <c r="L123" s="12"/>
    </row>
    <row r="124" spans="8:12" ht="15.75" hidden="1">
      <c r="H124" s="12"/>
      <c r="I124" s="12"/>
      <c r="J124" s="12"/>
      <c r="K124" s="12"/>
      <c r="L124" s="12"/>
    </row>
    <row r="125" spans="8:12" ht="15.75" hidden="1">
      <c r="H125" s="12"/>
      <c r="I125" s="12"/>
      <c r="J125" s="12"/>
      <c r="K125" s="12"/>
      <c r="L125" s="12"/>
    </row>
    <row r="126" spans="8:12" ht="15.75" hidden="1">
      <c r="H126" s="12"/>
      <c r="I126" s="12"/>
      <c r="J126" s="12"/>
      <c r="K126" s="12"/>
      <c r="L126" s="12"/>
    </row>
    <row r="127" spans="8:12" ht="15.75" hidden="1">
      <c r="H127" s="12"/>
      <c r="I127" s="12"/>
      <c r="J127" s="12"/>
      <c r="K127" s="12"/>
      <c r="L127" s="12"/>
    </row>
    <row r="128" spans="8:12" ht="15.75" hidden="1">
      <c r="H128" s="12"/>
      <c r="I128" s="12"/>
      <c r="J128" s="12"/>
      <c r="K128" s="12"/>
      <c r="L128" s="12"/>
    </row>
    <row r="129" spans="8:12" ht="15.75" hidden="1">
      <c r="H129" s="12"/>
      <c r="I129" s="12"/>
      <c r="J129" s="12"/>
      <c r="K129" s="12"/>
      <c r="L129" s="12"/>
    </row>
    <row r="130" spans="8:12" ht="15.75" hidden="1">
      <c r="H130" s="12"/>
      <c r="I130" s="12"/>
      <c r="J130" s="12"/>
      <c r="K130" s="12"/>
      <c r="L130" s="12"/>
    </row>
    <row r="131" spans="8:12" ht="15.75" hidden="1">
      <c r="H131" s="12"/>
      <c r="I131" s="12"/>
      <c r="J131" s="12"/>
      <c r="K131" s="12"/>
      <c r="L131" s="12"/>
    </row>
    <row r="132" spans="8:12" ht="15.75" hidden="1">
      <c r="H132" s="12"/>
      <c r="I132" s="12"/>
      <c r="J132" s="12"/>
      <c r="K132" s="12"/>
      <c r="L132" s="12"/>
    </row>
    <row r="133" spans="8:12" ht="15.75" hidden="1">
      <c r="H133" s="12"/>
      <c r="I133" s="12"/>
      <c r="J133" s="12"/>
      <c r="K133" s="12"/>
      <c r="L133" s="12"/>
    </row>
    <row r="134" spans="8:12" ht="15.75" hidden="1">
      <c r="H134" s="12"/>
      <c r="I134" s="12"/>
      <c r="J134" s="12"/>
      <c r="K134" s="12"/>
      <c r="L134" s="12"/>
    </row>
    <row r="135" spans="8:12" ht="15.75" hidden="1">
      <c r="H135" s="12"/>
      <c r="I135" s="12"/>
      <c r="J135" s="12"/>
      <c r="K135" s="12"/>
      <c r="L135" s="12"/>
    </row>
    <row r="136" spans="8:12" ht="15.75" hidden="1">
      <c r="H136" s="12"/>
      <c r="I136" s="12"/>
      <c r="J136" s="12"/>
      <c r="K136" s="12"/>
      <c r="L136" s="12"/>
    </row>
    <row r="137" spans="8:12" ht="15.75" hidden="1">
      <c r="H137" s="12"/>
      <c r="I137" s="12"/>
      <c r="J137" s="12"/>
      <c r="K137" s="12"/>
      <c r="L137" s="12"/>
    </row>
    <row r="138" spans="8:12" ht="15.75" hidden="1">
      <c r="H138" s="12"/>
      <c r="I138" s="12"/>
      <c r="J138" s="12"/>
      <c r="K138" s="12"/>
      <c r="L138" s="12"/>
    </row>
    <row r="139" spans="8:12" ht="15.75" hidden="1">
      <c r="H139" s="12"/>
      <c r="I139" s="12"/>
      <c r="J139" s="12"/>
      <c r="K139" s="12"/>
      <c r="L139" s="12"/>
    </row>
    <row r="140" spans="8:12" ht="15.75" hidden="1">
      <c r="H140" s="12"/>
      <c r="I140" s="12"/>
      <c r="J140" s="12"/>
      <c r="K140" s="12"/>
      <c r="L140" s="12"/>
    </row>
    <row r="141" spans="8:12" ht="15.75" hidden="1">
      <c r="H141" s="12"/>
      <c r="I141" s="12"/>
      <c r="J141" s="12"/>
      <c r="K141" s="12"/>
      <c r="L141" s="12"/>
    </row>
    <row r="142" spans="8:12" ht="15.75" hidden="1">
      <c r="H142" s="12"/>
      <c r="I142" s="12"/>
      <c r="J142" s="12"/>
      <c r="K142" s="12"/>
      <c r="L142" s="12"/>
    </row>
    <row r="143" spans="8:12" ht="15.75" hidden="1">
      <c r="H143" s="12"/>
      <c r="I143" s="12"/>
      <c r="J143" s="12"/>
      <c r="K143" s="12"/>
      <c r="L143" s="12"/>
    </row>
    <row r="144" spans="8:12" ht="15.75" hidden="1">
      <c r="H144" s="12"/>
      <c r="I144" s="12"/>
      <c r="J144" s="12"/>
      <c r="K144" s="12"/>
      <c r="L144" s="12"/>
    </row>
    <row r="145" spans="8:12" ht="15.75" hidden="1">
      <c r="H145" s="12"/>
      <c r="I145" s="12"/>
      <c r="J145" s="12"/>
      <c r="K145" s="12"/>
      <c r="L145" s="12"/>
    </row>
    <row r="146" spans="8:12" ht="15.75" hidden="1">
      <c r="H146" s="12"/>
      <c r="I146" s="12"/>
      <c r="J146" s="12"/>
      <c r="K146" s="12"/>
      <c r="L146" s="12"/>
    </row>
    <row r="147" spans="8:12" ht="15.75" hidden="1">
      <c r="H147" s="12"/>
      <c r="I147" s="12"/>
      <c r="J147" s="12"/>
      <c r="K147" s="12"/>
      <c r="L147" s="12"/>
    </row>
    <row r="148" spans="8:12" ht="15.75" hidden="1">
      <c r="H148" s="12"/>
      <c r="I148" s="12"/>
      <c r="J148" s="12"/>
      <c r="K148" s="12"/>
      <c r="L148" s="12"/>
    </row>
    <row r="149" spans="8:12" ht="15.75" hidden="1">
      <c r="H149" s="12"/>
      <c r="I149" s="12"/>
      <c r="J149" s="12"/>
      <c r="K149" s="12"/>
      <c r="L149" s="12"/>
    </row>
    <row r="150" spans="8:12" ht="15.75" hidden="1">
      <c r="H150" s="12"/>
      <c r="I150" s="12"/>
      <c r="J150" s="12"/>
      <c r="K150" s="12"/>
      <c r="L150" s="12"/>
    </row>
    <row r="151" spans="8:12" ht="15.75" hidden="1">
      <c r="H151" s="12"/>
      <c r="I151" s="12"/>
      <c r="J151" s="12"/>
      <c r="K151" s="12"/>
      <c r="L151" s="12"/>
    </row>
    <row r="152" spans="8:12" ht="15.75" hidden="1">
      <c r="H152" s="12"/>
      <c r="I152" s="12"/>
      <c r="J152" s="12"/>
      <c r="K152" s="12"/>
      <c r="L152" s="12"/>
    </row>
    <row r="153" spans="8:12" ht="15.75" hidden="1">
      <c r="H153" s="12"/>
      <c r="I153" s="12"/>
      <c r="J153" s="12"/>
      <c r="K153" s="12"/>
      <c r="L153" s="12"/>
    </row>
    <row r="154" spans="8:12" ht="15.75" hidden="1">
      <c r="H154" s="12"/>
      <c r="I154" s="12"/>
      <c r="J154" s="12"/>
      <c r="K154" s="12"/>
      <c r="L154" s="12"/>
    </row>
    <row r="155" spans="8:12" ht="15.75" hidden="1">
      <c r="H155" s="12"/>
      <c r="I155" s="12"/>
      <c r="J155" s="12"/>
      <c r="K155" s="12"/>
      <c r="L155" s="12"/>
    </row>
    <row r="156" spans="8:12" ht="15.75" hidden="1">
      <c r="H156" s="12"/>
      <c r="I156" s="12"/>
      <c r="J156" s="12"/>
      <c r="K156" s="12"/>
      <c r="L156" s="12"/>
    </row>
    <row r="157" spans="8:12" ht="15.75" hidden="1">
      <c r="H157" s="12"/>
      <c r="I157" s="12"/>
      <c r="J157" s="12"/>
      <c r="K157" s="12"/>
      <c r="L157" s="12"/>
    </row>
    <row r="158" spans="8:12" ht="15.75" hidden="1">
      <c r="H158" s="12"/>
      <c r="I158" s="12"/>
      <c r="J158" s="12"/>
      <c r="K158" s="12"/>
      <c r="L158" s="12"/>
    </row>
    <row r="159" spans="8:12" ht="15.75" hidden="1">
      <c r="H159" s="12"/>
      <c r="I159" s="12"/>
      <c r="J159" s="12"/>
      <c r="K159" s="12"/>
      <c r="L159" s="12"/>
    </row>
    <row r="160" spans="8:12" ht="15.75" hidden="1">
      <c r="H160" s="12"/>
      <c r="I160" s="12"/>
      <c r="J160" s="12"/>
      <c r="K160" s="12"/>
      <c r="L160" s="12"/>
    </row>
    <row r="161" spans="8:12" ht="15.75" hidden="1">
      <c r="H161" s="12"/>
      <c r="I161" s="12"/>
      <c r="J161" s="12"/>
      <c r="K161" s="12"/>
      <c r="L161" s="12"/>
    </row>
    <row r="162" spans="8:12" ht="15.75" hidden="1">
      <c r="H162" s="12"/>
      <c r="I162" s="12"/>
      <c r="J162" s="12"/>
      <c r="K162" s="12"/>
      <c r="L162" s="12"/>
    </row>
    <row r="163" spans="8:12" ht="15.75" hidden="1">
      <c r="H163" s="12"/>
      <c r="I163" s="12"/>
      <c r="J163" s="12"/>
      <c r="K163" s="12"/>
      <c r="L163" s="12"/>
    </row>
    <row r="164" spans="8:12" ht="15.75" hidden="1">
      <c r="H164" s="12"/>
      <c r="I164" s="12"/>
      <c r="J164" s="12"/>
      <c r="K164" s="12"/>
      <c r="L164" s="12"/>
    </row>
    <row r="165" spans="8:12" ht="15.75" hidden="1">
      <c r="H165" s="12"/>
      <c r="I165" s="12"/>
      <c r="J165" s="12"/>
      <c r="K165" s="12"/>
      <c r="L165" s="12"/>
    </row>
    <row r="166" spans="8:12" ht="15.75" hidden="1">
      <c r="H166" s="12"/>
      <c r="I166" s="12"/>
      <c r="J166" s="12"/>
      <c r="K166" s="12"/>
      <c r="L166" s="12"/>
    </row>
    <row r="167" spans="8:12" ht="15.75" hidden="1">
      <c r="H167" s="12"/>
      <c r="I167" s="12"/>
      <c r="J167" s="12"/>
      <c r="K167" s="12"/>
      <c r="L167" s="12"/>
    </row>
    <row r="168" spans="8:12" ht="15.75" hidden="1">
      <c r="H168" s="12"/>
      <c r="I168" s="12"/>
      <c r="J168" s="12"/>
      <c r="K168" s="12"/>
      <c r="L168" s="12"/>
    </row>
    <row r="169" spans="8:12" ht="15.75">
      <c r="H169" s="12"/>
      <c r="I169" s="12"/>
      <c r="J169" s="12"/>
      <c r="K169" s="12"/>
      <c r="L169" s="12"/>
    </row>
    <row r="170" spans="8:12" ht="15.75">
      <c r="H170" s="12"/>
      <c r="I170" s="12"/>
      <c r="J170" s="12"/>
      <c r="K170" s="12"/>
      <c r="L170" s="12"/>
    </row>
    <row r="171" spans="8:12" ht="15.75">
      <c r="H171" s="12"/>
      <c r="I171" s="12"/>
      <c r="J171" s="12"/>
      <c r="K171" s="12"/>
      <c r="L171" s="12"/>
    </row>
    <row r="172" spans="8:12" ht="15.75">
      <c r="H172" s="12"/>
      <c r="I172" s="12"/>
      <c r="J172" s="12"/>
      <c r="K172" s="12"/>
      <c r="L172" s="12"/>
    </row>
    <row r="173" spans="8:12" ht="15.75">
      <c r="H173" s="12"/>
      <c r="I173" s="12"/>
      <c r="J173" s="12"/>
      <c r="K173" s="12"/>
      <c r="L173" s="12"/>
    </row>
  </sheetData>
  <sheetProtection/>
  <mergeCells count="9">
    <mergeCell ref="Q4:Q5"/>
    <mergeCell ref="R4:S4"/>
    <mergeCell ref="A2:S2"/>
    <mergeCell ref="A21:B21"/>
    <mergeCell ref="A4:A5"/>
    <mergeCell ref="B4:B5"/>
    <mergeCell ref="C4:G4"/>
    <mergeCell ref="H4:L4"/>
    <mergeCell ref="M4:P4"/>
  </mergeCells>
  <printOptions/>
  <pageMargins left="0.2" right="0.2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Raida Akhmetova</dc:creator>
  <cp:keywords/>
  <dc:description/>
  <cp:lastModifiedBy>Гулжан Камалдинова</cp:lastModifiedBy>
  <cp:lastPrinted>2009-05-19T13:08:10Z</cp:lastPrinted>
  <dcterms:created xsi:type="dcterms:W3CDTF">2000-08-04T04:24:19Z</dcterms:created>
  <dcterms:modified xsi:type="dcterms:W3CDTF">2023-03-02T06:00:51Z</dcterms:modified>
  <cp:category/>
  <cp:version/>
  <cp:contentType/>
  <cp:contentStatus/>
</cp:coreProperties>
</file>