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8250" firstSheet="2" activeTab="12"/>
  </bookViews>
  <sheets>
    <sheet name="01.01.2014" sheetId="1" r:id="rId1"/>
    <sheet name="01.01.2014 ЗО" sheetId="2" r:id="rId2"/>
    <sheet name="01.02.2014" sheetId="3" r:id="rId3"/>
    <sheet name="01.03.2014" sheetId="4" r:id="rId4"/>
    <sheet name="01.04.2014" sheetId="5" r:id="rId5"/>
    <sheet name="01.05.2014" sheetId="6" r:id="rId6"/>
    <sheet name="01.06.2014" sheetId="7" r:id="rId7"/>
    <sheet name="01.07.2014" sheetId="8" r:id="rId8"/>
    <sheet name="01.08.2014" sheetId="9" r:id="rId9"/>
    <sheet name="01.09.2014" sheetId="10" r:id="rId10"/>
    <sheet name="01.10.2014" sheetId="11" r:id="rId11"/>
    <sheet name="01.11.2014" sheetId="12" r:id="rId12"/>
    <sheet name="01.12.2014" sheetId="13" r:id="rId13"/>
  </sheets>
  <definedNames>
    <definedName name="_xlnm.Print_Area" localSheetId="0">'01.01.2014'!$A$1:$Q$53</definedName>
    <definedName name="_xlnm.Print_Area" localSheetId="1">'01.01.2014 ЗО'!$A$1:$Q$53</definedName>
    <definedName name="_xlnm.Print_Area" localSheetId="2">'01.02.2014'!$A$1:$Q$52</definedName>
    <definedName name="_xlnm.Print_Area" localSheetId="3">'01.03.2014'!$A$1:$Q$53</definedName>
    <definedName name="_xlnm.Print_Area" localSheetId="4">'01.04.2014'!$A$1:$P$52</definedName>
    <definedName name="_xlnm.Print_Area" localSheetId="5">'01.05.2014'!$A$1:$P$59</definedName>
    <definedName name="_xlnm.Print_Area" localSheetId="6">'01.06.2014'!$A$1:$P$54</definedName>
    <definedName name="_xlnm.Print_Area" localSheetId="7">'01.07.2014'!$A$1:$P$53</definedName>
    <definedName name="_xlnm.Print_Area" localSheetId="8">'01.08.2014'!$A$1:$P$52</definedName>
    <definedName name="_xlnm.Print_Area" localSheetId="9">'01.09.2014'!$A$1:$P$53</definedName>
    <definedName name="_xlnm.Print_Area" localSheetId="10">'01.10.2014'!$A$1:$P$53</definedName>
    <definedName name="_xlnm.Print_Area" localSheetId="11">'01.11.2014'!$A$1:$P$52</definedName>
    <definedName name="_xlnm.Print_Area" localSheetId="12">'01.12.2014'!$A$1:$P$53</definedName>
  </definedNames>
  <calcPr fullCalcOnLoad="1"/>
</workbook>
</file>

<file path=xl/sharedStrings.xml><?xml version="1.0" encoding="utf-8"?>
<sst xmlns="http://schemas.openxmlformats.org/spreadsheetml/2006/main" count="895" uniqueCount="93">
  <si>
    <t>тыс. тенге</t>
  </si>
  <si>
    <t>юридических лиц</t>
  </si>
  <si>
    <t>№</t>
  </si>
  <si>
    <t>Наименование банка</t>
  </si>
  <si>
    <t>Активы</t>
  </si>
  <si>
    <t>Обязательства</t>
  </si>
  <si>
    <t>физических лиц</t>
  </si>
  <si>
    <t>Всего</t>
  </si>
  <si>
    <t>в том числе SPV (вклады дочерних организаций специального назначения)</t>
  </si>
  <si>
    <t>Итого:</t>
  </si>
  <si>
    <t>Собственный капитал по балансу</t>
  </si>
  <si>
    <t>Превышение текущих доходов (расходов) над текущими расходами (доходами) после уплаты подоходного налога</t>
  </si>
  <si>
    <t>Провизии, сформированные по ссудному портфелю в соответствии с требованиями МСФО</t>
  </si>
  <si>
    <t>из них</t>
  </si>
  <si>
    <t>в том числе</t>
  </si>
  <si>
    <t xml:space="preserve">сумма </t>
  </si>
  <si>
    <t>из них вклады</t>
  </si>
  <si>
    <t>Кредиты включают счета по группе счетов 1300 "Займы, предоставленные другим банкам", 1320 "Займы и финансовый лизинг, предоставленные организациям, осуществляющим отдельные виды банковских операции", 1400 "Требования к клиентам", 1460 "Операции "обратное РЕПО" с ценными бумагами", без учета счетов корректировок (счета 1310, 1311, 1324, 1325, 1430, 1431), счетов дисконтов и премий (счета 1312, 1313, 1330, 1331, 1432, 1433, 1434, 1435) и счетов провизий  (счета 1319, 1329, 1428, 1463).</t>
  </si>
  <si>
    <t>Кредиты, по которым имеется просроченная задолженность по основному долгу и(или) начисленному вознаграждению.</t>
  </si>
  <si>
    <t>Кредиты, по которым имеется просроченная задолженность свыше 90 дней по основному долгу и(или) начисленному вознаграждению.</t>
  </si>
  <si>
    <t>Просроченная задолженность по кредитам, включая просроченное вознаграждение по кредитам, согласно данным на соответствующих балансовых счетах.</t>
  </si>
  <si>
    <t xml:space="preserve">Информация подготовлена на основании неконсолидированной отчетности, представленной банками второго уровня </t>
  </si>
  <si>
    <r>
      <t xml:space="preserve"> Ссудный портфель</t>
    </r>
    <r>
      <rPr>
        <b/>
        <vertAlign val="superscript"/>
        <sz val="10"/>
        <rFont val="Times New Roman"/>
        <family val="1"/>
      </rPr>
      <t>2</t>
    </r>
  </si>
  <si>
    <r>
      <t>Кредиты с просрочкой платежей</t>
    </r>
    <r>
      <rPr>
        <b/>
        <vertAlign val="superscript"/>
        <sz val="10"/>
        <rFont val="Times New Roman"/>
        <family val="1"/>
      </rPr>
      <t>3</t>
    </r>
  </si>
  <si>
    <r>
      <t>Кредиты с просрочкой платежей свыше 90 дней</t>
    </r>
    <r>
      <rPr>
        <b/>
        <vertAlign val="superscript"/>
        <sz val="10"/>
        <rFont val="Times New Roman"/>
        <family val="1"/>
      </rPr>
      <t>4</t>
    </r>
  </si>
  <si>
    <r>
      <t>Сумма просроченной задолженности по кредитам, включая просроченное вознаграждение</t>
    </r>
    <r>
      <rPr>
        <b/>
        <vertAlign val="superscript"/>
        <sz val="10"/>
        <rFont val="Times New Roman"/>
        <family val="1"/>
      </rPr>
      <t>5</t>
    </r>
  </si>
  <si>
    <t>доля  в кредитах</t>
  </si>
  <si>
    <t>доля в кредитах</t>
  </si>
  <si>
    <r>
      <t>Динамический резерв</t>
    </r>
    <r>
      <rPr>
        <b/>
        <vertAlign val="superscript"/>
        <sz val="10"/>
        <rFont val="Times New Roman"/>
        <family val="1"/>
      </rPr>
      <t>6</t>
    </r>
  </si>
  <si>
    <t>АО "КАЗКОММЕРЦБАНК"</t>
  </si>
  <si>
    <t>АО "Народный Банк Казахстана"</t>
  </si>
  <si>
    <t>АО "БТА Банк"</t>
  </si>
  <si>
    <t>АО  "Банк ЦентрКредит"</t>
  </si>
  <si>
    <t>АО "АТФБанк"</t>
  </si>
  <si>
    <t>ДБ АО "Сбербанк"</t>
  </si>
  <si>
    <t>АО "Цеснабанк"</t>
  </si>
  <si>
    <t>АО "Альянс Банк"</t>
  </si>
  <si>
    <t>АО "KASPI BANK"</t>
  </si>
  <si>
    <t>АО "Евразийский Банк"</t>
  </si>
  <si>
    <t>АО "Ситибанк Казахстан"</t>
  </si>
  <si>
    <t>АО "ТЕМIРБАНК"</t>
  </si>
  <si>
    <t>АО "Жилстройсбербанк Казахстана"</t>
  </si>
  <si>
    <t>АО "Нурбанк"</t>
  </si>
  <si>
    <t>ДБ АО "HSBC БАНК КАЗАХСТАН"</t>
  </si>
  <si>
    <t>АО "Delta Bank"</t>
  </si>
  <si>
    <t>АО "ДБ "АЛЬФА-БАНК"</t>
  </si>
  <si>
    <t>АО "Казинвестбанк"</t>
  </si>
  <si>
    <t>ДО АО Банк ВТБ (Казахстан)</t>
  </si>
  <si>
    <t>АО "Bank RBK"</t>
  </si>
  <si>
    <t>АО ДБ "RBS (Kazakhstan)"</t>
  </si>
  <si>
    <t>ДБ АО "Банк Хоум Кредит"</t>
  </si>
  <si>
    <t>АО "ЭКСИМБАНК КАЗАХСТАН"</t>
  </si>
  <si>
    <t>АО ДБ "БАНК КИТАЯ В КАЗАХСТАНЕ"</t>
  </si>
  <si>
    <t>АО "AsiaCredit Bank (АзияКредит Банк)"</t>
  </si>
  <si>
    <t>АО "Банк "Астана-финанс"</t>
  </si>
  <si>
    <t>АО "ForteBank"</t>
  </si>
  <si>
    <t>АО "ТПБ Китая в г.Алматы"</t>
  </si>
  <si>
    <t>АО "Банк Kassa Nova"</t>
  </si>
  <si>
    <t>АО "ДБ "КЗИ БАНК"</t>
  </si>
  <si>
    <t>АО "Заман-Банк"</t>
  </si>
  <si>
    <t>АО "Банк Позитив Казахстан"</t>
  </si>
  <si>
    <t>АО "Шинхан Банк Казахстан"</t>
  </si>
  <si>
    <t>АО "ДБ "PNB" - Казахстан"</t>
  </si>
  <si>
    <t>АО "Qazaq Banki"</t>
  </si>
  <si>
    <t>АО "Исламский Банк "Al Hilal"</t>
  </si>
  <si>
    <t>АО ДБ  "ТАИБ КАЗАХСКИЙ БАНК"</t>
  </si>
  <si>
    <t>АО ДБ "НБ Пакистана" в Казахстане</t>
  </si>
  <si>
    <t xml:space="preserve"> -     </t>
  </si>
  <si>
    <t>Расчет динамического резерва осуществляется в соответствии с постановлением Правления Национального Банка РК от 27.05.2013г. № 137 «Об утверждении Правил формирования банками второго уровня динамического резерва и установлении минимального размера динамического резерва, размера ожидаемых потерь», информация представлена по состоянию на 01.01.2014 г.</t>
  </si>
  <si>
    <t xml:space="preserve"> </t>
  </si>
  <si>
    <r>
      <t xml:space="preserve">Финансовые показатели банков второго уровня </t>
    </r>
    <r>
      <rPr>
        <b/>
        <vertAlign val="superscript"/>
        <sz val="12"/>
        <rFont val="Cambria"/>
        <family val="1"/>
      </rPr>
      <t xml:space="preserve">1 </t>
    </r>
    <r>
      <rPr>
        <b/>
        <sz val="12"/>
        <rFont val="Cambria"/>
        <family val="1"/>
      </rPr>
      <t>по состоянию на 01.01.2014г.</t>
    </r>
  </si>
  <si>
    <r>
      <t xml:space="preserve"> Ссудный портфель</t>
    </r>
    <r>
      <rPr>
        <b/>
        <vertAlign val="superscript"/>
        <sz val="12"/>
        <rFont val="Cambria"/>
        <family val="1"/>
      </rPr>
      <t>2</t>
    </r>
  </si>
  <si>
    <r>
      <t>Сумма просроченной задолженности по кредитам, включая просроченное вознаграждение</t>
    </r>
    <r>
      <rPr>
        <b/>
        <vertAlign val="superscript"/>
        <sz val="12"/>
        <rFont val="Cambria"/>
        <family val="1"/>
      </rPr>
      <t>5</t>
    </r>
  </si>
  <si>
    <r>
      <t>Динамический резерв</t>
    </r>
    <r>
      <rPr>
        <b/>
        <vertAlign val="superscript"/>
        <sz val="12"/>
        <rFont val="Cambria"/>
        <family val="1"/>
      </rPr>
      <t>6</t>
    </r>
  </si>
  <si>
    <r>
      <t>Кредиты с просрочкой платежей</t>
    </r>
    <r>
      <rPr>
        <b/>
        <vertAlign val="superscript"/>
        <sz val="12"/>
        <rFont val="Cambria"/>
        <family val="1"/>
      </rPr>
      <t>3</t>
    </r>
  </si>
  <si>
    <r>
      <t>Кредиты с просрочкой платежей свыше 90 дней</t>
    </r>
    <r>
      <rPr>
        <b/>
        <vertAlign val="superscript"/>
        <sz val="12"/>
        <rFont val="Cambria"/>
        <family val="1"/>
      </rPr>
      <t>4</t>
    </r>
  </si>
  <si>
    <r>
      <t xml:space="preserve">Финансовые показатели банков второго уровня </t>
    </r>
    <r>
      <rPr>
        <b/>
        <vertAlign val="superscript"/>
        <sz val="12"/>
        <rFont val="Times New Roman"/>
        <family val="1"/>
      </rPr>
      <t xml:space="preserve">1 </t>
    </r>
    <r>
      <rPr>
        <b/>
        <sz val="12"/>
        <rFont val="Times New Roman"/>
        <family val="1"/>
      </rPr>
      <t>по состоянию на 01.01.2014 г. с учетом заключительных оборотов</t>
    </r>
  </si>
  <si>
    <t>АО "Банк ЦентрКредит"</t>
  </si>
  <si>
    <t>Расчет динамического резерва осуществляется в соответствии с постановлением Правления Национального Банка РК от 27.05.2013г. № 137 «Об утверждении Правил формирования банками второго уровня динамического резерва и установлении минимального размера динамического резерва, размера ожидаемых потерь», информация представлена по состоянию на 01.10.2013 г.</t>
  </si>
  <si>
    <r>
      <t xml:space="preserve">Финансовые показатели банков второго уровня </t>
    </r>
    <r>
      <rPr>
        <b/>
        <vertAlign val="superscript"/>
        <sz val="12"/>
        <rFont val="Times New Roman"/>
        <family val="1"/>
      </rPr>
      <t xml:space="preserve">1 </t>
    </r>
    <r>
      <rPr>
        <b/>
        <sz val="12"/>
        <rFont val="Times New Roman"/>
        <family val="1"/>
      </rPr>
      <t xml:space="preserve">по состоянию на 01.02.2014 г. </t>
    </r>
  </si>
  <si>
    <r>
      <t xml:space="preserve">Финансовые показатели банков второго уровня </t>
    </r>
    <r>
      <rPr>
        <b/>
        <vertAlign val="superscript"/>
        <sz val="12"/>
        <rFont val="Times New Roman"/>
        <family val="1"/>
      </rPr>
      <t xml:space="preserve">1 </t>
    </r>
    <r>
      <rPr>
        <b/>
        <sz val="12"/>
        <rFont val="Times New Roman"/>
        <family val="1"/>
      </rPr>
      <t xml:space="preserve">по состоянию на 01.03.2014 г. </t>
    </r>
  </si>
  <si>
    <t>АО "Capital Bank Kazakhstan"</t>
  </si>
  <si>
    <r>
      <t xml:space="preserve">Финансовые показатели банков второго уровня </t>
    </r>
    <r>
      <rPr>
        <b/>
        <vertAlign val="superscript"/>
        <sz val="12"/>
        <rFont val="Times New Roman"/>
        <family val="1"/>
      </rPr>
      <t xml:space="preserve">1 </t>
    </r>
    <r>
      <rPr>
        <b/>
        <sz val="12"/>
        <rFont val="Times New Roman"/>
        <family val="1"/>
      </rPr>
      <t xml:space="preserve">по состоянию на 01.04.2014 г. </t>
    </r>
  </si>
  <si>
    <r>
      <t xml:space="preserve">Финансовые показатели банков второго уровня </t>
    </r>
    <r>
      <rPr>
        <b/>
        <vertAlign val="superscript"/>
        <sz val="12"/>
        <rFont val="Times New Roman"/>
        <family val="1"/>
      </rPr>
      <t xml:space="preserve">1 </t>
    </r>
    <r>
      <rPr>
        <b/>
        <sz val="12"/>
        <rFont val="Times New Roman"/>
        <family val="1"/>
      </rPr>
      <t xml:space="preserve">по состоянию на 01.05.2014 г. </t>
    </r>
  </si>
  <si>
    <r>
      <t xml:space="preserve">Финансовые показатели банков второго уровня </t>
    </r>
    <r>
      <rPr>
        <b/>
        <vertAlign val="superscript"/>
        <sz val="12"/>
        <rFont val="Times New Roman"/>
        <family val="1"/>
      </rPr>
      <t xml:space="preserve">1 </t>
    </r>
    <r>
      <rPr>
        <b/>
        <sz val="12"/>
        <rFont val="Times New Roman"/>
        <family val="1"/>
      </rPr>
      <t xml:space="preserve">по состоянию на 01.06.2014 г. </t>
    </r>
  </si>
  <si>
    <r>
      <t xml:space="preserve">Финансовые показатели банков второго уровня </t>
    </r>
    <r>
      <rPr>
        <b/>
        <vertAlign val="superscript"/>
        <sz val="12"/>
        <rFont val="Times New Roman"/>
        <family val="1"/>
      </rPr>
      <t xml:space="preserve">1 </t>
    </r>
    <r>
      <rPr>
        <b/>
        <sz val="12"/>
        <rFont val="Times New Roman"/>
        <family val="1"/>
      </rPr>
      <t xml:space="preserve">по состоянию на 01.07.2014 г. </t>
    </r>
  </si>
  <si>
    <r>
      <t xml:space="preserve">Финансовые показатели банков второго уровня </t>
    </r>
    <r>
      <rPr>
        <b/>
        <vertAlign val="superscript"/>
        <sz val="12"/>
        <rFont val="Times New Roman"/>
        <family val="1"/>
      </rPr>
      <t xml:space="preserve">1 </t>
    </r>
    <r>
      <rPr>
        <b/>
        <sz val="12"/>
        <rFont val="Times New Roman"/>
        <family val="1"/>
      </rPr>
      <t xml:space="preserve">по состоянию на 01.08.2014 г. </t>
    </r>
  </si>
  <si>
    <r>
      <t xml:space="preserve">Финансовые показатели банков второго уровня </t>
    </r>
    <r>
      <rPr>
        <b/>
        <vertAlign val="superscript"/>
        <sz val="12"/>
        <rFont val="Times New Roman"/>
        <family val="1"/>
      </rPr>
      <t xml:space="preserve">1 </t>
    </r>
    <r>
      <rPr>
        <b/>
        <sz val="12"/>
        <rFont val="Times New Roman"/>
        <family val="1"/>
      </rPr>
      <t xml:space="preserve">по состоянию на 01.09.2014 г. </t>
    </r>
  </si>
  <si>
    <r>
      <t xml:space="preserve">Финансовые показатели банков второго уровня </t>
    </r>
    <r>
      <rPr>
        <b/>
        <vertAlign val="superscript"/>
        <sz val="12"/>
        <rFont val="Times New Roman"/>
        <family val="1"/>
      </rPr>
      <t xml:space="preserve">1 </t>
    </r>
    <r>
      <rPr>
        <b/>
        <sz val="12"/>
        <rFont val="Times New Roman"/>
        <family val="1"/>
      </rPr>
      <t xml:space="preserve">по состоянию на 01.10.2014 г. </t>
    </r>
  </si>
  <si>
    <t xml:space="preserve">Кредиты, по которым имеется просроченная задолженность свыше 90 дней по основному долгу и(или) начисленному вознаграждению.
</t>
  </si>
  <si>
    <r>
      <t xml:space="preserve">Финансовые показатели банков второго уровня </t>
    </r>
    <r>
      <rPr>
        <b/>
        <vertAlign val="superscript"/>
        <sz val="12"/>
        <rFont val="Times New Roman"/>
        <family val="1"/>
      </rPr>
      <t xml:space="preserve">1 </t>
    </r>
    <r>
      <rPr>
        <b/>
        <sz val="12"/>
        <rFont val="Times New Roman"/>
        <family val="1"/>
      </rPr>
      <t xml:space="preserve">по состоянию на 01.11.2014 г. </t>
    </r>
  </si>
  <si>
    <r>
      <t xml:space="preserve">Финансовые показатели банков второго уровня </t>
    </r>
    <r>
      <rPr>
        <b/>
        <vertAlign val="superscript"/>
        <sz val="12"/>
        <rFont val="Times New Roman"/>
        <family val="1"/>
      </rPr>
      <t xml:space="preserve">1 </t>
    </r>
    <r>
      <rPr>
        <b/>
        <sz val="12"/>
        <rFont val="Times New Roman"/>
        <family val="1"/>
      </rPr>
      <t xml:space="preserve">по состоянию на 01.12.2014 г. </t>
    </r>
  </si>
  <si>
    <t>АО "Altyn Bank" (ДБ АО "Народный Банк Казахстана")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</si>
</sst>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#"/>
    <numFmt numFmtId="181" formatCode="0.00000"/>
    <numFmt numFmtId="182" formatCode="0.0000"/>
    <numFmt numFmtId="183" formatCode="0.000"/>
    <numFmt numFmtId="184" formatCode="#,###.0"/>
    <numFmt numFmtId="185" formatCode="#,###.00"/>
    <numFmt numFmtId="186" formatCode="0.000000"/>
    <numFmt numFmtId="187" formatCode="0.000%"/>
    <numFmt numFmtId="188" formatCode="0.0000%"/>
    <numFmt numFmtId="189" formatCode="0.00000%"/>
    <numFmt numFmtId="190" formatCode="0.0%"/>
    <numFmt numFmtId="191" formatCode="0.0"/>
    <numFmt numFmtId="192" formatCode="_-* #,##0_р_._-;\-* #,##0_р_._-;_-* &quot;-&quot;??_р_._-;_-@_-"/>
    <numFmt numFmtId="193" formatCode="#,##0.0"/>
  </numFmts>
  <fonts count="50">
    <font>
      <sz val="10"/>
      <name val="Arial"/>
      <family val="0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  <font>
      <b/>
      <sz val="12"/>
      <name val="Cambria"/>
      <family val="1"/>
    </font>
    <font>
      <b/>
      <vertAlign val="superscript"/>
      <sz val="12"/>
      <name val="Cambria"/>
      <family val="1"/>
    </font>
    <font>
      <b/>
      <sz val="12"/>
      <color indexed="8"/>
      <name val="Cambria"/>
      <family val="1"/>
    </font>
    <font>
      <sz val="8"/>
      <name val="Cambria"/>
      <family val="1"/>
    </font>
    <font>
      <sz val="12"/>
      <name val="Cambria"/>
      <family val="1"/>
    </font>
    <font>
      <b/>
      <sz val="12"/>
      <color indexed="10"/>
      <name val="Cambria"/>
      <family val="1"/>
    </font>
    <font>
      <vertAlign val="superscript"/>
      <sz val="8"/>
      <name val="Cambria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2"/>
      <color indexed="9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2"/>
      <color indexed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mbri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9" fontId="11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/>
    </xf>
    <xf numFmtId="0" fontId="8" fillId="0" borderId="0" xfId="0" applyNumberFormat="1" applyFont="1" applyFill="1" applyBorder="1" applyAlignment="1">
      <alignment/>
    </xf>
    <xf numFmtId="0" fontId="8" fillId="33" borderId="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4" fillId="0" borderId="0" xfId="0" applyFont="1" applyAlignment="1">
      <alignment/>
    </xf>
    <xf numFmtId="180" fontId="8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 wrapText="1"/>
    </xf>
    <xf numFmtId="1" fontId="8" fillId="34" borderId="11" xfId="0" applyNumberFormat="1" applyFont="1" applyFill="1" applyBorder="1" applyAlignment="1">
      <alignment horizontal="center" vertical="center"/>
    </xf>
    <xf numFmtId="0" fontId="8" fillId="34" borderId="11" xfId="0" applyNumberFormat="1" applyFont="1" applyFill="1" applyBorder="1" applyAlignment="1">
      <alignment horizontal="left" vertical="center"/>
    </xf>
    <xf numFmtId="180" fontId="8" fillId="34" borderId="11" xfId="0" applyNumberFormat="1" applyFont="1" applyFill="1" applyBorder="1" applyAlignment="1">
      <alignment horizontal="right" vertical="center"/>
    </xf>
    <xf numFmtId="10" fontId="8" fillId="34" borderId="11" xfId="0" applyNumberFormat="1" applyFont="1" applyFill="1" applyBorder="1" applyAlignment="1">
      <alignment horizontal="right" vertical="center"/>
    </xf>
    <xf numFmtId="3" fontId="8" fillId="34" borderId="11" xfId="0" applyNumberFormat="1" applyFont="1" applyFill="1" applyBorder="1" applyAlignment="1">
      <alignment horizontal="right" vertical="center"/>
    </xf>
    <xf numFmtId="192" fontId="49" fillId="35" borderId="11" xfId="75" applyNumberFormat="1" applyFont="1" applyFill="1" applyBorder="1" applyAlignment="1">
      <alignment horizontal="left"/>
    </xf>
    <xf numFmtId="3" fontId="8" fillId="36" borderId="11" xfId="0" applyNumberFormat="1" applyFont="1" applyFill="1" applyBorder="1" applyAlignment="1">
      <alignment horizontal="right" vertical="center"/>
    </xf>
    <xf numFmtId="1" fontId="8" fillId="34" borderId="12" xfId="0" applyNumberFormat="1" applyFont="1" applyFill="1" applyBorder="1" applyAlignment="1">
      <alignment horizontal="center" vertical="center"/>
    </xf>
    <xf numFmtId="0" fontId="8" fillId="34" borderId="12" xfId="0" applyNumberFormat="1" applyFont="1" applyFill="1" applyBorder="1" applyAlignment="1">
      <alignment horizontal="left" vertical="center"/>
    </xf>
    <xf numFmtId="180" fontId="8" fillId="34" borderId="12" xfId="0" applyNumberFormat="1" applyFont="1" applyFill="1" applyBorder="1" applyAlignment="1">
      <alignment horizontal="right" vertical="center"/>
    </xf>
    <xf numFmtId="10" fontId="8" fillId="34" borderId="12" xfId="0" applyNumberFormat="1" applyFont="1" applyFill="1" applyBorder="1" applyAlignment="1">
      <alignment horizontal="right" vertical="center"/>
    </xf>
    <xf numFmtId="3" fontId="8" fillId="34" borderId="12" xfId="0" applyNumberFormat="1" applyFont="1" applyFill="1" applyBorder="1" applyAlignment="1">
      <alignment horizontal="right" vertical="center"/>
    </xf>
    <xf numFmtId="192" fontId="49" fillId="35" borderId="12" xfId="75" applyNumberFormat="1" applyFont="1" applyFill="1" applyBorder="1" applyAlignment="1">
      <alignment horizontal="left"/>
    </xf>
    <xf numFmtId="1" fontId="8" fillId="34" borderId="13" xfId="0" applyNumberFormat="1" applyFont="1" applyFill="1" applyBorder="1" applyAlignment="1">
      <alignment horizontal="center" vertical="center"/>
    </xf>
    <xf numFmtId="0" fontId="8" fillId="34" borderId="13" xfId="0" applyNumberFormat="1" applyFont="1" applyFill="1" applyBorder="1" applyAlignment="1">
      <alignment horizontal="left" vertical="center"/>
    </xf>
    <xf numFmtId="180" fontId="8" fillId="34" borderId="13" xfId="0" applyNumberFormat="1" applyFont="1" applyFill="1" applyBorder="1" applyAlignment="1">
      <alignment horizontal="right" vertical="center"/>
    </xf>
    <xf numFmtId="10" fontId="8" fillId="34" borderId="13" xfId="0" applyNumberFormat="1" applyFont="1" applyFill="1" applyBorder="1" applyAlignment="1">
      <alignment horizontal="right" vertical="center"/>
    </xf>
    <xf numFmtId="3" fontId="8" fillId="34" borderId="13" xfId="0" applyNumberFormat="1" applyFont="1" applyFill="1" applyBorder="1" applyAlignment="1">
      <alignment horizontal="right" vertical="center"/>
    </xf>
    <xf numFmtId="192" fontId="49" fillId="35" borderId="13" xfId="75" applyNumberFormat="1" applyFont="1" applyFill="1" applyBorder="1" applyAlignment="1">
      <alignment horizontal="left"/>
    </xf>
    <xf numFmtId="0" fontId="4" fillId="37" borderId="14" xfId="0" applyNumberFormat="1" applyFont="1" applyFill="1" applyBorder="1" applyAlignment="1">
      <alignment horizontal="center" vertical="center"/>
    </xf>
    <xf numFmtId="180" fontId="4" fillId="37" borderId="14" xfId="0" applyNumberFormat="1" applyFont="1" applyFill="1" applyBorder="1" applyAlignment="1">
      <alignment horizontal="right" vertical="center"/>
    </xf>
    <xf numFmtId="10" fontId="4" fillId="34" borderId="14" xfId="0" applyNumberFormat="1" applyFont="1" applyFill="1" applyBorder="1" applyAlignment="1">
      <alignment horizontal="right" vertical="center"/>
    </xf>
    <xf numFmtId="3" fontId="4" fillId="34" borderId="14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 wrapText="1"/>
    </xf>
    <xf numFmtId="192" fontId="49" fillId="35" borderId="0" xfId="75" applyNumberFormat="1" applyFont="1" applyFill="1" applyBorder="1" applyAlignment="1">
      <alignment horizontal="left"/>
    </xf>
    <xf numFmtId="3" fontId="8" fillId="34" borderId="0" xfId="0" applyNumberFormat="1" applyFont="1" applyFill="1" applyBorder="1" applyAlignment="1">
      <alignment horizontal="right" vertical="center"/>
    </xf>
    <xf numFmtId="180" fontId="4" fillId="37" borderId="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right"/>
    </xf>
    <xf numFmtId="180" fontId="8" fillId="34" borderId="0" xfId="0" applyNumberFormat="1" applyFont="1" applyFill="1" applyBorder="1" applyAlignment="1">
      <alignment horizontal="right" vertical="center"/>
    </xf>
    <xf numFmtId="10" fontId="8" fillId="34" borderId="0" xfId="0" applyNumberFormat="1" applyFont="1" applyFill="1" applyBorder="1" applyAlignment="1">
      <alignment horizontal="right" vertical="center"/>
    </xf>
    <xf numFmtId="180" fontId="4" fillId="34" borderId="14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left" vertical="center"/>
    </xf>
    <xf numFmtId="0" fontId="4" fillId="37" borderId="10" xfId="0" applyNumberFormat="1" applyFont="1" applyFill="1" applyBorder="1" applyAlignment="1">
      <alignment horizontal="center" vertical="center" wrapText="1"/>
    </xf>
    <xf numFmtId="0" fontId="4" fillId="37" borderId="10" xfId="0" applyNumberFormat="1" applyFont="1" applyFill="1" applyBorder="1" applyAlignment="1">
      <alignment horizontal="center" vertical="center"/>
    </xf>
    <xf numFmtId="0" fontId="4" fillId="37" borderId="15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/>
    </xf>
    <xf numFmtId="0" fontId="4" fillId="37" borderId="16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0" xfId="0" applyNumberFormat="1" applyFont="1" applyFill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4" fillId="37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7" fillId="0" borderId="0" xfId="0" applyFont="1" applyFill="1" applyAlignment="1">
      <alignment horizontal="left" vertical="center" wrapText="1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2 3" xfId="55"/>
    <cellStyle name="Обычный 2 3 2" xfId="56"/>
    <cellStyle name="Обычный 2 4" xfId="57"/>
    <cellStyle name="Обычный 2 5" xfId="58"/>
    <cellStyle name="Обычный 2 5 2" xfId="59"/>
    <cellStyle name="Обычный 3" xfId="60"/>
    <cellStyle name="Обычный 3 2" xfId="61"/>
    <cellStyle name="Обычный 4" xfId="62"/>
    <cellStyle name="Обычный 4 2" xfId="63"/>
    <cellStyle name="Обычный 5" xfId="64"/>
    <cellStyle name="Обычный 5 2" xfId="65"/>
    <cellStyle name="Обычный 6" xfId="66"/>
    <cellStyle name="Обычный 7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Тысячи [0]_Расшифровка" xfId="74"/>
    <cellStyle name="Comma" xfId="75"/>
    <cellStyle name="Comma [0]" xfId="76"/>
    <cellStyle name="Финансовый 2" xfId="77"/>
    <cellStyle name="Финансовый 2 2" xfId="78"/>
    <cellStyle name="Финансовый 2 3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9"/>
  <sheetViews>
    <sheetView showGridLines="0" zoomScale="77" zoomScaleNormal="77" zoomScalePageLayoutView="0" workbookViewId="0" topLeftCell="A19">
      <selection activeCell="B1" sqref="B1"/>
    </sheetView>
  </sheetViews>
  <sheetFormatPr defaultColWidth="9.140625" defaultRowHeight="12.75"/>
  <cols>
    <col min="1" max="1" width="6.7109375" style="2" customWidth="1"/>
    <col min="2" max="2" width="42.57421875" style="2" customWidth="1"/>
    <col min="3" max="4" width="19.8515625" style="2" customWidth="1"/>
    <col min="5" max="5" width="18.140625" style="2" customWidth="1"/>
    <col min="6" max="6" width="12.140625" style="2" customWidth="1"/>
    <col min="7" max="7" width="19.57421875" style="2" customWidth="1"/>
    <col min="8" max="8" width="12.8515625" style="2" customWidth="1"/>
    <col min="9" max="9" width="23.7109375" style="2" customWidth="1"/>
    <col min="10" max="10" width="21.7109375" style="2" customWidth="1"/>
    <col min="11" max="12" width="19.8515625" style="2" customWidth="1"/>
    <col min="13" max="13" width="19.28125" style="2" customWidth="1"/>
    <col min="14" max="14" width="17.28125" style="2" customWidth="1"/>
    <col min="15" max="15" width="18.8515625" style="2" customWidth="1"/>
    <col min="16" max="16" width="24.57421875" style="2" customWidth="1"/>
    <col min="17" max="17" width="19.140625" style="2" customWidth="1"/>
    <col min="18" max="16384" width="9.140625" style="2" customWidth="1"/>
  </cols>
  <sheetData>
    <row r="2" spans="1:16" ht="17.25" customHeight="1">
      <c r="A2" s="53" t="s">
        <v>70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7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Q3" s="4" t="s">
        <v>0</v>
      </c>
    </row>
    <row r="4" spans="1:17" ht="13.5" customHeight="1">
      <c r="A4" s="57" t="s">
        <v>2</v>
      </c>
      <c r="B4" s="49" t="s">
        <v>3</v>
      </c>
      <c r="C4" s="49" t="s">
        <v>4</v>
      </c>
      <c r="D4" s="48" t="s">
        <v>71</v>
      </c>
      <c r="E4" s="48" t="s">
        <v>13</v>
      </c>
      <c r="F4" s="48"/>
      <c r="G4" s="48"/>
      <c r="H4" s="48"/>
      <c r="I4" s="48" t="s">
        <v>72</v>
      </c>
      <c r="J4" s="48" t="s">
        <v>12</v>
      </c>
      <c r="K4" s="49" t="s">
        <v>5</v>
      </c>
      <c r="L4" s="49" t="s">
        <v>16</v>
      </c>
      <c r="M4" s="55"/>
      <c r="N4" s="55"/>
      <c r="O4" s="48" t="s">
        <v>10</v>
      </c>
      <c r="P4" s="48" t="s">
        <v>11</v>
      </c>
      <c r="Q4" s="50" t="s">
        <v>73</v>
      </c>
    </row>
    <row r="5" spans="1:17" ht="31.5" customHeight="1">
      <c r="A5" s="57"/>
      <c r="B5" s="49"/>
      <c r="C5" s="56"/>
      <c r="D5" s="56"/>
      <c r="E5" s="52" t="s">
        <v>74</v>
      </c>
      <c r="F5" s="52"/>
      <c r="G5" s="58" t="s">
        <v>14</v>
      </c>
      <c r="H5" s="58"/>
      <c r="I5" s="48"/>
      <c r="J5" s="56"/>
      <c r="K5" s="49"/>
      <c r="L5" s="48" t="s">
        <v>6</v>
      </c>
      <c r="M5" s="49" t="s">
        <v>1</v>
      </c>
      <c r="N5" s="55"/>
      <c r="O5" s="61"/>
      <c r="P5" s="61"/>
      <c r="Q5" s="51"/>
    </row>
    <row r="6" spans="1:17" ht="42" customHeight="1">
      <c r="A6" s="57"/>
      <c r="B6" s="49"/>
      <c r="C6" s="56"/>
      <c r="D6" s="56"/>
      <c r="E6" s="52"/>
      <c r="F6" s="52"/>
      <c r="G6" s="52" t="s">
        <v>75</v>
      </c>
      <c r="H6" s="52"/>
      <c r="I6" s="48"/>
      <c r="J6" s="56"/>
      <c r="K6" s="49"/>
      <c r="L6" s="48"/>
      <c r="M6" s="49" t="s">
        <v>7</v>
      </c>
      <c r="N6" s="48" t="s">
        <v>8</v>
      </c>
      <c r="O6" s="61"/>
      <c r="P6" s="61"/>
      <c r="Q6" s="51"/>
    </row>
    <row r="7" spans="1:17" ht="81" customHeight="1">
      <c r="A7" s="57"/>
      <c r="B7" s="49"/>
      <c r="C7" s="56"/>
      <c r="D7" s="56"/>
      <c r="E7" s="5" t="s">
        <v>15</v>
      </c>
      <c r="F7" s="5" t="s">
        <v>26</v>
      </c>
      <c r="G7" s="5" t="s">
        <v>15</v>
      </c>
      <c r="H7" s="5" t="s">
        <v>27</v>
      </c>
      <c r="I7" s="48"/>
      <c r="J7" s="56"/>
      <c r="K7" s="49"/>
      <c r="L7" s="48"/>
      <c r="M7" s="49"/>
      <c r="N7" s="48"/>
      <c r="O7" s="61"/>
      <c r="P7" s="61"/>
      <c r="Q7" s="51"/>
    </row>
    <row r="8" spans="1:17" ht="24" customHeight="1">
      <c r="A8" s="20">
        <v>1</v>
      </c>
      <c r="B8" s="21" t="s">
        <v>29</v>
      </c>
      <c r="C8" s="22">
        <v>2501166984</v>
      </c>
      <c r="D8" s="22">
        <v>2481823057</v>
      </c>
      <c r="E8" s="22">
        <v>832725695</v>
      </c>
      <c r="F8" s="23">
        <f aca="true" t="shared" si="0" ref="F8:F17">E8/D8</f>
        <v>0.33552984071579606</v>
      </c>
      <c r="G8" s="22">
        <v>730091666</v>
      </c>
      <c r="H8" s="23">
        <f aca="true" t="shared" si="1" ref="H8:H17">G8/D8</f>
        <v>0.29417555129112494</v>
      </c>
      <c r="I8" s="24">
        <v>934302353</v>
      </c>
      <c r="J8" s="24">
        <v>969007547</v>
      </c>
      <c r="K8" s="24">
        <v>2132775896</v>
      </c>
      <c r="L8" s="24">
        <v>647284806</v>
      </c>
      <c r="M8" s="24">
        <v>985668077</v>
      </c>
      <c r="N8" s="25"/>
      <c r="O8" s="24">
        <v>368391088</v>
      </c>
      <c r="P8" s="24">
        <v>45623463</v>
      </c>
      <c r="Q8" s="25"/>
    </row>
    <row r="9" spans="1:17" ht="24" customHeight="1">
      <c r="A9" s="13">
        <v>2</v>
      </c>
      <c r="B9" s="14" t="s">
        <v>30</v>
      </c>
      <c r="C9" s="15">
        <v>2441764274</v>
      </c>
      <c r="D9" s="15">
        <v>1736226241</v>
      </c>
      <c r="E9" s="15">
        <v>298811332</v>
      </c>
      <c r="F9" s="16">
        <f t="shared" si="0"/>
        <v>0.17210391419259743</v>
      </c>
      <c r="G9" s="15">
        <v>282979584</v>
      </c>
      <c r="H9" s="16">
        <f t="shared" si="1"/>
        <v>0.1629854320350639</v>
      </c>
      <c r="I9" s="17">
        <v>289320935</v>
      </c>
      <c r="J9" s="17">
        <v>321041701</v>
      </c>
      <c r="K9" s="17">
        <v>2077248666</v>
      </c>
      <c r="L9" s="17">
        <v>799852932</v>
      </c>
      <c r="M9" s="17">
        <v>886069367</v>
      </c>
      <c r="N9" s="18"/>
      <c r="O9" s="17">
        <v>364515608</v>
      </c>
      <c r="P9" s="17">
        <v>84905679</v>
      </c>
      <c r="Q9" s="17">
        <v>19568158</v>
      </c>
    </row>
    <row r="10" spans="1:17" ht="24" customHeight="1">
      <c r="A10" s="13">
        <v>3</v>
      </c>
      <c r="B10" s="14" t="s">
        <v>31</v>
      </c>
      <c r="C10" s="15">
        <v>1516956022</v>
      </c>
      <c r="D10" s="15">
        <v>2381329689</v>
      </c>
      <c r="E10" s="15">
        <v>2081468404</v>
      </c>
      <c r="F10" s="16">
        <f t="shared" si="0"/>
        <v>0.87407821504719</v>
      </c>
      <c r="G10" s="15">
        <v>2059976952</v>
      </c>
      <c r="H10" s="16">
        <f t="shared" si="1"/>
        <v>0.8650532353901207</v>
      </c>
      <c r="I10" s="17">
        <v>2153949475</v>
      </c>
      <c r="J10" s="17">
        <v>2182115473</v>
      </c>
      <c r="K10" s="17">
        <v>1279346815</v>
      </c>
      <c r="L10" s="17">
        <v>297085163</v>
      </c>
      <c r="M10" s="17">
        <v>253670326</v>
      </c>
      <c r="N10" s="18"/>
      <c r="O10" s="17">
        <v>237609207</v>
      </c>
      <c r="P10" s="17">
        <v>26939169</v>
      </c>
      <c r="Q10" s="18"/>
    </row>
    <row r="11" spans="1:17" ht="24" customHeight="1">
      <c r="A11" s="13">
        <v>4</v>
      </c>
      <c r="B11" s="14" t="s">
        <v>32</v>
      </c>
      <c r="C11" s="15">
        <v>1072420146</v>
      </c>
      <c r="D11" s="15">
        <v>887328230</v>
      </c>
      <c r="E11" s="15">
        <v>189911133</v>
      </c>
      <c r="F11" s="16">
        <f t="shared" si="0"/>
        <v>0.21402579854807505</v>
      </c>
      <c r="G11" s="15">
        <v>145042869</v>
      </c>
      <c r="H11" s="16">
        <f t="shared" si="1"/>
        <v>0.16346022147858408</v>
      </c>
      <c r="I11" s="17">
        <v>134474421</v>
      </c>
      <c r="J11" s="17">
        <v>193666881</v>
      </c>
      <c r="K11" s="17">
        <v>987536440</v>
      </c>
      <c r="L11" s="17">
        <v>339903548</v>
      </c>
      <c r="M11" s="17">
        <v>444361766</v>
      </c>
      <c r="N11" s="18"/>
      <c r="O11" s="17">
        <v>84883706</v>
      </c>
      <c r="P11" s="17">
        <v>1794677</v>
      </c>
      <c r="Q11" s="18"/>
    </row>
    <row r="12" spans="1:17" ht="24" customHeight="1">
      <c r="A12" s="13">
        <v>5</v>
      </c>
      <c r="B12" s="14" t="s">
        <v>33</v>
      </c>
      <c r="C12" s="15">
        <v>896135805</v>
      </c>
      <c r="D12" s="15">
        <v>716803405</v>
      </c>
      <c r="E12" s="15">
        <v>318480250</v>
      </c>
      <c r="F12" s="16">
        <f t="shared" si="0"/>
        <v>0.44430627390783667</v>
      </c>
      <c r="G12" s="15">
        <v>293804732</v>
      </c>
      <c r="H12" s="16">
        <f t="shared" si="1"/>
        <v>0.4098818866520312</v>
      </c>
      <c r="I12" s="17">
        <v>243500949</v>
      </c>
      <c r="J12" s="17">
        <v>282693862</v>
      </c>
      <c r="K12" s="17">
        <v>824590391</v>
      </c>
      <c r="L12" s="17">
        <v>227934765</v>
      </c>
      <c r="M12" s="17">
        <v>328678360</v>
      </c>
      <c r="N12" s="18"/>
      <c r="O12" s="17">
        <v>71545414</v>
      </c>
      <c r="P12" s="17">
        <v>283384</v>
      </c>
      <c r="Q12" s="18"/>
    </row>
    <row r="13" spans="1:17" ht="24" customHeight="1">
      <c r="A13" s="13">
        <v>6</v>
      </c>
      <c r="B13" s="14" t="s">
        <v>34</v>
      </c>
      <c r="C13" s="15">
        <v>1035822483</v>
      </c>
      <c r="D13" s="15">
        <v>798661465</v>
      </c>
      <c r="E13" s="15">
        <v>23491358</v>
      </c>
      <c r="F13" s="16">
        <f t="shared" si="0"/>
        <v>0.0294134111002839</v>
      </c>
      <c r="G13" s="15">
        <v>17084910</v>
      </c>
      <c r="H13" s="16">
        <f t="shared" si="1"/>
        <v>0.021391929808457704</v>
      </c>
      <c r="I13" s="17">
        <v>10001126</v>
      </c>
      <c r="J13" s="17">
        <v>23159306</v>
      </c>
      <c r="K13" s="17">
        <v>918571479</v>
      </c>
      <c r="L13" s="17">
        <v>223374637</v>
      </c>
      <c r="M13" s="17">
        <v>474200343</v>
      </c>
      <c r="N13" s="18"/>
      <c r="O13" s="17">
        <v>117251004</v>
      </c>
      <c r="P13" s="17">
        <v>21569259</v>
      </c>
      <c r="Q13" s="17">
        <v>24513514</v>
      </c>
    </row>
    <row r="14" spans="1:17" ht="24" customHeight="1">
      <c r="A14" s="13">
        <v>7</v>
      </c>
      <c r="B14" s="14" t="s">
        <v>35</v>
      </c>
      <c r="C14" s="15">
        <v>921278251</v>
      </c>
      <c r="D14" s="15">
        <v>664396455</v>
      </c>
      <c r="E14" s="15">
        <v>32963204</v>
      </c>
      <c r="F14" s="16">
        <f t="shared" si="0"/>
        <v>0.04961375659356882</v>
      </c>
      <c r="G14" s="15">
        <v>24892136</v>
      </c>
      <c r="H14" s="16">
        <f t="shared" si="1"/>
        <v>0.0374657868997811</v>
      </c>
      <c r="I14" s="17">
        <v>22094055</v>
      </c>
      <c r="J14" s="17">
        <v>30168768</v>
      </c>
      <c r="K14" s="17">
        <v>848074458</v>
      </c>
      <c r="L14" s="17">
        <v>214415529</v>
      </c>
      <c r="M14" s="17">
        <v>474021154</v>
      </c>
      <c r="N14" s="18"/>
      <c r="O14" s="17">
        <v>73203793</v>
      </c>
      <c r="P14" s="17">
        <v>16394907</v>
      </c>
      <c r="Q14" s="17">
        <v>14655209</v>
      </c>
    </row>
    <row r="15" spans="1:17" ht="24" customHeight="1">
      <c r="A15" s="13">
        <v>8</v>
      </c>
      <c r="B15" s="14" t="s">
        <v>36</v>
      </c>
      <c r="C15" s="15">
        <v>563067240</v>
      </c>
      <c r="D15" s="15">
        <v>585072288</v>
      </c>
      <c r="E15" s="15">
        <v>339573842</v>
      </c>
      <c r="F15" s="16">
        <f t="shared" si="0"/>
        <v>0.580396386847842</v>
      </c>
      <c r="G15" s="15">
        <v>291254865</v>
      </c>
      <c r="H15" s="16">
        <f t="shared" si="1"/>
        <v>0.4978100500976044</v>
      </c>
      <c r="I15" s="17">
        <v>278098867</v>
      </c>
      <c r="J15" s="17">
        <v>282737043</v>
      </c>
      <c r="K15" s="17">
        <v>550192465</v>
      </c>
      <c r="L15" s="17">
        <v>161047561</v>
      </c>
      <c r="M15" s="17">
        <v>145012406</v>
      </c>
      <c r="N15" s="18"/>
      <c r="O15" s="17">
        <v>12874775</v>
      </c>
      <c r="P15" s="17">
        <v>2700721</v>
      </c>
      <c r="Q15" s="18">
        <v>0</v>
      </c>
    </row>
    <row r="16" spans="1:17" ht="24" customHeight="1">
      <c r="A16" s="13">
        <v>9</v>
      </c>
      <c r="B16" s="14" t="s">
        <v>37</v>
      </c>
      <c r="C16" s="15">
        <v>850885474</v>
      </c>
      <c r="D16" s="15">
        <v>714337238</v>
      </c>
      <c r="E16" s="15">
        <v>157131048</v>
      </c>
      <c r="F16" s="16">
        <f t="shared" si="0"/>
        <v>0.21996760023309886</v>
      </c>
      <c r="G16" s="15">
        <v>87388665</v>
      </c>
      <c r="H16" s="16">
        <f t="shared" si="1"/>
        <v>0.12233530656286463</v>
      </c>
      <c r="I16" s="17">
        <v>81041714</v>
      </c>
      <c r="J16" s="17">
        <v>99907929</v>
      </c>
      <c r="K16" s="17">
        <v>766915174</v>
      </c>
      <c r="L16" s="17">
        <v>408425416</v>
      </c>
      <c r="M16" s="17">
        <v>179147634</v>
      </c>
      <c r="N16" s="18"/>
      <c r="O16" s="17">
        <v>83970300</v>
      </c>
      <c r="P16" s="17">
        <v>32562750</v>
      </c>
      <c r="Q16" s="18">
        <v>0</v>
      </c>
    </row>
    <row r="17" spans="1:17" ht="24" customHeight="1">
      <c r="A17" s="13">
        <v>10</v>
      </c>
      <c r="B17" s="14" t="s">
        <v>38</v>
      </c>
      <c r="C17" s="15">
        <v>588521386</v>
      </c>
      <c r="D17" s="15">
        <v>445385837</v>
      </c>
      <c r="E17" s="15">
        <v>57707049</v>
      </c>
      <c r="F17" s="16">
        <f t="shared" si="0"/>
        <v>0.12956642130495047</v>
      </c>
      <c r="G17" s="15">
        <v>39643777</v>
      </c>
      <c r="H17" s="16">
        <f t="shared" si="1"/>
        <v>0.08900996328718014</v>
      </c>
      <c r="I17" s="17">
        <v>32494245</v>
      </c>
      <c r="J17" s="17">
        <v>35342243</v>
      </c>
      <c r="K17" s="17">
        <v>529977271</v>
      </c>
      <c r="L17" s="17">
        <v>139570896</v>
      </c>
      <c r="M17" s="17">
        <v>244951363</v>
      </c>
      <c r="N17" s="18"/>
      <c r="O17" s="17">
        <v>58544115</v>
      </c>
      <c r="P17" s="17">
        <v>12694344</v>
      </c>
      <c r="Q17" s="18">
        <v>0</v>
      </c>
    </row>
    <row r="18" spans="1:17" ht="24" customHeight="1">
      <c r="A18" s="13">
        <v>11</v>
      </c>
      <c r="B18" s="14" t="s">
        <v>39</v>
      </c>
      <c r="C18" s="15">
        <v>324764700</v>
      </c>
      <c r="D18" s="15">
        <v>118757721</v>
      </c>
      <c r="E18" s="18"/>
      <c r="F18" s="18"/>
      <c r="G18" s="18"/>
      <c r="H18" s="18"/>
      <c r="I18" s="18"/>
      <c r="J18" s="18"/>
      <c r="K18" s="17">
        <v>274293521</v>
      </c>
      <c r="L18" s="17">
        <v>4465051</v>
      </c>
      <c r="M18" s="17">
        <v>265419412</v>
      </c>
      <c r="N18" s="18"/>
      <c r="O18" s="17">
        <v>50471179</v>
      </c>
      <c r="P18" s="17">
        <v>8447938</v>
      </c>
      <c r="Q18" s="17">
        <v>1845146</v>
      </c>
    </row>
    <row r="19" spans="1:17" ht="24" customHeight="1">
      <c r="A19" s="13">
        <v>12</v>
      </c>
      <c r="B19" s="14" t="s">
        <v>40</v>
      </c>
      <c r="C19" s="15">
        <v>302611265</v>
      </c>
      <c r="D19" s="15">
        <v>268447026</v>
      </c>
      <c r="E19" s="15">
        <v>122686822</v>
      </c>
      <c r="F19" s="16">
        <f aca="true" t="shared" si="2" ref="F19:F46">E19/D19</f>
        <v>0.4570243292618932</v>
      </c>
      <c r="G19" s="15">
        <v>109295283</v>
      </c>
      <c r="H19" s="16">
        <f aca="true" t="shared" si="3" ref="H19:H46">G19/D19</f>
        <v>0.4071391090769618</v>
      </c>
      <c r="I19" s="17">
        <v>48351087</v>
      </c>
      <c r="J19" s="17">
        <v>72301908</v>
      </c>
      <c r="K19" s="17">
        <v>238248635</v>
      </c>
      <c r="L19" s="17">
        <v>66185781</v>
      </c>
      <c r="M19" s="17">
        <v>121595020</v>
      </c>
      <c r="N19" s="18"/>
      <c r="O19" s="17">
        <v>64362630</v>
      </c>
      <c r="P19" s="17">
        <v>216572</v>
      </c>
      <c r="Q19" s="17">
        <v>41273827</v>
      </c>
    </row>
    <row r="20" spans="1:17" ht="24" customHeight="1">
      <c r="A20" s="13">
        <v>13</v>
      </c>
      <c r="B20" s="14" t="s">
        <v>41</v>
      </c>
      <c r="C20" s="15">
        <v>355161978</v>
      </c>
      <c r="D20" s="15">
        <v>180652336</v>
      </c>
      <c r="E20" s="15">
        <v>3718192</v>
      </c>
      <c r="F20" s="16">
        <f t="shared" si="2"/>
        <v>0.020582031111958606</v>
      </c>
      <c r="G20" s="15">
        <v>1975370</v>
      </c>
      <c r="H20" s="16">
        <f t="shared" si="3"/>
        <v>0.010934649635529762</v>
      </c>
      <c r="I20" s="17">
        <v>1554533</v>
      </c>
      <c r="J20" s="17">
        <v>2142333</v>
      </c>
      <c r="K20" s="17">
        <v>256908389</v>
      </c>
      <c r="L20" s="17">
        <v>194610378</v>
      </c>
      <c r="M20" s="17"/>
      <c r="N20" s="18"/>
      <c r="O20" s="17">
        <v>98253589</v>
      </c>
      <c r="P20" s="17">
        <v>5997096</v>
      </c>
      <c r="Q20" s="17">
        <v>1106269</v>
      </c>
    </row>
    <row r="21" spans="1:17" ht="24" customHeight="1">
      <c r="A21" s="13">
        <v>14</v>
      </c>
      <c r="B21" s="14" t="s">
        <v>42</v>
      </c>
      <c r="C21" s="15">
        <v>253466995</v>
      </c>
      <c r="D21" s="15">
        <v>194211780</v>
      </c>
      <c r="E21" s="15">
        <v>66022307</v>
      </c>
      <c r="F21" s="16">
        <f t="shared" si="2"/>
        <v>0.33995006379118714</v>
      </c>
      <c r="G21" s="15">
        <v>56850689</v>
      </c>
      <c r="H21" s="16">
        <f t="shared" si="3"/>
        <v>0.2927252353075596</v>
      </c>
      <c r="I21" s="17">
        <v>55777771</v>
      </c>
      <c r="J21" s="17">
        <v>62553623</v>
      </c>
      <c r="K21" s="17">
        <v>211239520</v>
      </c>
      <c r="L21" s="17">
        <v>54232600</v>
      </c>
      <c r="M21" s="17">
        <v>94286628</v>
      </c>
      <c r="N21" s="17">
        <v>679713</v>
      </c>
      <c r="O21" s="17">
        <v>42227475</v>
      </c>
      <c r="P21" s="17">
        <v>-33154708</v>
      </c>
      <c r="Q21" s="18"/>
    </row>
    <row r="22" spans="1:17" ht="24" customHeight="1">
      <c r="A22" s="13">
        <v>15</v>
      </c>
      <c r="B22" s="14" t="s">
        <v>43</v>
      </c>
      <c r="C22" s="15">
        <v>187463153</v>
      </c>
      <c r="D22" s="15">
        <v>81055880</v>
      </c>
      <c r="E22" s="15">
        <v>6170846</v>
      </c>
      <c r="F22" s="16">
        <f t="shared" si="2"/>
        <v>0.07613076312292211</v>
      </c>
      <c r="G22" s="15">
        <v>5234898</v>
      </c>
      <c r="H22" s="16">
        <f t="shared" si="3"/>
        <v>0.06458381551097835</v>
      </c>
      <c r="I22" s="17">
        <v>5645789</v>
      </c>
      <c r="J22" s="17">
        <v>5566776</v>
      </c>
      <c r="K22" s="17">
        <v>160981164</v>
      </c>
      <c r="L22" s="17">
        <v>31819823</v>
      </c>
      <c r="M22" s="17">
        <v>109949017</v>
      </c>
      <c r="N22" s="18"/>
      <c r="O22" s="17">
        <v>26481989</v>
      </c>
      <c r="P22" s="17">
        <v>4065537</v>
      </c>
      <c r="Q22" s="17">
        <v>281014</v>
      </c>
    </row>
    <row r="23" spans="1:17" ht="24" customHeight="1">
      <c r="A23" s="13">
        <v>16</v>
      </c>
      <c r="B23" s="14" t="s">
        <v>44</v>
      </c>
      <c r="C23" s="15">
        <v>190265795</v>
      </c>
      <c r="D23" s="15">
        <v>161998179</v>
      </c>
      <c r="E23" s="15">
        <v>1329764</v>
      </c>
      <c r="F23" s="16">
        <f t="shared" si="2"/>
        <v>0.008208512022841936</v>
      </c>
      <c r="G23" s="15">
        <v>1315802</v>
      </c>
      <c r="H23" s="16">
        <f t="shared" si="3"/>
        <v>0.008122325868860539</v>
      </c>
      <c r="I23" s="17">
        <v>1252504</v>
      </c>
      <c r="J23" s="17">
        <v>19148778</v>
      </c>
      <c r="K23" s="17">
        <v>168013293</v>
      </c>
      <c r="L23" s="17">
        <v>7362413</v>
      </c>
      <c r="M23" s="17">
        <v>116463871</v>
      </c>
      <c r="N23" s="18"/>
      <c r="O23" s="17">
        <v>22252502</v>
      </c>
      <c r="P23" s="17">
        <v>3601232</v>
      </c>
      <c r="Q23" s="18">
        <v>0</v>
      </c>
    </row>
    <row r="24" spans="1:17" ht="24" customHeight="1">
      <c r="A24" s="13">
        <v>17</v>
      </c>
      <c r="B24" s="14" t="s">
        <v>45</v>
      </c>
      <c r="C24" s="15">
        <v>171023614</v>
      </c>
      <c r="D24" s="15">
        <v>126135107</v>
      </c>
      <c r="E24" s="15">
        <v>1885735</v>
      </c>
      <c r="F24" s="16">
        <f t="shared" si="2"/>
        <v>0.014950120112079503</v>
      </c>
      <c r="G24" s="15">
        <v>1379029</v>
      </c>
      <c r="H24" s="16">
        <f t="shared" si="3"/>
        <v>0.010932951442297504</v>
      </c>
      <c r="I24" s="17">
        <v>1178301</v>
      </c>
      <c r="J24" s="17">
        <v>5049031</v>
      </c>
      <c r="K24" s="17">
        <v>146418143</v>
      </c>
      <c r="L24" s="17">
        <v>23098051</v>
      </c>
      <c r="M24" s="17">
        <v>94998538</v>
      </c>
      <c r="N24" s="18"/>
      <c r="O24" s="17">
        <v>24605471</v>
      </c>
      <c r="P24" s="17">
        <v>4654362</v>
      </c>
      <c r="Q24" s="17">
        <v>3946584</v>
      </c>
    </row>
    <row r="25" spans="1:17" ht="24" customHeight="1">
      <c r="A25" s="13">
        <v>18</v>
      </c>
      <c r="B25" s="14" t="s">
        <v>46</v>
      </c>
      <c r="C25" s="15">
        <v>92847842</v>
      </c>
      <c r="D25" s="15">
        <v>74321577</v>
      </c>
      <c r="E25" s="15">
        <v>11944370</v>
      </c>
      <c r="F25" s="16">
        <f t="shared" si="2"/>
        <v>0.16071200964963378</v>
      </c>
      <c r="G25" s="15">
        <v>10296886</v>
      </c>
      <c r="H25" s="16">
        <f t="shared" si="3"/>
        <v>0.13854504190620176</v>
      </c>
      <c r="I25" s="17">
        <v>14778647</v>
      </c>
      <c r="J25" s="17">
        <v>9927659</v>
      </c>
      <c r="K25" s="17">
        <v>82149209</v>
      </c>
      <c r="L25" s="17">
        <v>8187028</v>
      </c>
      <c r="M25" s="17">
        <v>68239850</v>
      </c>
      <c r="N25" s="18"/>
      <c r="O25" s="17">
        <v>10698633</v>
      </c>
      <c r="P25" s="17">
        <v>182646</v>
      </c>
      <c r="Q25" s="17">
        <v>708488</v>
      </c>
    </row>
    <row r="26" spans="1:17" ht="24" customHeight="1">
      <c r="A26" s="13">
        <v>19</v>
      </c>
      <c r="B26" s="14" t="s">
        <v>47</v>
      </c>
      <c r="C26" s="15">
        <v>143964144</v>
      </c>
      <c r="D26" s="15">
        <v>110131355</v>
      </c>
      <c r="E26" s="15">
        <v>4665611</v>
      </c>
      <c r="F26" s="16">
        <f t="shared" si="2"/>
        <v>0.04236405699357826</v>
      </c>
      <c r="G26" s="15">
        <v>3453875</v>
      </c>
      <c r="H26" s="16">
        <f t="shared" si="3"/>
        <v>0.031361413831692164</v>
      </c>
      <c r="I26" s="17">
        <v>3562089</v>
      </c>
      <c r="J26" s="17">
        <v>3115488</v>
      </c>
      <c r="K26" s="17">
        <v>126265435</v>
      </c>
      <c r="L26" s="17">
        <v>20064110</v>
      </c>
      <c r="M26" s="17">
        <v>72516778</v>
      </c>
      <c r="N26" s="18"/>
      <c r="O26" s="17">
        <v>17698709</v>
      </c>
      <c r="P26" s="17">
        <v>587677</v>
      </c>
      <c r="Q26" s="17">
        <v>1011802</v>
      </c>
    </row>
    <row r="27" spans="1:17" ht="24" customHeight="1">
      <c r="A27" s="13">
        <v>20</v>
      </c>
      <c r="B27" s="14" t="s">
        <v>48</v>
      </c>
      <c r="C27" s="15">
        <v>222854796</v>
      </c>
      <c r="D27" s="15">
        <v>144176556</v>
      </c>
      <c r="E27" s="15">
        <v>10359830</v>
      </c>
      <c r="F27" s="16">
        <f t="shared" si="2"/>
        <v>0.07185516347054371</v>
      </c>
      <c r="G27" s="15">
        <v>4504861</v>
      </c>
      <c r="H27" s="16">
        <f t="shared" si="3"/>
        <v>0.031245447422117642</v>
      </c>
      <c r="I27" s="17">
        <v>6089106</v>
      </c>
      <c r="J27" s="17">
        <v>4890825</v>
      </c>
      <c r="K27" s="17">
        <v>206431408</v>
      </c>
      <c r="L27" s="17">
        <v>33764153</v>
      </c>
      <c r="M27" s="17">
        <v>148282669</v>
      </c>
      <c r="N27" s="18"/>
      <c r="O27" s="17">
        <v>16423388</v>
      </c>
      <c r="P27" s="17">
        <v>1593455</v>
      </c>
      <c r="Q27" s="17">
        <v>717223</v>
      </c>
    </row>
    <row r="28" spans="1:17" ht="24" customHeight="1">
      <c r="A28" s="13">
        <v>21</v>
      </c>
      <c r="B28" s="14" t="s">
        <v>49</v>
      </c>
      <c r="C28" s="15">
        <v>51447180</v>
      </c>
      <c r="D28" s="15">
        <v>10320611</v>
      </c>
      <c r="E28" s="18"/>
      <c r="F28" s="18"/>
      <c r="G28" s="18"/>
      <c r="H28" s="18"/>
      <c r="I28" s="18"/>
      <c r="J28" s="18"/>
      <c r="K28" s="17">
        <v>34507800</v>
      </c>
      <c r="L28" s="17">
        <v>16970</v>
      </c>
      <c r="M28" s="17">
        <v>32050067</v>
      </c>
      <c r="N28" s="18"/>
      <c r="O28" s="17">
        <v>16939380</v>
      </c>
      <c r="P28" s="17">
        <v>1264746</v>
      </c>
      <c r="Q28" s="17">
        <v>1001</v>
      </c>
    </row>
    <row r="29" spans="1:17" ht="24" customHeight="1">
      <c r="A29" s="13">
        <v>22</v>
      </c>
      <c r="B29" s="14" t="s">
        <v>50</v>
      </c>
      <c r="C29" s="15">
        <v>117411622</v>
      </c>
      <c r="D29" s="15">
        <v>107646074</v>
      </c>
      <c r="E29" s="15">
        <v>14967743</v>
      </c>
      <c r="F29" s="16">
        <f t="shared" si="2"/>
        <v>0.1390458791836663</v>
      </c>
      <c r="G29" s="15">
        <v>7920491</v>
      </c>
      <c r="H29" s="16">
        <f t="shared" si="3"/>
        <v>0.0735790048413656</v>
      </c>
      <c r="I29" s="17">
        <v>10461299</v>
      </c>
      <c r="J29" s="17">
        <v>10169800</v>
      </c>
      <c r="K29" s="17">
        <v>89466704</v>
      </c>
      <c r="L29" s="17">
        <v>5925825</v>
      </c>
      <c r="M29" s="17">
        <v>29574717</v>
      </c>
      <c r="N29" s="18"/>
      <c r="O29" s="17">
        <v>27944918</v>
      </c>
      <c r="P29" s="17">
        <v>12310424</v>
      </c>
      <c r="Q29" s="18"/>
    </row>
    <row r="30" spans="1:17" ht="24" customHeight="1">
      <c r="A30" s="13">
        <v>23</v>
      </c>
      <c r="B30" s="14" t="s">
        <v>51</v>
      </c>
      <c r="C30" s="15">
        <v>55078780</v>
      </c>
      <c r="D30" s="15">
        <v>45905596</v>
      </c>
      <c r="E30" s="15">
        <v>4071914</v>
      </c>
      <c r="F30" s="16">
        <f t="shared" si="2"/>
        <v>0.0887019090221593</v>
      </c>
      <c r="G30" s="15">
        <v>858466</v>
      </c>
      <c r="H30" s="16">
        <f t="shared" si="3"/>
        <v>0.018700683027838262</v>
      </c>
      <c r="I30" s="17">
        <v>4886449</v>
      </c>
      <c r="J30" s="17">
        <v>16984017</v>
      </c>
      <c r="K30" s="17">
        <v>40674201</v>
      </c>
      <c r="L30" s="17" t="s">
        <v>67</v>
      </c>
      <c r="M30" s="17">
        <v>28083074</v>
      </c>
      <c r="N30" s="18"/>
      <c r="O30" s="17">
        <v>14404579</v>
      </c>
      <c r="P30" s="17">
        <v>208865</v>
      </c>
      <c r="Q30" s="18"/>
    </row>
    <row r="31" spans="1:17" ht="24" customHeight="1">
      <c r="A31" s="13">
        <v>24</v>
      </c>
      <c r="B31" s="14" t="s">
        <v>52</v>
      </c>
      <c r="C31" s="15">
        <v>104705262</v>
      </c>
      <c r="D31" s="15">
        <v>8830708</v>
      </c>
      <c r="E31" s="18"/>
      <c r="F31" s="18"/>
      <c r="G31" s="15"/>
      <c r="H31" s="16"/>
      <c r="I31" s="17"/>
      <c r="J31" s="17"/>
      <c r="K31" s="17">
        <v>88035626</v>
      </c>
      <c r="L31" s="17">
        <v>4369078</v>
      </c>
      <c r="M31" s="17">
        <v>73525650</v>
      </c>
      <c r="N31" s="18"/>
      <c r="O31" s="17">
        <v>16669636</v>
      </c>
      <c r="P31" s="17">
        <v>1878702</v>
      </c>
      <c r="Q31" s="18"/>
    </row>
    <row r="32" spans="1:17" ht="24" customHeight="1">
      <c r="A32" s="13">
        <v>25</v>
      </c>
      <c r="B32" s="14" t="s">
        <v>53</v>
      </c>
      <c r="C32" s="15">
        <v>92267597</v>
      </c>
      <c r="D32" s="15">
        <v>68871899</v>
      </c>
      <c r="E32" s="15">
        <v>5227682</v>
      </c>
      <c r="F32" s="16">
        <f t="shared" si="2"/>
        <v>0.0759044265644541</v>
      </c>
      <c r="G32" s="15">
        <v>2515452</v>
      </c>
      <c r="H32" s="16">
        <f t="shared" si="3"/>
        <v>0.036523633535936045</v>
      </c>
      <c r="I32" s="17">
        <v>2528417</v>
      </c>
      <c r="J32" s="17">
        <v>1034824</v>
      </c>
      <c r="K32" s="17">
        <v>70437381</v>
      </c>
      <c r="L32" s="17">
        <v>10157725</v>
      </c>
      <c r="M32" s="17">
        <v>39701350</v>
      </c>
      <c r="N32" s="18"/>
      <c r="O32" s="17">
        <v>21830216</v>
      </c>
      <c r="P32" s="17">
        <v>1805134</v>
      </c>
      <c r="Q32" s="17">
        <v>3501999</v>
      </c>
    </row>
    <row r="33" spans="1:17" ht="24" customHeight="1">
      <c r="A33" s="13">
        <v>26</v>
      </c>
      <c r="B33" s="14" t="s">
        <v>54</v>
      </c>
      <c r="C33" s="15">
        <v>79551726</v>
      </c>
      <c r="D33" s="15">
        <v>46331677</v>
      </c>
      <c r="E33" s="15">
        <v>5396040</v>
      </c>
      <c r="F33" s="16">
        <f t="shared" si="2"/>
        <v>0.11646545839469614</v>
      </c>
      <c r="G33" s="15">
        <v>3160020</v>
      </c>
      <c r="H33" s="16">
        <f t="shared" si="3"/>
        <v>0.068204308684963</v>
      </c>
      <c r="I33" s="17">
        <v>3573252</v>
      </c>
      <c r="J33" s="17">
        <v>4980529</v>
      </c>
      <c r="K33" s="17">
        <v>67495856</v>
      </c>
      <c r="L33" s="17" t="s">
        <v>67</v>
      </c>
      <c r="M33" s="17">
        <v>57494141</v>
      </c>
      <c r="N33" s="18"/>
      <c r="O33" s="17">
        <v>12055870</v>
      </c>
      <c r="P33" s="17">
        <v>300286</v>
      </c>
      <c r="Q33" s="18"/>
    </row>
    <row r="34" spans="1:17" ht="24" customHeight="1">
      <c r="A34" s="13">
        <v>27</v>
      </c>
      <c r="B34" s="14" t="s">
        <v>55</v>
      </c>
      <c r="C34" s="15">
        <v>38309287</v>
      </c>
      <c r="D34" s="15">
        <v>25214941</v>
      </c>
      <c r="E34" s="15">
        <v>1536514</v>
      </c>
      <c r="F34" s="16">
        <f t="shared" si="2"/>
        <v>0.06093664863225339</v>
      </c>
      <c r="G34" s="15">
        <v>1489232</v>
      </c>
      <c r="H34" s="16">
        <f t="shared" si="3"/>
        <v>0.059061490566248</v>
      </c>
      <c r="I34" s="17">
        <v>1327537</v>
      </c>
      <c r="J34" s="17">
        <v>1211998</v>
      </c>
      <c r="K34" s="17">
        <v>28466796</v>
      </c>
      <c r="L34" s="17">
        <v>3164143</v>
      </c>
      <c r="M34" s="17">
        <v>10371034</v>
      </c>
      <c r="N34" s="18"/>
      <c r="O34" s="17">
        <v>9842491</v>
      </c>
      <c r="P34" s="17">
        <v>827457</v>
      </c>
      <c r="Q34" s="17">
        <v>1145908</v>
      </c>
    </row>
    <row r="35" spans="1:17" ht="24" customHeight="1">
      <c r="A35" s="13">
        <v>28</v>
      </c>
      <c r="B35" s="14" t="s">
        <v>56</v>
      </c>
      <c r="C35" s="15">
        <v>49466476</v>
      </c>
      <c r="D35" s="15">
        <v>5666678</v>
      </c>
      <c r="E35" s="18"/>
      <c r="F35" s="18"/>
      <c r="G35" s="18"/>
      <c r="H35" s="18"/>
      <c r="I35" s="18"/>
      <c r="J35" s="18"/>
      <c r="K35" s="17">
        <v>37597373</v>
      </c>
      <c r="L35" s="17">
        <v>685548</v>
      </c>
      <c r="M35" s="17">
        <v>19699305</v>
      </c>
      <c r="N35" s="18"/>
      <c r="O35" s="17">
        <v>11869103</v>
      </c>
      <c r="P35" s="17">
        <v>512094</v>
      </c>
      <c r="Q35" s="17">
        <v>52403</v>
      </c>
    </row>
    <row r="36" spans="1:17" ht="24" customHeight="1">
      <c r="A36" s="13">
        <v>29</v>
      </c>
      <c r="B36" s="14" t="s">
        <v>57</v>
      </c>
      <c r="C36" s="15">
        <v>56196780</v>
      </c>
      <c r="D36" s="15">
        <v>42237555</v>
      </c>
      <c r="E36" s="15">
        <v>1615775</v>
      </c>
      <c r="F36" s="16">
        <f t="shared" si="2"/>
        <v>0.0382544633561294</v>
      </c>
      <c r="G36" s="15">
        <v>387765</v>
      </c>
      <c r="H36" s="16">
        <f t="shared" si="3"/>
        <v>0.00918057401760116</v>
      </c>
      <c r="I36" s="17">
        <v>143829</v>
      </c>
      <c r="J36" s="17">
        <v>272802</v>
      </c>
      <c r="K36" s="17">
        <v>47758100</v>
      </c>
      <c r="L36" s="17">
        <v>2829101</v>
      </c>
      <c r="M36" s="17">
        <v>39970062</v>
      </c>
      <c r="N36" s="18"/>
      <c r="O36" s="17">
        <v>8438680</v>
      </c>
      <c r="P36" s="17">
        <v>799202</v>
      </c>
      <c r="Q36" s="17">
        <v>1373246</v>
      </c>
    </row>
    <row r="37" spans="1:17" ht="24" customHeight="1">
      <c r="A37" s="13">
        <v>30</v>
      </c>
      <c r="B37" s="14" t="s">
        <v>58</v>
      </c>
      <c r="C37" s="15">
        <v>26103968</v>
      </c>
      <c r="D37" s="15">
        <v>17551900</v>
      </c>
      <c r="E37" s="15">
        <v>865228</v>
      </c>
      <c r="F37" s="16">
        <f t="shared" si="2"/>
        <v>0.04929540391638512</v>
      </c>
      <c r="G37" s="15">
        <v>611144</v>
      </c>
      <c r="H37" s="16">
        <f t="shared" si="3"/>
        <v>0.034819250337570294</v>
      </c>
      <c r="I37" s="17">
        <v>901726</v>
      </c>
      <c r="J37" s="17">
        <v>979575</v>
      </c>
      <c r="K37" s="17">
        <v>8056521</v>
      </c>
      <c r="L37" s="17">
        <v>2028726</v>
      </c>
      <c r="M37" s="17">
        <v>5464250</v>
      </c>
      <c r="N37" s="18"/>
      <c r="O37" s="17">
        <v>18047447</v>
      </c>
      <c r="P37" s="17">
        <v>1178923</v>
      </c>
      <c r="Q37" s="17">
        <v>724676</v>
      </c>
    </row>
    <row r="38" spans="1:17" ht="24" customHeight="1">
      <c r="A38" s="13">
        <v>31</v>
      </c>
      <c r="B38" s="14" t="s">
        <v>59</v>
      </c>
      <c r="C38" s="15">
        <v>14559106</v>
      </c>
      <c r="D38" s="15">
        <v>10808375</v>
      </c>
      <c r="E38" s="15">
        <v>2495375</v>
      </c>
      <c r="F38" s="16">
        <f t="shared" si="2"/>
        <v>0.23087420634461703</v>
      </c>
      <c r="G38" s="15">
        <v>627592</v>
      </c>
      <c r="H38" s="16">
        <f t="shared" si="3"/>
        <v>0.05806534284756034</v>
      </c>
      <c r="I38" s="17">
        <v>672494</v>
      </c>
      <c r="J38" s="17">
        <v>1128239</v>
      </c>
      <c r="K38" s="17">
        <v>3477757</v>
      </c>
      <c r="L38" s="17">
        <v>1036001</v>
      </c>
      <c r="M38" s="17">
        <v>1201021</v>
      </c>
      <c r="N38" s="18"/>
      <c r="O38" s="17">
        <v>11081349</v>
      </c>
      <c r="P38" s="17">
        <v>188895</v>
      </c>
      <c r="Q38" s="18"/>
    </row>
    <row r="39" spans="1:17" ht="24" customHeight="1">
      <c r="A39" s="13">
        <v>32</v>
      </c>
      <c r="B39" s="14" t="s">
        <v>60</v>
      </c>
      <c r="C39" s="15">
        <v>21374823</v>
      </c>
      <c r="D39" s="15">
        <v>16876845</v>
      </c>
      <c r="E39" s="15">
        <v>1003180</v>
      </c>
      <c r="F39" s="16">
        <f t="shared" si="2"/>
        <v>0.059441204798645716</v>
      </c>
      <c r="G39" s="15">
        <v>891940</v>
      </c>
      <c r="H39" s="16">
        <f t="shared" si="3"/>
        <v>0.052849925445188364</v>
      </c>
      <c r="I39" s="17">
        <v>1058769</v>
      </c>
      <c r="J39" s="17">
        <v>760678</v>
      </c>
      <c r="K39" s="17">
        <v>9912154</v>
      </c>
      <c r="L39" s="17">
        <v>1070975</v>
      </c>
      <c r="M39" s="17">
        <v>7424547</v>
      </c>
      <c r="N39" s="18"/>
      <c r="O39" s="17">
        <v>11462669</v>
      </c>
      <c r="P39" s="17">
        <v>213660</v>
      </c>
      <c r="Q39" s="17">
        <v>861313</v>
      </c>
    </row>
    <row r="40" spans="1:17" ht="24" customHeight="1">
      <c r="A40" s="13">
        <v>33</v>
      </c>
      <c r="B40" s="14" t="s">
        <v>61</v>
      </c>
      <c r="C40" s="15">
        <v>17482061</v>
      </c>
      <c r="D40" s="15">
        <v>10027409</v>
      </c>
      <c r="E40" s="18"/>
      <c r="F40" s="18"/>
      <c r="G40" s="18"/>
      <c r="H40" s="18"/>
      <c r="I40" s="18"/>
      <c r="J40" s="18"/>
      <c r="K40" s="17">
        <v>6268036</v>
      </c>
      <c r="L40" s="17">
        <v>1005391</v>
      </c>
      <c r="M40" s="17">
        <v>3558390</v>
      </c>
      <c r="N40" s="18"/>
      <c r="O40" s="17">
        <v>11214025</v>
      </c>
      <c r="P40" s="17">
        <v>425135</v>
      </c>
      <c r="Q40" s="17">
        <v>119643</v>
      </c>
    </row>
    <row r="41" spans="1:17" ht="24" customHeight="1">
      <c r="A41" s="13">
        <v>34</v>
      </c>
      <c r="B41" s="14" t="s">
        <v>62</v>
      </c>
      <c r="C41" s="15">
        <v>13815151</v>
      </c>
      <c r="D41" s="15">
        <v>7826135</v>
      </c>
      <c r="E41" s="15">
        <v>1949020</v>
      </c>
      <c r="F41" s="16">
        <f t="shared" si="2"/>
        <v>0.24903991561607358</v>
      </c>
      <c r="G41" s="15">
        <v>1357239</v>
      </c>
      <c r="H41" s="16">
        <f t="shared" si="3"/>
        <v>0.17342391870316573</v>
      </c>
      <c r="I41" s="17">
        <v>297742</v>
      </c>
      <c r="J41" s="17">
        <v>437434</v>
      </c>
      <c r="K41" s="17">
        <v>1521842</v>
      </c>
      <c r="L41" s="17">
        <v>662110</v>
      </c>
      <c r="M41" s="17">
        <v>257189</v>
      </c>
      <c r="N41" s="18"/>
      <c r="O41" s="17">
        <v>12293309</v>
      </c>
      <c r="P41" s="17">
        <v>10077</v>
      </c>
      <c r="Q41" s="17">
        <v>873422</v>
      </c>
    </row>
    <row r="42" spans="1:17" ht="24" customHeight="1">
      <c r="A42" s="13">
        <v>35</v>
      </c>
      <c r="B42" s="14" t="s">
        <v>63</v>
      </c>
      <c r="C42" s="15">
        <v>48639234</v>
      </c>
      <c r="D42" s="15">
        <v>29872961</v>
      </c>
      <c r="E42" s="15">
        <v>108477</v>
      </c>
      <c r="F42" s="16">
        <f t="shared" si="2"/>
        <v>0.003631277127165265</v>
      </c>
      <c r="G42" s="15">
        <v>5577</v>
      </c>
      <c r="H42" s="16">
        <f t="shared" si="3"/>
        <v>0.00018669056609420137</v>
      </c>
      <c r="I42" s="17">
        <v>2710</v>
      </c>
      <c r="J42" s="17">
        <v>18186</v>
      </c>
      <c r="K42" s="17">
        <v>42422329</v>
      </c>
      <c r="L42" s="17">
        <v>12150021</v>
      </c>
      <c r="M42" s="17">
        <v>26607260</v>
      </c>
      <c r="N42" s="18"/>
      <c r="O42" s="17">
        <v>6216905</v>
      </c>
      <c r="P42" s="17">
        <v>345820</v>
      </c>
      <c r="Q42" s="17">
        <v>1146125</v>
      </c>
    </row>
    <row r="43" spans="1:17" ht="24" customHeight="1">
      <c r="A43" s="13">
        <v>36</v>
      </c>
      <c r="B43" s="14" t="s">
        <v>64</v>
      </c>
      <c r="C43" s="15">
        <v>17042020</v>
      </c>
      <c r="D43" s="15">
        <v>5990548</v>
      </c>
      <c r="E43" s="18"/>
      <c r="F43" s="18"/>
      <c r="G43" s="18"/>
      <c r="H43" s="18"/>
      <c r="I43" s="18"/>
      <c r="J43" s="18"/>
      <c r="K43" s="19">
        <v>6133423</v>
      </c>
      <c r="L43" s="19">
        <v>12330</v>
      </c>
      <c r="M43" s="19">
        <v>5337830</v>
      </c>
      <c r="N43" s="18"/>
      <c r="O43" s="17">
        <v>10908597</v>
      </c>
      <c r="P43" s="17">
        <v>398992</v>
      </c>
      <c r="Q43" s="17">
        <v>29965</v>
      </c>
    </row>
    <row r="44" spans="1:17" ht="24" customHeight="1">
      <c r="A44" s="13">
        <v>37</v>
      </c>
      <c r="B44" s="14" t="s">
        <v>65</v>
      </c>
      <c r="C44" s="15">
        <v>21296912</v>
      </c>
      <c r="D44" s="15">
        <v>12119163</v>
      </c>
      <c r="E44" s="15">
        <v>422729</v>
      </c>
      <c r="F44" s="16">
        <f t="shared" si="2"/>
        <v>0.0348810392268839</v>
      </c>
      <c r="G44" s="15">
        <v>392508</v>
      </c>
      <c r="H44" s="16">
        <f t="shared" si="3"/>
        <v>0.03238738516843118</v>
      </c>
      <c r="I44" s="17">
        <v>375534</v>
      </c>
      <c r="J44" s="17">
        <v>327119</v>
      </c>
      <c r="K44" s="19">
        <v>10935390</v>
      </c>
      <c r="L44" s="19">
        <v>915485</v>
      </c>
      <c r="M44" s="19">
        <v>8209763</v>
      </c>
      <c r="N44" s="18"/>
      <c r="O44" s="17">
        <v>10361522</v>
      </c>
      <c r="P44" s="17">
        <v>284398</v>
      </c>
      <c r="Q44" s="17">
        <v>401976</v>
      </c>
    </row>
    <row r="45" spans="1:19" ht="24" customHeight="1">
      <c r="A45" s="26">
        <v>38</v>
      </c>
      <c r="B45" s="27" t="s">
        <v>66</v>
      </c>
      <c r="C45" s="28">
        <v>5559666</v>
      </c>
      <c r="D45" s="28">
        <v>4820588</v>
      </c>
      <c r="E45" s="28">
        <v>1108836</v>
      </c>
      <c r="F45" s="29">
        <f t="shared" si="2"/>
        <v>0.23002090201444306</v>
      </c>
      <c r="G45" s="28">
        <v>888491</v>
      </c>
      <c r="H45" s="29">
        <f t="shared" si="3"/>
        <v>0.1843117478614642</v>
      </c>
      <c r="I45" s="30">
        <v>208600</v>
      </c>
      <c r="J45" s="30">
        <v>16866</v>
      </c>
      <c r="K45" s="30">
        <v>959512</v>
      </c>
      <c r="L45" s="30">
        <v>720181</v>
      </c>
      <c r="M45" s="30">
        <v>112154</v>
      </c>
      <c r="N45" s="31"/>
      <c r="O45" s="30">
        <v>4600154</v>
      </c>
      <c r="P45" s="30">
        <v>258285</v>
      </c>
      <c r="Q45" s="30">
        <v>86255</v>
      </c>
      <c r="R45" s="6"/>
      <c r="S45" s="6"/>
    </row>
    <row r="46" spans="1:19" ht="22.5" customHeight="1">
      <c r="A46" s="32"/>
      <c r="B46" s="32" t="s">
        <v>9</v>
      </c>
      <c r="C46" s="33">
        <f>SUM(C8:C45)</f>
        <v>15462749998</v>
      </c>
      <c r="D46" s="33">
        <f>SUM(D8:D45)</f>
        <v>13348171085</v>
      </c>
      <c r="E46" s="33">
        <f>SUM(E8:E45)</f>
        <v>4601815305</v>
      </c>
      <c r="F46" s="34">
        <f t="shared" si="2"/>
        <v>0.34475249648030715</v>
      </c>
      <c r="G46" s="33">
        <v>4187572766</v>
      </c>
      <c r="H46" s="34">
        <f t="shared" si="3"/>
        <v>0.31371884128049443</v>
      </c>
      <c r="I46" s="33">
        <v>4343906325</v>
      </c>
      <c r="J46" s="33">
        <v>4642859241</v>
      </c>
      <c r="K46" s="33">
        <f>SUM(K8:K45)</f>
        <v>13380304573</v>
      </c>
      <c r="L46" s="35">
        <v>3949434251</v>
      </c>
      <c r="M46" s="35">
        <v>5896174383</v>
      </c>
      <c r="N46" s="35">
        <v>679713</v>
      </c>
      <c r="O46" s="33">
        <f>SUM(O8:O45)</f>
        <v>2082445425</v>
      </c>
      <c r="P46" s="33">
        <v>264871255</v>
      </c>
      <c r="Q46" s="33">
        <f>SUM(Q8:Q45)</f>
        <v>119945166</v>
      </c>
      <c r="R46" s="6"/>
      <c r="S46" s="6"/>
    </row>
    <row r="47" spans="1:19" s="11" customFormat="1" ht="25.5" customHeight="1">
      <c r="A47" s="10">
        <v>1</v>
      </c>
      <c r="B47" s="62" t="s">
        <v>21</v>
      </c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</row>
    <row r="48" spans="1:19" s="11" customFormat="1" ht="27" customHeight="1">
      <c r="A48" s="10">
        <v>2</v>
      </c>
      <c r="B48" s="59" t="s">
        <v>17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12"/>
      <c r="R48" s="12"/>
      <c r="S48" s="12"/>
    </row>
    <row r="49" spans="1:19" s="11" customFormat="1" ht="12">
      <c r="A49" s="10">
        <v>3</v>
      </c>
      <c r="B49" s="45" t="s">
        <v>18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</row>
    <row r="50" spans="1:19" s="11" customFormat="1" ht="12">
      <c r="A50" s="10">
        <v>4</v>
      </c>
      <c r="B50" s="45" t="s">
        <v>19</v>
      </c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</row>
    <row r="51" spans="1:19" s="11" customFormat="1" ht="12">
      <c r="A51" s="10">
        <v>5</v>
      </c>
      <c r="B51" s="47" t="s">
        <v>20</v>
      </c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</row>
    <row r="52" spans="1:20" s="11" customFormat="1" ht="25.5" customHeight="1">
      <c r="A52" s="10">
        <v>6</v>
      </c>
      <c r="B52" s="44" t="s">
        <v>68</v>
      </c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12"/>
      <c r="S52" s="12"/>
      <c r="T52" s="12"/>
    </row>
    <row r="53" spans="3:8" s="7" customFormat="1" ht="15.75">
      <c r="C53" s="2"/>
      <c r="D53" s="2"/>
      <c r="F53" s="2"/>
      <c r="G53" s="2"/>
      <c r="H53" s="2"/>
    </row>
    <row r="54" spans="3:17" ht="15.75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3:17" s="7" customFormat="1" ht="15.75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="7" customFormat="1" ht="15.75"/>
    <row r="59" ht="15.75">
      <c r="N59" s="2" t="s">
        <v>69</v>
      </c>
    </row>
  </sheetData>
  <sheetProtection/>
  <mergeCells count="26">
    <mergeCell ref="E5:F6"/>
    <mergeCell ref="K4:K7"/>
    <mergeCell ref="B48:P48"/>
    <mergeCell ref="O4:O7"/>
    <mergeCell ref="P4:P7"/>
    <mergeCell ref="B47:S47"/>
    <mergeCell ref="A2:P2"/>
    <mergeCell ref="L4:N4"/>
    <mergeCell ref="M5:N5"/>
    <mergeCell ref="J4:J7"/>
    <mergeCell ref="D4:D7"/>
    <mergeCell ref="C4:C7"/>
    <mergeCell ref="A4:A7"/>
    <mergeCell ref="B4:B7"/>
    <mergeCell ref="E4:H4"/>
    <mergeCell ref="G5:H5"/>
    <mergeCell ref="B52:Q52"/>
    <mergeCell ref="B49:S49"/>
    <mergeCell ref="B50:S50"/>
    <mergeCell ref="B51:S51"/>
    <mergeCell ref="L5:L7"/>
    <mergeCell ref="M6:M7"/>
    <mergeCell ref="N6:N7"/>
    <mergeCell ref="I4:I7"/>
    <mergeCell ref="Q4:Q7"/>
    <mergeCell ref="G6:H6"/>
  </mergeCells>
  <printOptions/>
  <pageMargins left="0.07874015748031496" right="0.07874015748031496" top="0.1968503937007874" bottom="0.1968503937007874" header="0.1968503937007874" footer="0.1968503937007874"/>
  <pageSetup fitToHeight="1" fitToWidth="1" horizontalDpi="300" verticalDpi="300" orientation="landscape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53"/>
  <sheetViews>
    <sheetView showGridLines="0" zoomScale="71" zoomScaleNormal="71" zoomScalePageLayoutView="0" workbookViewId="0" topLeftCell="A1">
      <selection activeCell="B1" sqref="B1"/>
    </sheetView>
  </sheetViews>
  <sheetFormatPr defaultColWidth="9.140625" defaultRowHeight="12.75"/>
  <cols>
    <col min="1" max="1" width="6.7109375" style="2" customWidth="1"/>
    <col min="2" max="2" width="42.57421875" style="2" customWidth="1"/>
    <col min="3" max="4" width="19.8515625" style="2" customWidth="1"/>
    <col min="5" max="5" width="18.140625" style="2" customWidth="1"/>
    <col min="6" max="6" width="12.140625" style="2" customWidth="1"/>
    <col min="7" max="7" width="19.57421875" style="2" customWidth="1"/>
    <col min="8" max="8" width="12.8515625" style="2" customWidth="1"/>
    <col min="9" max="9" width="23.7109375" style="2" customWidth="1"/>
    <col min="10" max="10" width="21.7109375" style="2" customWidth="1"/>
    <col min="11" max="12" width="19.8515625" style="2" customWidth="1"/>
    <col min="13" max="13" width="19.28125" style="2" customWidth="1"/>
    <col min="14" max="14" width="17.28125" style="2" customWidth="1"/>
    <col min="15" max="15" width="18.8515625" style="2" customWidth="1"/>
    <col min="16" max="16" width="24.57421875" style="2" customWidth="1"/>
    <col min="17" max="17" width="19.140625" style="6" customWidth="1"/>
    <col min="18" max="16384" width="9.140625" style="2" customWidth="1"/>
  </cols>
  <sheetData>
    <row r="2" spans="1:16" ht="17.25" customHeight="1">
      <c r="A2" s="53" t="s">
        <v>87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7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0" t="s">
        <v>0</v>
      </c>
      <c r="Q3" s="4"/>
    </row>
    <row r="4" spans="1:17" ht="13.5" customHeight="1">
      <c r="A4" s="57" t="s">
        <v>2</v>
      </c>
      <c r="B4" s="49" t="s">
        <v>3</v>
      </c>
      <c r="C4" s="49" t="s">
        <v>4</v>
      </c>
      <c r="D4" s="48" t="s">
        <v>22</v>
      </c>
      <c r="E4" s="48" t="s">
        <v>13</v>
      </c>
      <c r="F4" s="48"/>
      <c r="G4" s="48"/>
      <c r="H4" s="48"/>
      <c r="I4" s="48" t="s">
        <v>25</v>
      </c>
      <c r="J4" s="48" t="s">
        <v>12</v>
      </c>
      <c r="K4" s="49" t="s">
        <v>5</v>
      </c>
      <c r="L4" s="49" t="s">
        <v>16</v>
      </c>
      <c r="M4" s="55"/>
      <c r="N4" s="55"/>
      <c r="O4" s="48" t="s">
        <v>10</v>
      </c>
      <c r="P4" s="50" t="s">
        <v>11</v>
      </c>
      <c r="Q4" s="63"/>
    </row>
    <row r="5" spans="1:17" ht="31.5" customHeight="1">
      <c r="A5" s="57"/>
      <c r="B5" s="49"/>
      <c r="C5" s="56"/>
      <c r="D5" s="56"/>
      <c r="E5" s="52" t="s">
        <v>23</v>
      </c>
      <c r="F5" s="52"/>
      <c r="G5" s="58" t="s">
        <v>14</v>
      </c>
      <c r="H5" s="58"/>
      <c r="I5" s="48"/>
      <c r="J5" s="56"/>
      <c r="K5" s="49"/>
      <c r="L5" s="48" t="s">
        <v>6</v>
      </c>
      <c r="M5" s="49" t="s">
        <v>1</v>
      </c>
      <c r="N5" s="55"/>
      <c r="O5" s="61"/>
      <c r="P5" s="51"/>
      <c r="Q5" s="64"/>
    </row>
    <row r="6" spans="1:17" ht="42" customHeight="1">
      <c r="A6" s="57"/>
      <c r="B6" s="49"/>
      <c r="C6" s="56"/>
      <c r="D6" s="56"/>
      <c r="E6" s="52"/>
      <c r="F6" s="52"/>
      <c r="G6" s="52" t="s">
        <v>24</v>
      </c>
      <c r="H6" s="52"/>
      <c r="I6" s="48"/>
      <c r="J6" s="56"/>
      <c r="K6" s="49"/>
      <c r="L6" s="48"/>
      <c r="M6" s="49" t="s">
        <v>7</v>
      </c>
      <c r="N6" s="48" t="s">
        <v>8</v>
      </c>
      <c r="O6" s="61"/>
      <c r="P6" s="51"/>
      <c r="Q6" s="64"/>
    </row>
    <row r="7" spans="1:17" ht="81" customHeight="1">
      <c r="A7" s="57"/>
      <c r="B7" s="49"/>
      <c r="C7" s="56"/>
      <c r="D7" s="56"/>
      <c r="E7" s="5" t="s">
        <v>15</v>
      </c>
      <c r="F7" s="5" t="s">
        <v>26</v>
      </c>
      <c r="G7" s="5" t="s">
        <v>15</v>
      </c>
      <c r="H7" s="5" t="s">
        <v>27</v>
      </c>
      <c r="I7" s="48"/>
      <c r="J7" s="56"/>
      <c r="K7" s="49"/>
      <c r="L7" s="48"/>
      <c r="M7" s="49"/>
      <c r="N7" s="48"/>
      <c r="O7" s="61"/>
      <c r="P7" s="51"/>
      <c r="Q7" s="64"/>
    </row>
    <row r="8" spans="1:17" ht="24" customHeight="1">
      <c r="A8" s="20">
        <v>1</v>
      </c>
      <c r="B8" s="21" t="s">
        <v>29</v>
      </c>
      <c r="C8" s="22">
        <v>2653070499</v>
      </c>
      <c r="D8" s="22">
        <v>2589657040</v>
      </c>
      <c r="E8" s="22">
        <v>903797032</v>
      </c>
      <c r="F8" s="23">
        <v>0.34900259688441215</v>
      </c>
      <c r="G8" s="22">
        <v>768620859</v>
      </c>
      <c r="H8" s="23">
        <v>0.2968041123314151</v>
      </c>
      <c r="I8" s="24">
        <v>971406631</v>
      </c>
      <c r="J8" s="24">
        <v>940533357</v>
      </c>
      <c r="K8" s="24">
        <v>2307251192</v>
      </c>
      <c r="L8" s="24">
        <v>693732937</v>
      </c>
      <c r="M8" s="24">
        <v>1025160069</v>
      </c>
      <c r="N8" s="25"/>
      <c r="O8" s="24">
        <v>345819307</v>
      </c>
      <c r="P8" s="24">
        <v>18425432</v>
      </c>
      <c r="Q8" s="37"/>
    </row>
    <row r="9" spans="1:17" ht="24" customHeight="1">
      <c r="A9" s="13">
        <v>2</v>
      </c>
      <c r="B9" s="14" t="s">
        <v>30</v>
      </c>
      <c r="C9" s="15">
        <v>2690951123</v>
      </c>
      <c r="D9" s="15">
        <v>1716335979</v>
      </c>
      <c r="E9" s="22">
        <v>280439894</v>
      </c>
      <c r="F9" s="23">
        <v>0.1633945203219445</v>
      </c>
      <c r="G9" s="22">
        <v>225241104</v>
      </c>
      <c r="H9" s="23">
        <v>0.13123369011423608</v>
      </c>
      <c r="I9" s="24">
        <v>244631892</v>
      </c>
      <c r="J9" s="24">
        <v>278372483</v>
      </c>
      <c r="K9" s="17">
        <v>2268911839</v>
      </c>
      <c r="L9" s="17">
        <v>926528753</v>
      </c>
      <c r="M9" s="17">
        <v>978277138</v>
      </c>
      <c r="N9" s="18"/>
      <c r="O9" s="17">
        <v>422039284</v>
      </c>
      <c r="P9" s="17">
        <v>78440972</v>
      </c>
      <c r="Q9" s="38"/>
    </row>
    <row r="10" spans="1:17" ht="24" customHeight="1">
      <c r="A10" s="13">
        <v>3</v>
      </c>
      <c r="B10" s="14" t="s">
        <v>31</v>
      </c>
      <c r="C10" s="15">
        <v>1487368213</v>
      </c>
      <c r="D10" s="15">
        <v>2601873450</v>
      </c>
      <c r="E10" s="22">
        <v>2354219387</v>
      </c>
      <c r="F10" s="23">
        <v>0.90481702213457</v>
      </c>
      <c r="G10" s="22">
        <v>2336046038</v>
      </c>
      <c r="H10" s="23">
        <v>0.8978323054105495</v>
      </c>
      <c r="I10" s="24">
        <v>2488176101</v>
      </c>
      <c r="J10" s="24">
        <v>2501774192</v>
      </c>
      <c r="K10" s="17">
        <v>1281622445</v>
      </c>
      <c r="L10" s="17">
        <v>295132989</v>
      </c>
      <c r="M10" s="17">
        <v>244214367</v>
      </c>
      <c r="N10" s="18"/>
      <c r="O10" s="17">
        <v>205745768</v>
      </c>
      <c r="P10" s="17">
        <v>-33488203</v>
      </c>
      <c r="Q10" s="37"/>
    </row>
    <row r="11" spans="1:17" ht="24" customHeight="1">
      <c r="A11" s="13">
        <v>4</v>
      </c>
      <c r="B11" s="14" t="s">
        <v>77</v>
      </c>
      <c r="C11" s="15">
        <v>1171520943</v>
      </c>
      <c r="D11" s="15">
        <v>933396849</v>
      </c>
      <c r="E11" s="22">
        <v>201900694</v>
      </c>
      <c r="F11" s="23">
        <v>0.21630745187998807</v>
      </c>
      <c r="G11" s="22">
        <v>118232119</v>
      </c>
      <c r="H11" s="23">
        <v>0.12666865023882248</v>
      </c>
      <c r="I11" s="24">
        <v>114857211</v>
      </c>
      <c r="J11" s="24">
        <v>142254263</v>
      </c>
      <c r="K11" s="17">
        <v>1083281092</v>
      </c>
      <c r="L11" s="17">
        <v>336246452</v>
      </c>
      <c r="M11" s="17">
        <v>516031770</v>
      </c>
      <c r="N11" s="18"/>
      <c r="O11" s="17">
        <v>88239851</v>
      </c>
      <c r="P11" s="17">
        <v>3208142</v>
      </c>
      <c r="Q11" s="37"/>
    </row>
    <row r="12" spans="1:17" ht="24" customHeight="1">
      <c r="A12" s="13">
        <v>5</v>
      </c>
      <c r="B12" s="14" t="s">
        <v>34</v>
      </c>
      <c r="C12" s="15">
        <v>1281402682</v>
      </c>
      <c r="D12" s="15">
        <v>1009635880</v>
      </c>
      <c r="E12" s="22">
        <v>124009897</v>
      </c>
      <c r="F12" s="23">
        <v>0.1228263569634629</v>
      </c>
      <c r="G12" s="22">
        <v>90874761</v>
      </c>
      <c r="H12" s="23">
        <v>0.09000745991713369</v>
      </c>
      <c r="I12" s="24">
        <v>53674440</v>
      </c>
      <c r="J12" s="24">
        <v>40515508</v>
      </c>
      <c r="K12" s="17">
        <v>1147054066</v>
      </c>
      <c r="L12" s="17">
        <v>325973073</v>
      </c>
      <c r="M12" s="17">
        <v>524552269</v>
      </c>
      <c r="N12" s="18"/>
      <c r="O12" s="17">
        <v>134348616</v>
      </c>
      <c r="P12" s="17">
        <v>18673249</v>
      </c>
      <c r="Q12" s="37"/>
    </row>
    <row r="13" spans="1:17" ht="24" customHeight="1">
      <c r="A13" s="13">
        <v>6</v>
      </c>
      <c r="B13" s="14" t="s">
        <v>35</v>
      </c>
      <c r="C13" s="15">
        <v>1235440469</v>
      </c>
      <c r="D13" s="15">
        <v>899363086</v>
      </c>
      <c r="E13" s="22">
        <v>55048085</v>
      </c>
      <c r="F13" s="23">
        <v>0.06120785459944928</v>
      </c>
      <c r="G13" s="22">
        <v>34242898</v>
      </c>
      <c r="H13" s="23">
        <v>0.03807460916847103</v>
      </c>
      <c r="I13" s="24">
        <v>25888376</v>
      </c>
      <c r="J13" s="24">
        <v>38465927</v>
      </c>
      <c r="K13" s="17">
        <v>1135458916</v>
      </c>
      <c r="L13" s="17">
        <v>279278060</v>
      </c>
      <c r="M13" s="17">
        <v>645303637</v>
      </c>
      <c r="N13" s="18"/>
      <c r="O13" s="17">
        <v>99981553</v>
      </c>
      <c r="P13" s="17">
        <v>12328927</v>
      </c>
      <c r="Q13" s="38"/>
    </row>
    <row r="14" spans="1:17" ht="24" customHeight="1">
      <c r="A14" s="13">
        <v>7</v>
      </c>
      <c r="B14" s="14" t="s">
        <v>33</v>
      </c>
      <c r="C14" s="15">
        <v>967246693</v>
      </c>
      <c r="D14" s="15">
        <v>720591144</v>
      </c>
      <c r="E14" s="22">
        <v>297106770</v>
      </c>
      <c r="F14" s="23">
        <v>0.41230977160052357</v>
      </c>
      <c r="G14" s="22">
        <v>262970712</v>
      </c>
      <c r="H14" s="23">
        <v>0.3649374741691247</v>
      </c>
      <c r="I14" s="24">
        <v>210656383</v>
      </c>
      <c r="J14" s="24">
        <v>238716324</v>
      </c>
      <c r="K14" s="17">
        <v>895154438</v>
      </c>
      <c r="L14" s="17">
        <v>249631413</v>
      </c>
      <c r="M14" s="17">
        <v>402374758</v>
      </c>
      <c r="N14" s="17">
        <v>802984</v>
      </c>
      <c r="O14" s="17">
        <v>72092255</v>
      </c>
      <c r="P14" s="17">
        <v>2257324</v>
      </c>
      <c r="Q14" s="38"/>
    </row>
    <row r="15" spans="1:17" ht="24" customHeight="1">
      <c r="A15" s="13">
        <v>8</v>
      </c>
      <c r="B15" s="14" t="s">
        <v>37</v>
      </c>
      <c r="C15" s="15">
        <v>894687014</v>
      </c>
      <c r="D15" s="15">
        <v>800500276</v>
      </c>
      <c r="E15" s="22">
        <v>213771705</v>
      </c>
      <c r="F15" s="23">
        <v>0.2670476343470992</v>
      </c>
      <c r="G15" s="22">
        <v>98163195</v>
      </c>
      <c r="H15" s="23">
        <v>0.12262730937521875</v>
      </c>
      <c r="I15" s="24">
        <v>101540224</v>
      </c>
      <c r="J15" s="24">
        <v>104863731</v>
      </c>
      <c r="K15" s="17">
        <v>793841667</v>
      </c>
      <c r="L15" s="17">
        <v>408146288</v>
      </c>
      <c r="M15" s="17">
        <v>208497340</v>
      </c>
      <c r="N15" s="18"/>
      <c r="O15" s="17">
        <v>100845347</v>
      </c>
      <c r="P15" s="17">
        <v>16612281</v>
      </c>
      <c r="Q15" s="37"/>
    </row>
    <row r="16" spans="1:17" ht="24" customHeight="1">
      <c r="A16" s="13">
        <v>9</v>
      </c>
      <c r="B16" s="14" t="s">
        <v>38</v>
      </c>
      <c r="C16" s="15">
        <v>702277013</v>
      </c>
      <c r="D16" s="15">
        <v>552337241</v>
      </c>
      <c r="E16" s="22">
        <v>78092229</v>
      </c>
      <c r="F16" s="23">
        <v>0.1413850510217543</v>
      </c>
      <c r="G16" s="22">
        <v>52217561</v>
      </c>
      <c r="H16" s="23">
        <v>0.094539272610807</v>
      </c>
      <c r="I16" s="24">
        <v>44731208</v>
      </c>
      <c r="J16" s="24">
        <v>42747501</v>
      </c>
      <c r="K16" s="17">
        <v>638688112</v>
      </c>
      <c r="L16" s="17">
        <v>168523189</v>
      </c>
      <c r="M16" s="17">
        <v>266564648</v>
      </c>
      <c r="N16" s="18"/>
      <c r="O16" s="17">
        <v>63588901</v>
      </c>
      <c r="P16" s="17">
        <v>6300762</v>
      </c>
      <c r="Q16" s="37"/>
    </row>
    <row r="17" spans="1:17" ht="24" customHeight="1">
      <c r="A17" s="13">
        <v>10</v>
      </c>
      <c r="B17" s="14" t="s">
        <v>36</v>
      </c>
      <c r="C17" s="15">
        <v>440663464</v>
      </c>
      <c r="D17" s="15">
        <v>344040265</v>
      </c>
      <c r="E17" s="22">
        <v>173901894</v>
      </c>
      <c r="F17" s="23">
        <v>0.5054695967054903</v>
      </c>
      <c r="G17" s="22">
        <v>138018563</v>
      </c>
      <c r="H17" s="23">
        <v>0.401169796215568</v>
      </c>
      <c r="I17" s="24">
        <v>109778272</v>
      </c>
      <c r="J17" s="24">
        <v>146497050</v>
      </c>
      <c r="K17" s="17">
        <v>543081600</v>
      </c>
      <c r="L17" s="17">
        <v>122046152</v>
      </c>
      <c r="M17" s="17">
        <v>131021439</v>
      </c>
      <c r="N17" s="18"/>
      <c r="O17" s="17">
        <v>-102418136</v>
      </c>
      <c r="P17" s="17">
        <v>-112516277</v>
      </c>
      <c r="Q17" s="37"/>
    </row>
    <row r="18" spans="1:17" ht="24" customHeight="1">
      <c r="A18" s="13">
        <v>11</v>
      </c>
      <c r="B18" s="14" t="s">
        <v>41</v>
      </c>
      <c r="C18" s="15">
        <v>394948718</v>
      </c>
      <c r="D18" s="15">
        <v>206169888</v>
      </c>
      <c r="E18" s="22">
        <v>5165900</v>
      </c>
      <c r="F18" s="23">
        <v>0.02505652037799041</v>
      </c>
      <c r="G18" s="22">
        <v>1264379</v>
      </c>
      <c r="H18" s="23">
        <v>0.006132704500474871</v>
      </c>
      <c r="I18" s="24">
        <v>1140620</v>
      </c>
      <c r="J18" s="24">
        <v>1923433</v>
      </c>
      <c r="K18" s="17">
        <v>291192625</v>
      </c>
      <c r="L18" s="17">
        <v>224909464</v>
      </c>
      <c r="M18" s="17"/>
      <c r="N18" s="18"/>
      <c r="O18" s="17">
        <v>103756093</v>
      </c>
      <c r="P18" s="17">
        <v>6919242</v>
      </c>
      <c r="Q18" s="38"/>
    </row>
    <row r="19" spans="1:17" ht="24" customHeight="1">
      <c r="A19" s="13">
        <v>12</v>
      </c>
      <c r="B19" s="14" t="s">
        <v>39</v>
      </c>
      <c r="C19" s="15">
        <v>379800378</v>
      </c>
      <c r="D19" s="15">
        <v>102858267</v>
      </c>
      <c r="E19" s="22"/>
      <c r="F19" s="23"/>
      <c r="G19" s="22"/>
      <c r="H19" s="23"/>
      <c r="I19" s="24"/>
      <c r="J19" s="24"/>
      <c r="K19" s="17">
        <v>320866706</v>
      </c>
      <c r="L19" s="17">
        <v>3315268</v>
      </c>
      <c r="M19" s="17">
        <v>305685006</v>
      </c>
      <c r="N19" s="18"/>
      <c r="O19" s="17">
        <v>58933672</v>
      </c>
      <c r="P19" s="17">
        <v>8332107</v>
      </c>
      <c r="Q19" s="38"/>
    </row>
    <row r="20" spans="1:17" ht="24" customHeight="1">
      <c r="A20" s="13">
        <v>13</v>
      </c>
      <c r="B20" s="14" t="s">
        <v>40</v>
      </c>
      <c r="C20" s="15">
        <v>359889333</v>
      </c>
      <c r="D20" s="15">
        <v>305617487</v>
      </c>
      <c r="E20" s="22">
        <v>123722929</v>
      </c>
      <c r="F20" s="23">
        <v>0.4048293512733452</v>
      </c>
      <c r="G20" s="22">
        <v>113960479</v>
      </c>
      <c r="H20" s="23">
        <v>0.3728859893413102</v>
      </c>
      <c r="I20" s="24">
        <v>62539812</v>
      </c>
      <c r="J20" s="24">
        <v>62297574</v>
      </c>
      <c r="K20" s="17">
        <v>302255660</v>
      </c>
      <c r="L20" s="17">
        <v>76652081</v>
      </c>
      <c r="M20" s="17">
        <v>160536091</v>
      </c>
      <c r="N20" s="18"/>
      <c r="O20" s="17">
        <v>57633673</v>
      </c>
      <c r="P20" s="17">
        <v>10506442</v>
      </c>
      <c r="Q20" s="38"/>
    </row>
    <row r="21" spans="1:17" ht="24" customHeight="1">
      <c r="A21" s="13">
        <v>14</v>
      </c>
      <c r="B21" s="14" t="s">
        <v>42</v>
      </c>
      <c r="C21" s="15">
        <v>294918190</v>
      </c>
      <c r="D21" s="15">
        <v>200207548</v>
      </c>
      <c r="E21" s="22">
        <v>61052903</v>
      </c>
      <c r="F21" s="23">
        <v>0.3049480582020814</v>
      </c>
      <c r="G21" s="22">
        <v>46204947</v>
      </c>
      <c r="H21" s="23">
        <v>0.2307852399251201</v>
      </c>
      <c r="I21" s="24">
        <v>53275813</v>
      </c>
      <c r="J21" s="24">
        <v>70936089</v>
      </c>
      <c r="K21" s="17">
        <v>251677493</v>
      </c>
      <c r="L21" s="17">
        <v>58820753</v>
      </c>
      <c r="M21" s="17">
        <v>116414908</v>
      </c>
      <c r="N21" s="17"/>
      <c r="O21" s="17">
        <v>43240697</v>
      </c>
      <c r="P21" s="17">
        <v>292495</v>
      </c>
      <c r="Q21" s="37"/>
    </row>
    <row r="22" spans="1:17" ht="24" customHeight="1">
      <c r="A22" s="13">
        <v>15</v>
      </c>
      <c r="B22" s="14" t="s">
        <v>48</v>
      </c>
      <c r="C22" s="15">
        <v>378103751</v>
      </c>
      <c r="D22" s="15">
        <v>266955071</v>
      </c>
      <c r="E22" s="22">
        <v>14471333</v>
      </c>
      <c r="F22" s="23">
        <v>0.05420887097514623</v>
      </c>
      <c r="G22" s="22">
        <v>5733322</v>
      </c>
      <c r="H22" s="23">
        <v>0.021476730067435206</v>
      </c>
      <c r="I22" s="24">
        <v>8450299</v>
      </c>
      <c r="J22" s="24">
        <v>8229711</v>
      </c>
      <c r="K22" s="17">
        <v>340335394</v>
      </c>
      <c r="L22" s="17">
        <v>59381412</v>
      </c>
      <c r="M22" s="17">
        <v>244887148</v>
      </c>
      <c r="N22" s="18"/>
      <c r="O22" s="17">
        <v>37768357</v>
      </c>
      <c r="P22" s="17">
        <v>1714023</v>
      </c>
      <c r="Q22" s="38"/>
    </row>
    <row r="23" spans="1:17" ht="24" customHeight="1">
      <c r="A23" s="13">
        <v>16</v>
      </c>
      <c r="B23" s="14" t="s">
        <v>44</v>
      </c>
      <c r="C23" s="15">
        <v>254002085</v>
      </c>
      <c r="D23" s="15">
        <v>224744251</v>
      </c>
      <c r="E23" s="22">
        <v>13112660</v>
      </c>
      <c r="F23" s="23">
        <v>0.0583448072271268</v>
      </c>
      <c r="G23" s="22">
        <v>1211381</v>
      </c>
      <c r="H23" s="23">
        <v>0.005390042212915159</v>
      </c>
      <c r="I23" s="24">
        <v>1247761</v>
      </c>
      <c r="J23" s="24">
        <v>24202244</v>
      </c>
      <c r="K23" s="17">
        <v>222912078</v>
      </c>
      <c r="L23" s="17">
        <v>9104418</v>
      </c>
      <c r="M23" s="17">
        <v>142521437</v>
      </c>
      <c r="N23" s="18"/>
      <c r="O23" s="17">
        <v>31090007</v>
      </c>
      <c r="P23" s="17">
        <v>3600815</v>
      </c>
      <c r="Q23" s="37"/>
    </row>
    <row r="24" spans="1:17" ht="24" customHeight="1">
      <c r="A24" s="13">
        <v>17</v>
      </c>
      <c r="B24" s="14" t="s">
        <v>43</v>
      </c>
      <c r="C24" s="15">
        <v>203736783</v>
      </c>
      <c r="D24" s="15">
        <v>73672386</v>
      </c>
      <c r="E24" s="22">
        <v>15223210</v>
      </c>
      <c r="F24" s="23">
        <v>0.20663386686023716</v>
      </c>
      <c r="G24" s="22">
        <v>12356384</v>
      </c>
      <c r="H24" s="23">
        <v>0.16772069795594782</v>
      </c>
      <c r="I24" s="24">
        <v>14459513</v>
      </c>
      <c r="J24" s="24">
        <v>5814697</v>
      </c>
      <c r="K24" s="17">
        <v>177869477</v>
      </c>
      <c r="L24" s="17">
        <v>30893584</v>
      </c>
      <c r="M24" s="17">
        <v>132766194</v>
      </c>
      <c r="N24" s="18"/>
      <c r="O24" s="17">
        <v>25867306</v>
      </c>
      <c r="P24" s="17">
        <v>113907</v>
      </c>
      <c r="Q24" s="38"/>
    </row>
    <row r="25" spans="1:17" ht="24" customHeight="1">
      <c r="A25" s="13">
        <v>18</v>
      </c>
      <c r="B25" s="14" t="s">
        <v>45</v>
      </c>
      <c r="C25" s="15">
        <v>223230186</v>
      </c>
      <c r="D25" s="15">
        <v>144616094</v>
      </c>
      <c r="E25" s="22">
        <v>12889815</v>
      </c>
      <c r="F25" s="23">
        <v>0.08913126225079762</v>
      </c>
      <c r="G25" s="22">
        <v>3120431</v>
      </c>
      <c r="H25" s="23">
        <v>0.021577342560503674</v>
      </c>
      <c r="I25" s="24">
        <v>7021359</v>
      </c>
      <c r="J25" s="24">
        <v>8171198</v>
      </c>
      <c r="K25" s="17">
        <v>194497144</v>
      </c>
      <c r="L25" s="17">
        <v>28334342</v>
      </c>
      <c r="M25" s="17">
        <v>125876568</v>
      </c>
      <c r="N25" s="18"/>
      <c r="O25" s="17">
        <v>28733042</v>
      </c>
      <c r="P25" s="17">
        <v>5128677</v>
      </c>
      <c r="Q25" s="38"/>
    </row>
    <row r="26" spans="1:17" ht="24" customHeight="1">
      <c r="A26" s="13">
        <v>19</v>
      </c>
      <c r="B26" s="14" t="s">
        <v>47</v>
      </c>
      <c r="C26" s="15">
        <v>160065621</v>
      </c>
      <c r="D26" s="15">
        <v>121388307</v>
      </c>
      <c r="E26" s="22">
        <v>8150588</v>
      </c>
      <c r="F26" s="23">
        <v>0.0671447539012139</v>
      </c>
      <c r="G26" s="22">
        <v>6472215</v>
      </c>
      <c r="H26" s="23">
        <v>0.05331827389272346</v>
      </c>
      <c r="I26" s="24">
        <v>5266456</v>
      </c>
      <c r="J26" s="24">
        <v>4978866</v>
      </c>
      <c r="K26" s="17">
        <v>141915023</v>
      </c>
      <c r="L26" s="17">
        <v>22588594</v>
      </c>
      <c r="M26" s="17">
        <v>75601776</v>
      </c>
      <c r="N26" s="18"/>
      <c r="O26" s="17">
        <v>18150598</v>
      </c>
      <c r="P26" s="17">
        <v>774376</v>
      </c>
      <c r="Q26" s="38"/>
    </row>
    <row r="27" spans="1:17" ht="24" customHeight="1">
      <c r="A27" s="13">
        <v>20</v>
      </c>
      <c r="B27" s="14" t="s">
        <v>50</v>
      </c>
      <c r="C27" s="15">
        <v>105917895</v>
      </c>
      <c r="D27" s="15">
        <v>103004592</v>
      </c>
      <c r="E27" s="22">
        <v>18302048</v>
      </c>
      <c r="F27" s="23">
        <v>0.17768186490171234</v>
      </c>
      <c r="G27" s="22">
        <v>11480245</v>
      </c>
      <c r="H27" s="23">
        <v>0.111453720432192</v>
      </c>
      <c r="I27" s="24">
        <v>14413677</v>
      </c>
      <c r="J27" s="24">
        <v>13320377</v>
      </c>
      <c r="K27" s="17">
        <v>80161535</v>
      </c>
      <c r="L27" s="17">
        <v>8383649</v>
      </c>
      <c r="M27" s="17">
        <v>22112637</v>
      </c>
      <c r="N27" s="18"/>
      <c r="O27" s="17">
        <v>25756360</v>
      </c>
      <c r="P27" s="17">
        <v>4611491</v>
      </c>
      <c r="Q27" s="38"/>
    </row>
    <row r="28" spans="1:17" ht="24" customHeight="1">
      <c r="A28" s="13">
        <v>21</v>
      </c>
      <c r="B28" s="14" t="s">
        <v>52</v>
      </c>
      <c r="C28" s="15">
        <v>104839306</v>
      </c>
      <c r="D28" s="15">
        <v>17172619</v>
      </c>
      <c r="E28" s="22"/>
      <c r="F28" s="23"/>
      <c r="G28" s="22"/>
      <c r="H28" s="23"/>
      <c r="I28" s="24"/>
      <c r="J28" s="24"/>
      <c r="K28" s="17">
        <v>86787177</v>
      </c>
      <c r="L28" s="17">
        <v>2554343</v>
      </c>
      <c r="M28" s="17">
        <v>82370956</v>
      </c>
      <c r="N28" s="18"/>
      <c r="O28" s="17">
        <v>18052129</v>
      </c>
      <c r="P28" s="17">
        <v>1392759</v>
      </c>
      <c r="Q28" s="38"/>
    </row>
    <row r="29" spans="1:17" ht="24" customHeight="1">
      <c r="A29" s="13">
        <v>22</v>
      </c>
      <c r="B29" s="14" t="s">
        <v>46</v>
      </c>
      <c r="C29" s="15">
        <v>87807226</v>
      </c>
      <c r="D29" s="15">
        <v>66319593</v>
      </c>
      <c r="E29" s="22">
        <v>10205633</v>
      </c>
      <c r="F29" s="23">
        <v>0.15388563979878464</v>
      </c>
      <c r="G29" s="22">
        <v>8718207</v>
      </c>
      <c r="H29" s="23">
        <v>0.13145748647763866</v>
      </c>
      <c r="I29" s="24">
        <v>12651466</v>
      </c>
      <c r="J29" s="24">
        <v>6807502</v>
      </c>
      <c r="K29" s="17">
        <v>76992226</v>
      </c>
      <c r="L29" s="17">
        <v>10711957</v>
      </c>
      <c r="M29" s="17">
        <v>48433041</v>
      </c>
      <c r="N29" s="18"/>
      <c r="O29" s="17">
        <v>10815000</v>
      </c>
      <c r="P29" s="17">
        <v>118329</v>
      </c>
      <c r="Q29" s="37"/>
    </row>
    <row r="30" spans="1:17" ht="24" customHeight="1">
      <c r="A30" s="13">
        <v>23</v>
      </c>
      <c r="B30" s="14" t="s">
        <v>53</v>
      </c>
      <c r="C30" s="15">
        <v>151702107</v>
      </c>
      <c r="D30" s="15">
        <v>102325462</v>
      </c>
      <c r="E30" s="22">
        <v>23212611</v>
      </c>
      <c r="F30" s="23">
        <v>0.22685078128452527</v>
      </c>
      <c r="G30" s="22">
        <v>6332742</v>
      </c>
      <c r="H30" s="23">
        <v>0.06188823266686057</v>
      </c>
      <c r="I30" s="24">
        <v>12133031</v>
      </c>
      <c r="J30" s="24">
        <v>1886105</v>
      </c>
      <c r="K30" s="17">
        <v>129673584</v>
      </c>
      <c r="L30" s="17">
        <v>19562638</v>
      </c>
      <c r="M30" s="17">
        <v>76031704</v>
      </c>
      <c r="N30" s="18"/>
      <c r="O30" s="17">
        <v>22028523</v>
      </c>
      <c r="P30" s="17">
        <v>804075</v>
      </c>
      <c r="Q30" s="37"/>
    </row>
    <row r="31" spans="1:17" ht="24" customHeight="1">
      <c r="A31" s="13">
        <v>24</v>
      </c>
      <c r="B31" s="14" t="s">
        <v>54</v>
      </c>
      <c r="C31" s="15">
        <v>111838565</v>
      </c>
      <c r="D31" s="15">
        <v>74431930</v>
      </c>
      <c r="E31" s="22">
        <v>9284698</v>
      </c>
      <c r="F31" s="23">
        <v>0.12474079336650279</v>
      </c>
      <c r="G31" s="22">
        <v>6854388</v>
      </c>
      <c r="H31" s="23">
        <v>0.09208934928867221</v>
      </c>
      <c r="I31" s="24">
        <v>7482829</v>
      </c>
      <c r="J31" s="24">
        <v>5380354</v>
      </c>
      <c r="K31" s="17">
        <v>98159312</v>
      </c>
      <c r="L31" s="17">
        <v>2184897</v>
      </c>
      <c r="M31" s="17">
        <v>84757779</v>
      </c>
      <c r="N31" s="18"/>
      <c r="O31" s="17">
        <v>13679253</v>
      </c>
      <c r="P31" s="17">
        <v>1057786</v>
      </c>
      <c r="Q31" s="37"/>
    </row>
    <row r="32" spans="1:17" ht="24" customHeight="1">
      <c r="A32" s="13">
        <v>25</v>
      </c>
      <c r="B32" s="14" t="s">
        <v>57</v>
      </c>
      <c r="C32" s="15">
        <v>69084768</v>
      </c>
      <c r="D32" s="15">
        <v>49750661</v>
      </c>
      <c r="E32" s="22">
        <v>3216464</v>
      </c>
      <c r="F32" s="23">
        <v>0.06465168372335797</v>
      </c>
      <c r="G32" s="22">
        <v>1760444</v>
      </c>
      <c r="H32" s="23">
        <v>0.03538533890032135</v>
      </c>
      <c r="I32" s="24">
        <v>585336</v>
      </c>
      <c r="J32" s="24">
        <v>473064</v>
      </c>
      <c r="K32" s="17">
        <v>57692625</v>
      </c>
      <c r="L32" s="17">
        <v>4136047</v>
      </c>
      <c r="M32" s="17">
        <v>48778353</v>
      </c>
      <c r="N32" s="18"/>
      <c r="O32" s="17">
        <v>11392143</v>
      </c>
      <c r="P32" s="17">
        <v>960427</v>
      </c>
      <c r="Q32" s="38"/>
    </row>
    <row r="33" spans="1:17" ht="24" customHeight="1">
      <c r="A33" s="13">
        <v>26</v>
      </c>
      <c r="B33" s="14" t="s">
        <v>51</v>
      </c>
      <c r="C33" s="15">
        <v>55542302</v>
      </c>
      <c r="D33" s="15">
        <v>40956439</v>
      </c>
      <c r="E33" s="22">
        <v>329084</v>
      </c>
      <c r="F33" s="23">
        <v>0.008034975892313294</v>
      </c>
      <c r="G33" s="22">
        <v>256400</v>
      </c>
      <c r="H33" s="23">
        <v>0.006260309886804368</v>
      </c>
      <c r="I33" s="24">
        <v>249492</v>
      </c>
      <c r="J33" s="24">
        <v>12007191</v>
      </c>
      <c r="K33" s="17">
        <v>40869886</v>
      </c>
      <c r="L33" s="17">
        <v>87669</v>
      </c>
      <c r="M33" s="17">
        <v>23130657</v>
      </c>
      <c r="N33" s="18"/>
      <c r="O33" s="17">
        <v>14672416</v>
      </c>
      <c r="P33" s="17">
        <v>130727</v>
      </c>
      <c r="Q33" s="37"/>
    </row>
    <row r="34" spans="1:17" ht="24" customHeight="1">
      <c r="A34" s="13">
        <v>27</v>
      </c>
      <c r="B34" s="14" t="s">
        <v>49</v>
      </c>
      <c r="C34" s="15">
        <v>69952042</v>
      </c>
      <c r="D34" s="15">
        <v>9607860</v>
      </c>
      <c r="E34" s="22">
        <v>21360</v>
      </c>
      <c r="F34" s="23">
        <v>0.0022231797715620335</v>
      </c>
      <c r="G34" s="22"/>
      <c r="H34" s="23"/>
      <c r="I34" s="24">
        <v>92</v>
      </c>
      <c r="J34" s="24"/>
      <c r="K34" s="17">
        <v>52432167</v>
      </c>
      <c r="L34" s="17">
        <v>16114</v>
      </c>
      <c r="M34" s="17">
        <v>50312304</v>
      </c>
      <c r="N34" s="18"/>
      <c r="O34" s="17">
        <v>17519875</v>
      </c>
      <c r="P34" s="17">
        <v>599875</v>
      </c>
      <c r="Q34" s="38"/>
    </row>
    <row r="35" spans="1:17" ht="24" customHeight="1">
      <c r="A35" s="13">
        <v>28</v>
      </c>
      <c r="B35" s="14" t="s">
        <v>56</v>
      </c>
      <c r="C35" s="15">
        <v>46674423</v>
      </c>
      <c r="D35" s="15">
        <v>6306410</v>
      </c>
      <c r="E35" s="22"/>
      <c r="F35" s="23"/>
      <c r="G35" s="22"/>
      <c r="H35" s="23"/>
      <c r="I35" s="24"/>
      <c r="J35" s="24"/>
      <c r="K35" s="17">
        <v>34218728</v>
      </c>
      <c r="L35" s="17">
        <v>1189996</v>
      </c>
      <c r="M35" s="17">
        <v>23680921</v>
      </c>
      <c r="N35" s="18"/>
      <c r="O35" s="17">
        <v>12455695</v>
      </c>
      <c r="P35" s="17">
        <v>586593</v>
      </c>
      <c r="Q35" s="38"/>
    </row>
    <row r="36" spans="1:17" ht="24" customHeight="1">
      <c r="A36" s="13">
        <v>29</v>
      </c>
      <c r="B36" s="14" t="s">
        <v>63</v>
      </c>
      <c r="C36" s="15">
        <v>120028415</v>
      </c>
      <c r="D36" s="15">
        <v>88599600</v>
      </c>
      <c r="E36" s="22">
        <v>525603</v>
      </c>
      <c r="F36" s="23">
        <v>0.00593234055232755</v>
      </c>
      <c r="G36" s="22">
        <v>34001</v>
      </c>
      <c r="H36" s="23">
        <v>0.00038376019756296867</v>
      </c>
      <c r="I36" s="24">
        <v>165308</v>
      </c>
      <c r="J36" s="24">
        <v>902083</v>
      </c>
      <c r="K36" s="17">
        <v>107568195</v>
      </c>
      <c r="L36" s="17">
        <v>42857819</v>
      </c>
      <c r="M36" s="17">
        <v>52624352</v>
      </c>
      <c r="N36" s="18"/>
      <c r="O36" s="17">
        <v>12460220</v>
      </c>
      <c r="P36" s="17">
        <v>189458</v>
      </c>
      <c r="Q36" s="38"/>
    </row>
    <row r="37" spans="1:17" ht="24" customHeight="1">
      <c r="A37" s="13">
        <v>30</v>
      </c>
      <c r="B37" s="14" t="s">
        <v>55</v>
      </c>
      <c r="C37" s="15">
        <v>53450471</v>
      </c>
      <c r="D37" s="15">
        <v>30142728</v>
      </c>
      <c r="E37" s="22">
        <v>1731547</v>
      </c>
      <c r="F37" s="23">
        <v>0.05744493331857687</v>
      </c>
      <c r="G37" s="22">
        <v>1562117</v>
      </c>
      <c r="H37" s="23">
        <v>0.051824008762577825</v>
      </c>
      <c r="I37" s="24">
        <v>1508804</v>
      </c>
      <c r="J37" s="24">
        <v>1258548</v>
      </c>
      <c r="K37" s="17">
        <v>43533844</v>
      </c>
      <c r="L37" s="17">
        <v>7103006</v>
      </c>
      <c r="M37" s="17">
        <v>16359066</v>
      </c>
      <c r="N37" s="18"/>
      <c r="O37" s="17">
        <v>9916627</v>
      </c>
      <c r="P37" s="17">
        <v>530706</v>
      </c>
      <c r="Q37" s="38"/>
    </row>
    <row r="38" spans="1:17" ht="24" customHeight="1">
      <c r="A38" s="13">
        <v>31</v>
      </c>
      <c r="B38" s="14" t="s">
        <v>58</v>
      </c>
      <c r="C38" s="15">
        <v>31273909</v>
      </c>
      <c r="D38" s="15">
        <v>23183595</v>
      </c>
      <c r="E38" s="22">
        <v>3942531</v>
      </c>
      <c r="F38" s="23">
        <v>0.17005693034233904</v>
      </c>
      <c r="G38" s="22">
        <v>3196306</v>
      </c>
      <c r="H38" s="23">
        <v>0.13786929939036632</v>
      </c>
      <c r="I38" s="24">
        <v>1093312</v>
      </c>
      <c r="J38" s="24">
        <v>1255233</v>
      </c>
      <c r="K38" s="17">
        <v>13374242</v>
      </c>
      <c r="L38" s="17">
        <v>2695214</v>
      </c>
      <c r="M38" s="17">
        <v>7407352</v>
      </c>
      <c r="N38" s="18"/>
      <c r="O38" s="17">
        <v>17899667</v>
      </c>
      <c r="P38" s="17">
        <v>798433</v>
      </c>
      <c r="Q38" s="37"/>
    </row>
    <row r="39" spans="1:17" ht="24" customHeight="1">
      <c r="A39" s="13">
        <v>32</v>
      </c>
      <c r="B39" s="14" t="s">
        <v>60</v>
      </c>
      <c r="C39" s="15">
        <v>20389239</v>
      </c>
      <c r="D39" s="15">
        <v>16132848</v>
      </c>
      <c r="E39" s="22">
        <v>1082571</v>
      </c>
      <c r="F39" s="23">
        <v>0.06710352691601632</v>
      </c>
      <c r="G39" s="22">
        <v>1055827</v>
      </c>
      <c r="H39" s="23">
        <v>0.06544579109652555</v>
      </c>
      <c r="I39" s="24">
        <v>1248878</v>
      </c>
      <c r="J39" s="24">
        <v>1017595</v>
      </c>
      <c r="K39" s="17">
        <v>8921160</v>
      </c>
      <c r="L39" s="17">
        <v>984483</v>
      </c>
      <c r="M39" s="17">
        <v>6007217</v>
      </c>
      <c r="N39" s="18"/>
      <c r="O39" s="17">
        <v>11468079</v>
      </c>
      <c r="P39" s="17">
        <v>181264</v>
      </c>
      <c r="Q39" s="38"/>
    </row>
    <row r="40" spans="1:17" ht="24" customHeight="1">
      <c r="A40" s="13">
        <v>33</v>
      </c>
      <c r="B40" s="14" t="s">
        <v>81</v>
      </c>
      <c r="C40" s="15">
        <v>40485115</v>
      </c>
      <c r="D40" s="15">
        <v>27504452</v>
      </c>
      <c r="E40" s="22">
        <v>1308871</v>
      </c>
      <c r="F40" s="23">
        <v>0.04758760509025957</v>
      </c>
      <c r="G40" s="22">
        <v>686262</v>
      </c>
      <c r="H40" s="23">
        <v>0.024950942487419855</v>
      </c>
      <c r="I40" s="24">
        <v>534773</v>
      </c>
      <c r="J40" s="24">
        <v>622007</v>
      </c>
      <c r="K40" s="17">
        <v>29528663</v>
      </c>
      <c r="L40" s="17">
        <v>1241213</v>
      </c>
      <c r="M40" s="17">
        <v>18348704</v>
      </c>
      <c r="N40" s="18"/>
      <c r="O40" s="17">
        <v>10956452</v>
      </c>
      <c r="P40" s="17">
        <v>659761</v>
      </c>
      <c r="Q40" s="38"/>
    </row>
    <row r="41" spans="1:17" ht="24" customHeight="1">
      <c r="A41" s="13">
        <v>34</v>
      </c>
      <c r="B41" s="14" t="s">
        <v>61</v>
      </c>
      <c r="C41" s="15">
        <v>19270268</v>
      </c>
      <c r="D41" s="15">
        <v>10404637</v>
      </c>
      <c r="E41" s="22">
        <v>164403</v>
      </c>
      <c r="F41" s="23">
        <v>0.015800935678966985</v>
      </c>
      <c r="G41" s="22"/>
      <c r="H41" s="23"/>
      <c r="I41" s="24">
        <v>174463</v>
      </c>
      <c r="J41" s="24"/>
      <c r="K41" s="17">
        <v>7815613</v>
      </c>
      <c r="L41" s="17">
        <v>789433</v>
      </c>
      <c r="M41" s="17">
        <v>4727517</v>
      </c>
      <c r="N41" s="18"/>
      <c r="O41" s="17">
        <v>11454655</v>
      </c>
      <c r="P41" s="17">
        <v>364145</v>
      </c>
      <c r="Q41" s="38"/>
    </row>
    <row r="42" spans="1:17" ht="24" customHeight="1">
      <c r="A42" s="13">
        <v>35</v>
      </c>
      <c r="B42" s="14" t="s">
        <v>64</v>
      </c>
      <c r="C42" s="15">
        <v>15513028</v>
      </c>
      <c r="D42" s="15">
        <v>8945856</v>
      </c>
      <c r="E42" s="22"/>
      <c r="F42" s="23"/>
      <c r="G42" s="22"/>
      <c r="H42" s="23"/>
      <c r="I42" s="24"/>
      <c r="J42" s="24"/>
      <c r="K42" s="17">
        <v>4242029</v>
      </c>
      <c r="L42" s="17">
        <v>94391</v>
      </c>
      <c r="M42" s="17">
        <v>1880591</v>
      </c>
      <c r="N42" s="18"/>
      <c r="O42" s="17">
        <v>11270999</v>
      </c>
      <c r="P42" s="17">
        <v>359513</v>
      </c>
      <c r="Q42" s="38"/>
    </row>
    <row r="43" spans="1:17" ht="24" customHeight="1">
      <c r="A43" s="13">
        <v>36</v>
      </c>
      <c r="B43" s="14" t="s">
        <v>59</v>
      </c>
      <c r="C43" s="15">
        <v>14904066</v>
      </c>
      <c r="D43" s="15">
        <v>11392024</v>
      </c>
      <c r="E43" s="22">
        <v>1996699</v>
      </c>
      <c r="F43" s="23">
        <v>0.17527166375351738</v>
      </c>
      <c r="G43" s="22">
        <v>514339</v>
      </c>
      <c r="H43" s="23">
        <v>0.04514904462982171</v>
      </c>
      <c r="I43" s="24">
        <v>586218</v>
      </c>
      <c r="J43" s="24">
        <v>832285</v>
      </c>
      <c r="K43" s="19">
        <v>2859137</v>
      </c>
      <c r="L43" s="19">
        <v>1555629</v>
      </c>
      <c r="M43" s="19">
        <v>724310</v>
      </c>
      <c r="N43" s="18"/>
      <c r="O43" s="17">
        <v>12044929</v>
      </c>
      <c r="P43" s="17">
        <v>964249</v>
      </c>
      <c r="Q43" s="38"/>
    </row>
    <row r="44" spans="1:17" ht="24" customHeight="1">
      <c r="A44" s="13">
        <v>37</v>
      </c>
      <c r="B44" s="14" t="s">
        <v>62</v>
      </c>
      <c r="C44" s="15">
        <v>14604704</v>
      </c>
      <c r="D44" s="15">
        <v>7998084</v>
      </c>
      <c r="E44" s="22">
        <v>1229235</v>
      </c>
      <c r="F44" s="23">
        <v>0.15369118403857723</v>
      </c>
      <c r="G44" s="22">
        <v>1168731</v>
      </c>
      <c r="H44" s="23">
        <v>0.14612637226615774</v>
      </c>
      <c r="I44" s="24">
        <v>306191</v>
      </c>
      <c r="J44" s="24">
        <v>337182</v>
      </c>
      <c r="K44" s="19">
        <v>2094681</v>
      </c>
      <c r="L44" s="19">
        <v>714425</v>
      </c>
      <c r="M44" s="19">
        <v>284382</v>
      </c>
      <c r="N44" s="18"/>
      <c r="O44" s="17">
        <v>12510023</v>
      </c>
      <c r="P44" s="17">
        <v>147985</v>
      </c>
      <c r="Q44" s="38"/>
    </row>
    <row r="45" spans="1:19" ht="24" customHeight="1">
      <c r="A45" s="26">
        <v>38</v>
      </c>
      <c r="B45" s="27" t="s">
        <v>66</v>
      </c>
      <c r="C45" s="28">
        <v>5784103</v>
      </c>
      <c r="D45" s="28">
        <v>4816148</v>
      </c>
      <c r="E45" s="22">
        <v>1378016</v>
      </c>
      <c r="F45" s="23">
        <v>0.2861240975152757</v>
      </c>
      <c r="G45" s="22">
        <v>704119</v>
      </c>
      <c r="H45" s="23">
        <v>0.14619961845026358</v>
      </c>
      <c r="I45" s="24">
        <v>409698</v>
      </c>
      <c r="J45" s="24">
        <v>18011</v>
      </c>
      <c r="K45" s="30">
        <v>1114271</v>
      </c>
      <c r="L45" s="30">
        <v>651354</v>
      </c>
      <c r="M45" s="30">
        <v>368190</v>
      </c>
      <c r="N45" s="31"/>
      <c r="O45" s="30">
        <v>4669832</v>
      </c>
      <c r="P45" s="30">
        <v>103878</v>
      </c>
      <c r="Q45" s="38"/>
      <c r="R45" s="6"/>
      <c r="S45" s="6"/>
    </row>
    <row r="46" spans="1:19" ht="22.5" customHeight="1">
      <c r="A46" s="32"/>
      <c r="B46" s="32" t="s">
        <v>9</v>
      </c>
      <c r="C46" s="33">
        <v>17312385110</v>
      </c>
      <c r="D46" s="33">
        <v>14512956047</v>
      </c>
      <c r="E46" s="33">
        <v>5014008299</v>
      </c>
      <c r="F46" s="34">
        <v>0.34548497788887433</v>
      </c>
      <c r="G46" s="33">
        <v>4359275476</v>
      </c>
      <c r="H46" s="34">
        <v>0.30037130009093593</v>
      </c>
      <c r="I46" s="33">
        <v>4572285939</v>
      </c>
      <c r="J46" s="33">
        <v>4707411685</v>
      </c>
      <c r="K46" s="33">
        <v>15215906042</v>
      </c>
      <c r="L46" s="35">
        <v>4426753499</v>
      </c>
      <c r="M46" s="35">
        <v>6814626596</v>
      </c>
      <c r="N46" s="35">
        <v>802984</v>
      </c>
      <c r="O46" s="33">
        <v>2096479068</v>
      </c>
      <c r="P46" s="33">
        <v>62186147</v>
      </c>
      <c r="Q46" s="39"/>
      <c r="R46" s="6"/>
      <c r="S46" s="6"/>
    </row>
    <row r="47" spans="1:19" s="11" customFormat="1" ht="12">
      <c r="A47" s="10"/>
      <c r="B47" s="47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</row>
    <row r="48" spans="1:19" s="11" customFormat="1" ht="25.5" customHeight="1">
      <c r="A48" s="10">
        <v>1</v>
      </c>
      <c r="B48" s="65" t="s">
        <v>21</v>
      </c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1"/>
      <c r="R48" s="1"/>
      <c r="S48" s="1"/>
    </row>
    <row r="49" spans="1:19" s="11" customFormat="1" ht="25.5" customHeight="1">
      <c r="A49" s="10">
        <v>2</v>
      </c>
      <c r="B49" s="65" t="s">
        <v>17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1"/>
      <c r="R49" s="1"/>
      <c r="S49" s="1"/>
    </row>
    <row r="50" spans="1:19" s="11" customFormat="1" ht="25.5" customHeight="1">
      <c r="A50" s="10">
        <v>3</v>
      </c>
      <c r="B50" s="65" t="s">
        <v>18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1"/>
      <c r="R50" s="1"/>
      <c r="S50" s="1"/>
    </row>
    <row r="51" spans="1:19" s="11" customFormat="1" ht="12">
      <c r="A51" s="10">
        <v>4</v>
      </c>
      <c r="B51" s="47" t="s">
        <v>19</v>
      </c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</row>
    <row r="52" spans="1:19" s="11" customFormat="1" ht="12">
      <c r="A52" s="10">
        <v>5</v>
      </c>
      <c r="B52" s="47" t="s">
        <v>20</v>
      </c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1:19" s="11" customFormat="1" ht="12">
      <c r="A53" s="10"/>
      <c r="B53" s="47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</sheetData>
  <sheetProtection/>
  <mergeCells count="27">
    <mergeCell ref="B53:S53"/>
    <mergeCell ref="B48:P48"/>
    <mergeCell ref="B49:P49"/>
    <mergeCell ref="B50:P50"/>
    <mergeCell ref="Q4:Q7"/>
    <mergeCell ref="B47:S47"/>
    <mergeCell ref="B51:S51"/>
    <mergeCell ref="B52:S52"/>
    <mergeCell ref="O4:O7"/>
    <mergeCell ref="P4:P7"/>
    <mergeCell ref="E5:F6"/>
    <mergeCell ref="G5:H5"/>
    <mergeCell ref="L5:L7"/>
    <mergeCell ref="M5:N5"/>
    <mergeCell ref="G6:H6"/>
    <mergeCell ref="M6:M7"/>
    <mergeCell ref="N6:N7"/>
    <mergeCell ref="A2:P2"/>
    <mergeCell ref="A4:A7"/>
    <mergeCell ref="B4:B7"/>
    <mergeCell ref="C4:C7"/>
    <mergeCell ref="D4:D7"/>
    <mergeCell ref="E4:H4"/>
    <mergeCell ref="I4:I7"/>
    <mergeCell ref="J4:J7"/>
    <mergeCell ref="K4:K7"/>
    <mergeCell ref="L4:N4"/>
  </mergeCells>
  <printOptions horizontalCentered="1"/>
  <pageMargins left="0.1968503937007874" right="0.1968503937007874" top="0.1968503937007874" bottom="0.1968503937007874" header="0.1968503937007874" footer="0.1968503937007874"/>
  <pageSetup horizontalDpi="300" verticalDpi="300" orientation="landscape" paperSize="9" scale="4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S53"/>
  <sheetViews>
    <sheetView showGridLines="0" zoomScale="80" zoomScaleNormal="80" zoomScalePageLayoutView="0" workbookViewId="0" topLeftCell="A1">
      <selection activeCell="B1" sqref="B1"/>
    </sheetView>
  </sheetViews>
  <sheetFormatPr defaultColWidth="9.140625" defaultRowHeight="12.75"/>
  <cols>
    <col min="1" max="1" width="6.7109375" style="2" customWidth="1"/>
    <col min="2" max="2" width="42.57421875" style="2" customWidth="1"/>
    <col min="3" max="4" width="19.8515625" style="2" customWidth="1"/>
    <col min="5" max="5" width="18.140625" style="2" customWidth="1"/>
    <col min="6" max="6" width="12.140625" style="2" customWidth="1"/>
    <col min="7" max="7" width="19.57421875" style="2" customWidth="1"/>
    <col min="8" max="8" width="12.8515625" style="2" customWidth="1"/>
    <col min="9" max="9" width="23.7109375" style="2" customWidth="1"/>
    <col min="10" max="10" width="21.7109375" style="2" customWidth="1"/>
    <col min="11" max="12" width="19.8515625" style="2" customWidth="1"/>
    <col min="13" max="13" width="19.28125" style="2" customWidth="1"/>
    <col min="14" max="14" width="17.28125" style="2" customWidth="1"/>
    <col min="15" max="15" width="18.8515625" style="2" customWidth="1"/>
    <col min="16" max="16" width="24.57421875" style="2" customWidth="1"/>
    <col min="17" max="17" width="19.140625" style="6" customWidth="1"/>
    <col min="18" max="16384" width="9.140625" style="2" customWidth="1"/>
  </cols>
  <sheetData>
    <row r="2" spans="1:16" ht="17.25" customHeight="1">
      <c r="A2" s="53" t="s">
        <v>88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7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0" t="s">
        <v>0</v>
      </c>
      <c r="Q3" s="4"/>
    </row>
    <row r="4" spans="1:17" ht="13.5" customHeight="1">
      <c r="A4" s="57" t="s">
        <v>2</v>
      </c>
      <c r="B4" s="49" t="s">
        <v>3</v>
      </c>
      <c r="C4" s="49" t="s">
        <v>4</v>
      </c>
      <c r="D4" s="48" t="s">
        <v>22</v>
      </c>
      <c r="E4" s="48" t="s">
        <v>13</v>
      </c>
      <c r="F4" s="48"/>
      <c r="G4" s="48"/>
      <c r="H4" s="48"/>
      <c r="I4" s="48" t="s">
        <v>25</v>
      </c>
      <c r="J4" s="48" t="s">
        <v>12</v>
      </c>
      <c r="K4" s="49" t="s">
        <v>5</v>
      </c>
      <c r="L4" s="49" t="s">
        <v>16</v>
      </c>
      <c r="M4" s="55"/>
      <c r="N4" s="55"/>
      <c r="O4" s="48" t="s">
        <v>10</v>
      </c>
      <c r="P4" s="50" t="s">
        <v>11</v>
      </c>
      <c r="Q4" s="63"/>
    </row>
    <row r="5" spans="1:17" ht="31.5" customHeight="1">
      <c r="A5" s="57"/>
      <c r="B5" s="49"/>
      <c r="C5" s="56"/>
      <c r="D5" s="56"/>
      <c r="E5" s="52" t="s">
        <v>23</v>
      </c>
      <c r="F5" s="52"/>
      <c r="G5" s="58" t="s">
        <v>14</v>
      </c>
      <c r="H5" s="58"/>
      <c r="I5" s="48"/>
      <c r="J5" s="56"/>
      <c r="K5" s="49"/>
      <c r="L5" s="48" t="s">
        <v>6</v>
      </c>
      <c r="M5" s="49" t="s">
        <v>1</v>
      </c>
      <c r="N5" s="55"/>
      <c r="O5" s="61"/>
      <c r="P5" s="51"/>
      <c r="Q5" s="64"/>
    </row>
    <row r="6" spans="1:17" ht="42" customHeight="1">
      <c r="A6" s="57"/>
      <c r="B6" s="49"/>
      <c r="C6" s="56"/>
      <c r="D6" s="56"/>
      <c r="E6" s="52"/>
      <c r="F6" s="52"/>
      <c r="G6" s="52" t="s">
        <v>24</v>
      </c>
      <c r="H6" s="52"/>
      <c r="I6" s="48"/>
      <c r="J6" s="56"/>
      <c r="K6" s="49"/>
      <c r="L6" s="48"/>
      <c r="M6" s="49" t="s">
        <v>7</v>
      </c>
      <c r="N6" s="48" t="s">
        <v>8</v>
      </c>
      <c r="O6" s="61"/>
      <c r="P6" s="51"/>
      <c r="Q6" s="64"/>
    </row>
    <row r="7" spans="1:17" ht="81" customHeight="1">
      <c r="A7" s="57"/>
      <c r="B7" s="49"/>
      <c r="C7" s="56"/>
      <c r="D7" s="56"/>
      <c r="E7" s="5" t="s">
        <v>15</v>
      </c>
      <c r="F7" s="5" t="s">
        <v>26</v>
      </c>
      <c r="G7" s="5" t="s">
        <v>15</v>
      </c>
      <c r="H7" s="5" t="s">
        <v>27</v>
      </c>
      <c r="I7" s="48"/>
      <c r="J7" s="56"/>
      <c r="K7" s="49"/>
      <c r="L7" s="48"/>
      <c r="M7" s="49"/>
      <c r="N7" s="48"/>
      <c r="O7" s="61"/>
      <c r="P7" s="51"/>
      <c r="Q7" s="64"/>
    </row>
    <row r="8" spans="1:17" ht="24" customHeight="1">
      <c r="A8" s="20">
        <v>1</v>
      </c>
      <c r="B8" s="21" t="s">
        <v>29</v>
      </c>
      <c r="C8" s="22">
        <v>2640633345</v>
      </c>
      <c r="D8" s="22">
        <v>2587485872</v>
      </c>
      <c r="E8" s="22">
        <v>826620966</v>
      </c>
      <c r="F8" s="23">
        <v>0.31946878433042897</v>
      </c>
      <c r="G8" s="22">
        <v>776145516</v>
      </c>
      <c r="H8" s="23">
        <v>0.2999612575275928</v>
      </c>
      <c r="I8" s="24">
        <v>869356597</v>
      </c>
      <c r="J8" s="24">
        <v>931131202</v>
      </c>
      <c r="K8" s="24">
        <v>2303373589</v>
      </c>
      <c r="L8" s="24">
        <v>683590327</v>
      </c>
      <c r="M8" s="24">
        <v>1013198918</v>
      </c>
      <c r="N8" s="25"/>
      <c r="O8" s="24">
        <v>337259756</v>
      </c>
      <c r="P8" s="24">
        <v>25781528</v>
      </c>
      <c r="Q8" s="37"/>
    </row>
    <row r="9" spans="1:17" ht="24" customHeight="1">
      <c r="A9" s="13">
        <v>2</v>
      </c>
      <c r="B9" s="14" t="s">
        <v>30</v>
      </c>
      <c r="C9" s="15">
        <v>2762714339</v>
      </c>
      <c r="D9" s="15">
        <v>1674170222</v>
      </c>
      <c r="E9" s="22">
        <v>270025848</v>
      </c>
      <c r="F9" s="23">
        <v>0.16128936260580556</v>
      </c>
      <c r="G9" s="22">
        <v>221581383</v>
      </c>
      <c r="H9" s="23">
        <v>0.1323529591484993</v>
      </c>
      <c r="I9" s="24">
        <v>215235403</v>
      </c>
      <c r="J9" s="24">
        <v>270728950</v>
      </c>
      <c r="K9" s="17">
        <v>2328685077</v>
      </c>
      <c r="L9" s="17">
        <v>909884269</v>
      </c>
      <c r="M9" s="17">
        <v>1024069454</v>
      </c>
      <c r="N9" s="18"/>
      <c r="O9" s="17">
        <v>434029262</v>
      </c>
      <c r="P9" s="17">
        <v>90257922</v>
      </c>
      <c r="Q9" s="38"/>
    </row>
    <row r="10" spans="1:17" ht="24" customHeight="1">
      <c r="A10" s="13">
        <v>3</v>
      </c>
      <c r="B10" s="14" t="s">
        <v>31</v>
      </c>
      <c r="C10" s="15">
        <v>1467048082</v>
      </c>
      <c r="D10" s="15">
        <v>2584950280</v>
      </c>
      <c r="E10" s="22">
        <v>2342414224</v>
      </c>
      <c r="F10" s="23">
        <v>0.9061738023061705</v>
      </c>
      <c r="G10" s="22">
        <v>2331209839</v>
      </c>
      <c r="H10" s="23">
        <v>0.9018393340238637</v>
      </c>
      <c r="I10" s="24">
        <v>2487413096</v>
      </c>
      <c r="J10" s="24">
        <v>2490869874</v>
      </c>
      <c r="K10" s="17">
        <v>1262248129</v>
      </c>
      <c r="L10" s="17">
        <v>292369903</v>
      </c>
      <c r="M10" s="17">
        <v>244632223</v>
      </c>
      <c r="N10" s="18"/>
      <c r="O10" s="17">
        <v>204799953</v>
      </c>
      <c r="P10" s="17">
        <v>-33694430</v>
      </c>
      <c r="Q10" s="37"/>
    </row>
    <row r="11" spans="1:17" ht="24" customHeight="1">
      <c r="A11" s="13">
        <v>4</v>
      </c>
      <c r="B11" s="14" t="s">
        <v>77</v>
      </c>
      <c r="C11" s="15">
        <v>1110986727</v>
      </c>
      <c r="D11" s="15">
        <v>889272856</v>
      </c>
      <c r="E11" s="22">
        <v>202167841</v>
      </c>
      <c r="F11" s="23">
        <v>0.22734061838945863</v>
      </c>
      <c r="G11" s="22">
        <v>113242318</v>
      </c>
      <c r="H11" s="23">
        <v>0.12734260045827825</v>
      </c>
      <c r="I11" s="24">
        <v>112896361</v>
      </c>
      <c r="J11" s="24">
        <v>142224332</v>
      </c>
      <c r="K11" s="17">
        <v>1022333426</v>
      </c>
      <c r="L11" s="17">
        <v>335534040</v>
      </c>
      <c r="M11" s="17">
        <v>456715485</v>
      </c>
      <c r="N11" s="18"/>
      <c r="O11" s="17">
        <v>88653301</v>
      </c>
      <c r="P11" s="17">
        <v>3520515</v>
      </c>
      <c r="Q11" s="37"/>
    </row>
    <row r="12" spans="1:17" ht="24" customHeight="1">
      <c r="A12" s="13">
        <v>5</v>
      </c>
      <c r="B12" s="14" t="s">
        <v>34</v>
      </c>
      <c r="C12" s="15">
        <v>1310771616</v>
      </c>
      <c r="D12" s="15">
        <v>1017908015</v>
      </c>
      <c r="E12" s="22">
        <v>84089623</v>
      </c>
      <c r="F12" s="23">
        <v>0.08261023762544988</v>
      </c>
      <c r="G12" s="22">
        <v>58594850</v>
      </c>
      <c r="H12" s="23">
        <v>0.05756399314725899</v>
      </c>
      <c r="I12" s="24">
        <v>41649354</v>
      </c>
      <c r="J12" s="24">
        <v>41198364</v>
      </c>
      <c r="K12" s="17">
        <v>1173190397</v>
      </c>
      <c r="L12" s="17">
        <v>306387773</v>
      </c>
      <c r="M12" s="17">
        <v>605490894</v>
      </c>
      <c r="N12" s="18"/>
      <c r="O12" s="17">
        <v>137581219</v>
      </c>
      <c r="P12" s="17">
        <v>21689071</v>
      </c>
      <c r="Q12" s="37"/>
    </row>
    <row r="13" spans="1:17" ht="24" customHeight="1">
      <c r="A13" s="13">
        <v>6</v>
      </c>
      <c r="B13" s="14" t="s">
        <v>35</v>
      </c>
      <c r="C13" s="15">
        <v>1238193072</v>
      </c>
      <c r="D13" s="15">
        <v>924854496</v>
      </c>
      <c r="E13" s="22">
        <v>55446654</v>
      </c>
      <c r="F13" s="23">
        <v>0.059951759157583204</v>
      </c>
      <c r="G13" s="22">
        <v>46064655</v>
      </c>
      <c r="H13" s="23">
        <v>0.04980746182154041</v>
      </c>
      <c r="I13" s="24">
        <v>26734549</v>
      </c>
      <c r="J13" s="24">
        <v>40454239</v>
      </c>
      <c r="K13" s="17">
        <v>1136749049</v>
      </c>
      <c r="L13" s="17">
        <v>276785518</v>
      </c>
      <c r="M13" s="17">
        <v>639236884</v>
      </c>
      <c r="N13" s="18"/>
      <c r="O13" s="17">
        <v>101444023</v>
      </c>
      <c r="P13" s="17">
        <v>13812230</v>
      </c>
      <c r="Q13" s="38"/>
    </row>
    <row r="14" spans="1:17" ht="24" customHeight="1">
      <c r="A14" s="13">
        <v>7</v>
      </c>
      <c r="B14" s="14" t="s">
        <v>33</v>
      </c>
      <c r="C14" s="15">
        <v>972267843</v>
      </c>
      <c r="D14" s="15">
        <v>704909145</v>
      </c>
      <c r="E14" s="22">
        <v>270233053</v>
      </c>
      <c r="F14" s="23">
        <v>0.38335869936827105</v>
      </c>
      <c r="G14" s="22">
        <v>254443776</v>
      </c>
      <c r="H14" s="23">
        <v>0.36095967516494626</v>
      </c>
      <c r="I14" s="24">
        <v>202193868</v>
      </c>
      <c r="J14" s="24">
        <v>215962356</v>
      </c>
      <c r="K14" s="17">
        <v>900629388</v>
      </c>
      <c r="L14" s="17">
        <v>245377795</v>
      </c>
      <c r="M14" s="17">
        <v>427938365</v>
      </c>
      <c r="N14" s="17">
        <v>802543</v>
      </c>
      <c r="O14" s="17">
        <v>71638455</v>
      </c>
      <c r="P14" s="17">
        <v>1584977</v>
      </c>
      <c r="Q14" s="38"/>
    </row>
    <row r="15" spans="1:17" ht="24" customHeight="1">
      <c r="A15" s="13">
        <v>8</v>
      </c>
      <c r="B15" s="14" t="s">
        <v>37</v>
      </c>
      <c r="C15" s="15">
        <v>952562477</v>
      </c>
      <c r="D15" s="15">
        <v>810455298</v>
      </c>
      <c r="E15" s="22">
        <v>227606401</v>
      </c>
      <c r="F15" s="23">
        <v>0.28083769895967786</v>
      </c>
      <c r="G15" s="22">
        <v>98521984</v>
      </c>
      <c r="H15" s="23">
        <v>0.12156374847956142</v>
      </c>
      <c r="I15" s="24">
        <v>103567086</v>
      </c>
      <c r="J15" s="24">
        <v>103687740</v>
      </c>
      <c r="K15" s="17">
        <v>844522302</v>
      </c>
      <c r="L15" s="17">
        <v>414441003</v>
      </c>
      <c r="M15" s="17">
        <v>262580694</v>
      </c>
      <c r="N15" s="18"/>
      <c r="O15" s="17">
        <v>108040175</v>
      </c>
      <c r="P15" s="17">
        <v>23831163</v>
      </c>
      <c r="Q15" s="37"/>
    </row>
    <row r="16" spans="1:17" ht="24" customHeight="1">
      <c r="A16" s="13">
        <v>9</v>
      </c>
      <c r="B16" s="14" t="s">
        <v>38</v>
      </c>
      <c r="C16" s="15">
        <v>726733676</v>
      </c>
      <c r="D16" s="15">
        <v>568763312</v>
      </c>
      <c r="E16" s="22">
        <v>77717781</v>
      </c>
      <c r="F16" s="23">
        <v>0.1366434496745458</v>
      </c>
      <c r="G16" s="22">
        <v>51156092</v>
      </c>
      <c r="H16" s="23">
        <v>0.08994267197037491</v>
      </c>
      <c r="I16" s="24">
        <v>44894846</v>
      </c>
      <c r="J16" s="24">
        <v>43248011</v>
      </c>
      <c r="K16" s="17">
        <v>661508983</v>
      </c>
      <c r="L16" s="17">
        <v>167662123</v>
      </c>
      <c r="M16" s="17">
        <v>320800335</v>
      </c>
      <c r="N16" s="18"/>
      <c r="O16" s="17">
        <v>65224693</v>
      </c>
      <c r="P16" s="17">
        <v>7930744</v>
      </c>
      <c r="Q16" s="37"/>
    </row>
    <row r="17" spans="1:17" ht="24" customHeight="1">
      <c r="A17" s="13">
        <v>10</v>
      </c>
      <c r="B17" s="14" t="s">
        <v>36</v>
      </c>
      <c r="C17" s="15">
        <v>424276124</v>
      </c>
      <c r="D17" s="15">
        <v>325734726</v>
      </c>
      <c r="E17" s="22">
        <v>158136627</v>
      </c>
      <c r="F17" s="23">
        <v>0.4854767219384525</v>
      </c>
      <c r="G17" s="22">
        <v>128155046</v>
      </c>
      <c r="H17" s="23">
        <v>0.3934337845207207</v>
      </c>
      <c r="I17" s="24">
        <v>102619644</v>
      </c>
      <c r="J17" s="24">
        <v>136636839</v>
      </c>
      <c r="K17" s="17">
        <v>532558903</v>
      </c>
      <c r="L17" s="17">
        <v>126460691</v>
      </c>
      <c r="M17" s="17">
        <v>129051253</v>
      </c>
      <c r="N17" s="18"/>
      <c r="O17" s="17">
        <v>-108282779</v>
      </c>
      <c r="P17" s="17">
        <v>-117716846</v>
      </c>
      <c r="Q17" s="37"/>
    </row>
    <row r="18" spans="1:17" ht="24" customHeight="1">
      <c r="A18" s="13">
        <v>11</v>
      </c>
      <c r="B18" s="14" t="s">
        <v>41</v>
      </c>
      <c r="C18" s="15">
        <v>400352805</v>
      </c>
      <c r="D18" s="15">
        <v>204901293</v>
      </c>
      <c r="E18" s="22">
        <v>5083206</v>
      </c>
      <c r="F18" s="23">
        <v>0.024808071855359156</v>
      </c>
      <c r="G18" s="22">
        <v>1163131</v>
      </c>
      <c r="H18" s="23">
        <v>0.005676542997705729</v>
      </c>
      <c r="I18" s="24">
        <v>1130779</v>
      </c>
      <c r="J18" s="24">
        <v>1938309</v>
      </c>
      <c r="K18" s="17">
        <v>296722737</v>
      </c>
      <c r="L18" s="17">
        <v>229054588</v>
      </c>
      <c r="M18" s="17"/>
      <c r="N18" s="18"/>
      <c r="O18" s="17">
        <v>103630068</v>
      </c>
      <c r="P18" s="17">
        <v>7580151</v>
      </c>
      <c r="Q18" s="38"/>
    </row>
    <row r="19" spans="1:17" ht="24" customHeight="1">
      <c r="A19" s="13">
        <v>12</v>
      </c>
      <c r="B19" s="14" t="s">
        <v>39</v>
      </c>
      <c r="C19" s="15">
        <v>457766541</v>
      </c>
      <c r="D19" s="15">
        <v>107365141</v>
      </c>
      <c r="E19" s="22"/>
      <c r="F19" s="23"/>
      <c r="G19" s="22"/>
      <c r="H19" s="23"/>
      <c r="I19" s="24"/>
      <c r="J19" s="24"/>
      <c r="K19" s="17">
        <v>398154032</v>
      </c>
      <c r="L19" s="17">
        <v>3045838</v>
      </c>
      <c r="M19" s="17">
        <v>375770766</v>
      </c>
      <c r="N19" s="18"/>
      <c r="O19" s="17">
        <v>59612509</v>
      </c>
      <c r="P19" s="17">
        <v>9117604</v>
      </c>
      <c r="Q19" s="38"/>
    </row>
    <row r="20" spans="1:17" ht="24" customHeight="1">
      <c r="A20" s="13">
        <v>13</v>
      </c>
      <c r="B20" s="14" t="s">
        <v>40</v>
      </c>
      <c r="C20" s="15">
        <v>360605465</v>
      </c>
      <c r="D20" s="15">
        <v>301826788</v>
      </c>
      <c r="E20" s="22">
        <v>112092785</v>
      </c>
      <c r="F20" s="23">
        <v>0.371381167797472</v>
      </c>
      <c r="G20" s="22">
        <v>101912620</v>
      </c>
      <c r="H20" s="23">
        <v>0.3376526671979824</v>
      </c>
      <c r="I20" s="24">
        <v>55043742</v>
      </c>
      <c r="J20" s="24">
        <v>51977731</v>
      </c>
      <c r="K20" s="17">
        <v>305988114</v>
      </c>
      <c r="L20" s="17">
        <v>77261324</v>
      </c>
      <c r="M20" s="17">
        <v>164878188</v>
      </c>
      <c r="N20" s="18"/>
      <c r="O20" s="17">
        <v>54617351</v>
      </c>
      <c r="P20" s="17">
        <v>10084156</v>
      </c>
      <c r="Q20" s="38"/>
    </row>
    <row r="21" spans="1:17" ht="24" customHeight="1">
      <c r="A21" s="13">
        <v>14</v>
      </c>
      <c r="B21" s="14" t="s">
        <v>42</v>
      </c>
      <c r="C21" s="15">
        <v>299621327</v>
      </c>
      <c r="D21" s="15">
        <v>190979299</v>
      </c>
      <c r="E21" s="22">
        <v>53931916</v>
      </c>
      <c r="F21" s="23">
        <v>0.2823966591269141</v>
      </c>
      <c r="G21" s="22">
        <v>37991221</v>
      </c>
      <c r="H21" s="23">
        <v>0.1989284765360878</v>
      </c>
      <c r="I21" s="24">
        <v>47084543</v>
      </c>
      <c r="J21" s="24">
        <v>59461699</v>
      </c>
      <c r="K21" s="17">
        <v>256603688</v>
      </c>
      <c r="L21" s="17">
        <v>55598438</v>
      </c>
      <c r="M21" s="17">
        <v>116380538</v>
      </c>
      <c r="N21" s="17"/>
      <c r="O21" s="17">
        <v>43017639</v>
      </c>
      <c r="P21" s="17">
        <v>378538</v>
      </c>
      <c r="Q21" s="37"/>
    </row>
    <row r="22" spans="1:17" ht="24" customHeight="1">
      <c r="A22" s="13">
        <v>15</v>
      </c>
      <c r="B22" s="14" t="s">
        <v>48</v>
      </c>
      <c r="C22" s="15">
        <v>365382107</v>
      </c>
      <c r="D22" s="15">
        <v>278754039</v>
      </c>
      <c r="E22" s="22">
        <v>36471895</v>
      </c>
      <c r="F22" s="23">
        <v>0.13083898310797212</v>
      </c>
      <c r="G22" s="22">
        <v>9084593</v>
      </c>
      <c r="H22" s="23">
        <v>0.032589995942623816</v>
      </c>
      <c r="I22" s="24">
        <v>17821105</v>
      </c>
      <c r="J22" s="24">
        <v>8924843</v>
      </c>
      <c r="K22" s="17">
        <v>327466663</v>
      </c>
      <c r="L22" s="17">
        <v>64506675</v>
      </c>
      <c r="M22" s="17">
        <v>234471445</v>
      </c>
      <c r="N22" s="18"/>
      <c r="O22" s="17">
        <v>37915444</v>
      </c>
      <c r="P22" s="17">
        <v>1901613</v>
      </c>
      <c r="Q22" s="38"/>
    </row>
    <row r="23" spans="1:17" ht="24" customHeight="1">
      <c r="A23" s="13">
        <v>16</v>
      </c>
      <c r="B23" s="14" t="s">
        <v>44</v>
      </c>
      <c r="C23" s="15">
        <v>259239232</v>
      </c>
      <c r="D23" s="15">
        <v>228702359</v>
      </c>
      <c r="E23" s="22">
        <v>10137215</v>
      </c>
      <c r="F23" s="23">
        <v>0.044324925393533</v>
      </c>
      <c r="G23" s="22">
        <v>1202573</v>
      </c>
      <c r="H23" s="23">
        <v>0.005258244843902113</v>
      </c>
      <c r="I23" s="24">
        <v>1215087</v>
      </c>
      <c r="J23" s="24">
        <v>24449477</v>
      </c>
      <c r="K23" s="17">
        <v>227542536</v>
      </c>
      <c r="L23" s="17">
        <v>9905491</v>
      </c>
      <c r="M23" s="17">
        <v>143848399</v>
      </c>
      <c r="N23" s="18"/>
      <c r="O23" s="17">
        <v>31696696</v>
      </c>
      <c r="P23" s="17">
        <v>4005094</v>
      </c>
      <c r="Q23" s="37"/>
    </row>
    <row r="24" spans="1:17" ht="24" customHeight="1">
      <c r="A24" s="13">
        <v>17</v>
      </c>
      <c r="B24" s="14" t="s">
        <v>43</v>
      </c>
      <c r="C24" s="15">
        <v>217604997</v>
      </c>
      <c r="D24" s="15">
        <v>55342402</v>
      </c>
      <c r="E24" s="22">
        <v>3852942</v>
      </c>
      <c r="F24" s="23">
        <v>0.0696200717851025</v>
      </c>
      <c r="G24" s="22">
        <v>3244352</v>
      </c>
      <c r="H24" s="23">
        <v>0.058623259612042136</v>
      </c>
      <c r="I24" s="24">
        <v>3078854</v>
      </c>
      <c r="J24" s="24">
        <v>2903008</v>
      </c>
      <c r="K24" s="17">
        <v>191914032</v>
      </c>
      <c r="L24" s="17">
        <v>29811664</v>
      </c>
      <c r="M24" s="17">
        <v>148922366</v>
      </c>
      <c r="N24" s="18"/>
      <c r="O24" s="17">
        <v>25690965</v>
      </c>
      <c r="P24" s="17">
        <v>-62404</v>
      </c>
      <c r="Q24" s="38"/>
    </row>
    <row r="25" spans="1:17" ht="24" customHeight="1">
      <c r="A25" s="13">
        <v>18</v>
      </c>
      <c r="B25" s="14" t="s">
        <v>45</v>
      </c>
      <c r="C25" s="15">
        <v>247774659</v>
      </c>
      <c r="D25" s="15">
        <v>151498852</v>
      </c>
      <c r="E25" s="22">
        <v>13803801</v>
      </c>
      <c r="F25" s="23">
        <v>0.0911148884481316</v>
      </c>
      <c r="G25" s="22">
        <v>9718931</v>
      </c>
      <c r="H25" s="23">
        <v>0.06415184585029067</v>
      </c>
      <c r="I25" s="24">
        <v>8118620</v>
      </c>
      <c r="J25" s="24">
        <v>8635680</v>
      </c>
      <c r="K25" s="17">
        <v>218465200</v>
      </c>
      <c r="L25" s="17">
        <v>29826688</v>
      </c>
      <c r="M25" s="17">
        <v>145891760</v>
      </c>
      <c r="N25" s="18"/>
      <c r="O25" s="17">
        <v>29309459</v>
      </c>
      <c r="P25" s="17">
        <v>5674406</v>
      </c>
      <c r="Q25" s="38"/>
    </row>
    <row r="26" spans="1:17" ht="24" customHeight="1">
      <c r="A26" s="13">
        <v>19</v>
      </c>
      <c r="B26" s="14" t="s">
        <v>47</v>
      </c>
      <c r="C26" s="15">
        <v>152891147</v>
      </c>
      <c r="D26" s="15">
        <v>119454044</v>
      </c>
      <c r="E26" s="22">
        <v>10365623</v>
      </c>
      <c r="F26" s="23">
        <v>0.08677498603563392</v>
      </c>
      <c r="G26" s="22">
        <v>6338257</v>
      </c>
      <c r="H26" s="23">
        <v>0.05306021284637295</v>
      </c>
      <c r="I26" s="24">
        <v>5688698</v>
      </c>
      <c r="J26" s="24">
        <v>4951767</v>
      </c>
      <c r="K26" s="17">
        <v>134664539</v>
      </c>
      <c r="L26" s="17">
        <v>21806622</v>
      </c>
      <c r="M26" s="17">
        <v>73026156</v>
      </c>
      <c r="N26" s="18"/>
      <c r="O26" s="17">
        <v>18226608</v>
      </c>
      <c r="P26" s="17">
        <v>850386</v>
      </c>
      <c r="Q26" s="38"/>
    </row>
    <row r="27" spans="1:17" ht="24" customHeight="1">
      <c r="A27" s="13">
        <v>20</v>
      </c>
      <c r="B27" s="14" t="s">
        <v>50</v>
      </c>
      <c r="C27" s="15">
        <v>108821954</v>
      </c>
      <c r="D27" s="15">
        <v>103731570</v>
      </c>
      <c r="E27" s="22">
        <v>18207205</v>
      </c>
      <c r="F27" s="23">
        <v>0.1755223120598676</v>
      </c>
      <c r="G27" s="22">
        <v>11270579</v>
      </c>
      <c r="H27" s="23">
        <v>0.10865138742236331</v>
      </c>
      <c r="I27" s="24">
        <v>14215939</v>
      </c>
      <c r="J27" s="24">
        <v>13198282</v>
      </c>
      <c r="K27" s="17">
        <v>82127805</v>
      </c>
      <c r="L27" s="17">
        <v>8533388</v>
      </c>
      <c r="M27" s="17">
        <v>22893223</v>
      </c>
      <c r="N27" s="18"/>
      <c r="O27" s="17">
        <v>26694149</v>
      </c>
      <c r="P27" s="17">
        <v>5549280</v>
      </c>
      <c r="Q27" s="38"/>
    </row>
    <row r="28" spans="1:17" ht="24" customHeight="1">
      <c r="A28" s="13">
        <v>21</v>
      </c>
      <c r="B28" s="14" t="s">
        <v>52</v>
      </c>
      <c r="C28" s="15">
        <v>128655851</v>
      </c>
      <c r="D28" s="15">
        <v>18619585</v>
      </c>
      <c r="E28" s="22"/>
      <c r="F28" s="23"/>
      <c r="G28" s="22"/>
      <c r="H28" s="23"/>
      <c r="I28" s="24"/>
      <c r="J28" s="24"/>
      <c r="K28" s="17">
        <v>110432799</v>
      </c>
      <c r="L28" s="17">
        <v>2619554</v>
      </c>
      <c r="M28" s="17">
        <v>105613837</v>
      </c>
      <c r="N28" s="18"/>
      <c r="O28" s="17">
        <v>18223052</v>
      </c>
      <c r="P28" s="17">
        <v>1563682</v>
      </c>
      <c r="Q28" s="38"/>
    </row>
    <row r="29" spans="1:17" ht="24" customHeight="1">
      <c r="A29" s="13">
        <v>22</v>
      </c>
      <c r="B29" s="14" t="s">
        <v>46</v>
      </c>
      <c r="C29" s="15">
        <v>86907995</v>
      </c>
      <c r="D29" s="15">
        <v>69741383</v>
      </c>
      <c r="E29" s="22">
        <v>9117299</v>
      </c>
      <c r="F29" s="23">
        <v>0.13073011471539073</v>
      </c>
      <c r="G29" s="22">
        <v>9008577</v>
      </c>
      <c r="H29" s="23">
        <v>0.1291711837719077</v>
      </c>
      <c r="I29" s="24">
        <v>12142777</v>
      </c>
      <c r="J29" s="24">
        <v>6842741</v>
      </c>
      <c r="K29" s="17">
        <v>76008933</v>
      </c>
      <c r="L29" s="17">
        <v>9324743</v>
      </c>
      <c r="M29" s="17">
        <v>48559692</v>
      </c>
      <c r="N29" s="18"/>
      <c r="O29" s="17">
        <v>10899062</v>
      </c>
      <c r="P29" s="17">
        <v>202584</v>
      </c>
      <c r="Q29" s="37"/>
    </row>
    <row r="30" spans="1:17" ht="24" customHeight="1">
      <c r="A30" s="13">
        <v>23</v>
      </c>
      <c r="B30" s="14" t="s">
        <v>53</v>
      </c>
      <c r="C30" s="15">
        <v>145821133</v>
      </c>
      <c r="D30" s="15">
        <v>108933625</v>
      </c>
      <c r="E30" s="22">
        <v>21152692</v>
      </c>
      <c r="F30" s="23">
        <v>0.19417963920690237</v>
      </c>
      <c r="G30" s="22">
        <v>7097434</v>
      </c>
      <c r="H30" s="23">
        <v>0.06515374844085102</v>
      </c>
      <c r="I30" s="24">
        <v>10610122</v>
      </c>
      <c r="J30" s="24">
        <v>1844935</v>
      </c>
      <c r="K30" s="17">
        <v>123656500</v>
      </c>
      <c r="L30" s="17">
        <v>18959453</v>
      </c>
      <c r="M30" s="17">
        <v>74423296</v>
      </c>
      <c r="N30" s="18"/>
      <c r="O30" s="17">
        <v>22164633</v>
      </c>
      <c r="P30" s="17">
        <v>818109</v>
      </c>
      <c r="Q30" s="37"/>
    </row>
    <row r="31" spans="1:17" ht="24" customHeight="1">
      <c r="A31" s="13">
        <v>24</v>
      </c>
      <c r="B31" s="14" t="s">
        <v>54</v>
      </c>
      <c r="C31" s="15">
        <v>112497542</v>
      </c>
      <c r="D31" s="15">
        <v>80273393</v>
      </c>
      <c r="E31" s="22">
        <v>9118977</v>
      </c>
      <c r="F31" s="23">
        <v>0.11359899786470967</v>
      </c>
      <c r="G31" s="22">
        <v>7143244</v>
      </c>
      <c r="H31" s="23">
        <v>0.08898644660504135</v>
      </c>
      <c r="I31" s="24">
        <v>7551566</v>
      </c>
      <c r="J31" s="24">
        <v>5604917</v>
      </c>
      <c r="K31" s="17">
        <v>98779748</v>
      </c>
      <c r="L31" s="17">
        <v>2243024</v>
      </c>
      <c r="M31" s="17">
        <v>84295509</v>
      </c>
      <c r="N31" s="18"/>
      <c r="O31" s="17">
        <v>13717794</v>
      </c>
      <c r="P31" s="17">
        <v>1095370</v>
      </c>
      <c r="Q31" s="37"/>
    </row>
    <row r="32" spans="1:17" ht="24" customHeight="1">
      <c r="A32" s="13">
        <v>25</v>
      </c>
      <c r="B32" s="14" t="s">
        <v>57</v>
      </c>
      <c r="C32" s="15">
        <v>70968316</v>
      </c>
      <c r="D32" s="15">
        <v>50488636</v>
      </c>
      <c r="E32" s="22">
        <v>2151998</v>
      </c>
      <c r="F32" s="23">
        <v>0.042623413316216344</v>
      </c>
      <c r="G32" s="22">
        <v>939844</v>
      </c>
      <c r="H32" s="23">
        <v>0.018614961196416556</v>
      </c>
      <c r="I32" s="24">
        <v>315752</v>
      </c>
      <c r="J32" s="24">
        <v>474982</v>
      </c>
      <c r="K32" s="17">
        <v>59546455</v>
      </c>
      <c r="L32" s="17">
        <v>3807502</v>
      </c>
      <c r="M32" s="17">
        <v>50802028</v>
      </c>
      <c r="N32" s="18"/>
      <c r="O32" s="17">
        <v>11421861</v>
      </c>
      <c r="P32" s="17">
        <v>1012663</v>
      </c>
      <c r="Q32" s="38"/>
    </row>
    <row r="33" spans="1:17" ht="24" customHeight="1">
      <c r="A33" s="13">
        <v>26</v>
      </c>
      <c r="B33" s="14" t="s">
        <v>51</v>
      </c>
      <c r="C33" s="15">
        <v>57628972</v>
      </c>
      <c r="D33" s="15">
        <v>41699513</v>
      </c>
      <c r="E33" s="22">
        <v>469330</v>
      </c>
      <c r="F33" s="23">
        <v>0.01125504751098652</v>
      </c>
      <c r="G33" s="22">
        <v>255551</v>
      </c>
      <c r="H33" s="23">
        <v>0.006128392914324923</v>
      </c>
      <c r="I33" s="24">
        <v>436367</v>
      </c>
      <c r="J33" s="24">
        <v>12235512</v>
      </c>
      <c r="K33" s="17">
        <v>42946491</v>
      </c>
      <c r="L33" s="17">
        <v>73153</v>
      </c>
      <c r="M33" s="17">
        <v>24691528</v>
      </c>
      <c r="N33" s="18"/>
      <c r="O33" s="17">
        <v>14682481</v>
      </c>
      <c r="P33" s="17">
        <v>140792</v>
      </c>
      <c r="Q33" s="37"/>
    </row>
    <row r="34" spans="1:17" ht="24" customHeight="1">
      <c r="A34" s="13">
        <v>27</v>
      </c>
      <c r="B34" s="14" t="s">
        <v>49</v>
      </c>
      <c r="C34" s="15">
        <v>73713688</v>
      </c>
      <c r="D34" s="15">
        <v>8042145</v>
      </c>
      <c r="E34" s="22"/>
      <c r="F34" s="23"/>
      <c r="G34" s="22"/>
      <c r="H34" s="23"/>
      <c r="I34" s="24"/>
      <c r="J34" s="24"/>
      <c r="K34" s="17">
        <v>56177916</v>
      </c>
      <c r="L34" s="17">
        <v>15460</v>
      </c>
      <c r="M34" s="17">
        <v>53878697</v>
      </c>
      <c r="N34" s="18"/>
      <c r="O34" s="17">
        <v>17535772</v>
      </c>
      <c r="P34" s="17">
        <v>615914</v>
      </c>
      <c r="Q34" s="38"/>
    </row>
    <row r="35" spans="1:17" ht="24" customHeight="1">
      <c r="A35" s="13">
        <v>28</v>
      </c>
      <c r="B35" s="14" t="s">
        <v>56</v>
      </c>
      <c r="C35" s="15">
        <v>46458450</v>
      </c>
      <c r="D35" s="15">
        <v>9268472</v>
      </c>
      <c r="E35" s="22"/>
      <c r="F35" s="23"/>
      <c r="G35" s="22"/>
      <c r="H35" s="23"/>
      <c r="I35" s="24"/>
      <c r="J35" s="24"/>
      <c r="K35" s="17">
        <v>33928801</v>
      </c>
      <c r="L35" s="17">
        <v>1248959</v>
      </c>
      <c r="M35" s="17">
        <v>23287714</v>
      </c>
      <c r="N35" s="18"/>
      <c r="O35" s="17">
        <v>12529649</v>
      </c>
      <c r="P35" s="17">
        <v>660547</v>
      </c>
      <c r="Q35" s="38"/>
    </row>
    <row r="36" spans="1:17" ht="24" customHeight="1">
      <c r="A36" s="13">
        <v>29</v>
      </c>
      <c r="B36" s="14" t="s">
        <v>63</v>
      </c>
      <c r="C36" s="15">
        <v>122304216</v>
      </c>
      <c r="D36" s="15">
        <v>87499461</v>
      </c>
      <c r="E36" s="22">
        <v>2381672</v>
      </c>
      <c r="F36" s="23">
        <v>0.027219276242170222</v>
      </c>
      <c r="G36" s="22">
        <v>35533</v>
      </c>
      <c r="H36" s="23">
        <v>0.00040609393011003804</v>
      </c>
      <c r="I36" s="24">
        <v>139487</v>
      </c>
      <c r="J36" s="24">
        <v>1036995</v>
      </c>
      <c r="K36" s="17">
        <v>109455077</v>
      </c>
      <c r="L36" s="17">
        <v>46492144</v>
      </c>
      <c r="M36" s="17">
        <v>38670250</v>
      </c>
      <c r="N36" s="18"/>
      <c r="O36" s="17">
        <v>12849139</v>
      </c>
      <c r="P36" s="17">
        <v>235985</v>
      </c>
      <c r="Q36" s="38"/>
    </row>
    <row r="37" spans="1:17" ht="24" customHeight="1">
      <c r="A37" s="13">
        <v>30</v>
      </c>
      <c r="B37" s="14" t="s">
        <v>55</v>
      </c>
      <c r="C37" s="15">
        <v>55080428</v>
      </c>
      <c r="D37" s="15">
        <v>29481005</v>
      </c>
      <c r="E37" s="22">
        <v>1735102</v>
      </c>
      <c r="F37" s="23">
        <v>0.05885491352821927</v>
      </c>
      <c r="G37" s="22">
        <v>1559986</v>
      </c>
      <c r="H37" s="23">
        <v>0.05291495320461429</v>
      </c>
      <c r="I37" s="24">
        <v>1519479</v>
      </c>
      <c r="J37" s="24">
        <v>1270593</v>
      </c>
      <c r="K37" s="17">
        <v>45124084</v>
      </c>
      <c r="L37" s="17">
        <v>6269910</v>
      </c>
      <c r="M37" s="17">
        <v>21701877</v>
      </c>
      <c r="N37" s="18"/>
      <c r="O37" s="17">
        <v>9956344</v>
      </c>
      <c r="P37" s="17">
        <v>570423</v>
      </c>
      <c r="Q37" s="38"/>
    </row>
    <row r="38" spans="1:17" ht="24" customHeight="1">
      <c r="A38" s="13">
        <v>31</v>
      </c>
      <c r="B38" s="14" t="s">
        <v>58</v>
      </c>
      <c r="C38" s="15">
        <v>35607798</v>
      </c>
      <c r="D38" s="15">
        <v>25348712</v>
      </c>
      <c r="E38" s="22">
        <v>4672261</v>
      </c>
      <c r="F38" s="23">
        <v>0.18431946364769933</v>
      </c>
      <c r="G38" s="22">
        <v>3419338</v>
      </c>
      <c r="H38" s="23">
        <v>0.13489198188846835</v>
      </c>
      <c r="I38" s="24">
        <v>1310922</v>
      </c>
      <c r="J38" s="24">
        <v>1313062</v>
      </c>
      <c r="K38" s="17">
        <v>17612975</v>
      </c>
      <c r="L38" s="17">
        <v>2556326</v>
      </c>
      <c r="M38" s="17">
        <v>11618493</v>
      </c>
      <c r="N38" s="18"/>
      <c r="O38" s="17">
        <v>17994823</v>
      </c>
      <c r="P38" s="17">
        <v>893589</v>
      </c>
      <c r="Q38" s="37"/>
    </row>
    <row r="39" spans="1:17" ht="24" customHeight="1">
      <c r="A39" s="13">
        <v>32</v>
      </c>
      <c r="B39" s="14" t="s">
        <v>60</v>
      </c>
      <c r="C39" s="15">
        <v>20136907</v>
      </c>
      <c r="D39" s="15">
        <v>14090440</v>
      </c>
      <c r="E39" s="22">
        <v>1109239</v>
      </c>
      <c r="F39" s="23">
        <v>0.07872280780444046</v>
      </c>
      <c r="G39" s="22">
        <v>1062847</v>
      </c>
      <c r="H39" s="23">
        <v>0.07543036271401035</v>
      </c>
      <c r="I39" s="24">
        <v>1272471</v>
      </c>
      <c r="J39" s="24">
        <v>1028287</v>
      </c>
      <c r="K39" s="17">
        <v>8661723</v>
      </c>
      <c r="L39" s="17">
        <v>1068881</v>
      </c>
      <c r="M39" s="17">
        <v>5394936</v>
      </c>
      <c r="N39" s="18"/>
      <c r="O39" s="17">
        <v>11475184</v>
      </c>
      <c r="P39" s="17">
        <v>188369</v>
      </c>
      <c r="Q39" s="38"/>
    </row>
    <row r="40" spans="1:17" ht="24" customHeight="1">
      <c r="A40" s="13">
        <v>33</v>
      </c>
      <c r="B40" s="14" t="s">
        <v>81</v>
      </c>
      <c r="C40" s="15">
        <v>40223410</v>
      </c>
      <c r="D40" s="15">
        <v>32244380</v>
      </c>
      <c r="E40" s="22">
        <v>767354</v>
      </c>
      <c r="F40" s="23">
        <v>0.02379806961709296</v>
      </c>
      <c r="G40" s="22">
        <v>755740</v>
      </c>
      <c r="H40" s="23">
        <v>0.02343788281864933</v>
      </c>
      <c r="I40" s="24">
        <v>573097</v>
      </c>
      <c r="J40" s="24">
        <v>670308</v>
      </c>
      <c r="K40" s="17">
        <v>29133765</v>
      </c>
      <c r="L40" s="17">
        <v>967951</v>
      </c>
      <c r="M40" s="17">
        <v>16809786</v>
      </c>
      <c r="N40" s="18"/>
      <c r="O40" s="17">
        <v>11089645</v>
      </c>
      <c r="P40" s="17">
        <v>791956</v>
      </c>
      <c r="Q40" s="38"/>
    </row>
    <row r="41" spans="1:17" ht="24" customHeight="1">
      <c r="A41" s="13">
        <v>34</v>
      </c>
      <c r="B41" s="14" t="s">
        <v>61</v>
      </c>
      <c r="C41" s="15">
        <v>18210295</v>
      </c>
      <c r="D41" s="15">
        <v>10144238</v>
      </c>
      <c r="E41" s="22">
        <v>230150</v>
      </c>
      <c r="F41" s="23">
        <v>0.02268775634010164</v>
      </c>
      <c r="G41" s="22">
        <v>49505</v>
      </c>
      <c r="H41" s="23">
        <v>0.004880110265551735</v>
      </c>
      <c r="I41" s="24">
        <v>244830</v>
      </c>
      <c r="J41" s="24"/>
      <c r="K41" s="17">
        <v>6667330</v>
      </c>
      <c r="L41" s="17">
        <v>834726</v>
      </c>
      <c r="M41" s="17">
        <v>5307341</v>
      </c>
      <c r="N41" s="18"/>
      <c r="O41" s="17">
        <v>11542965</v>
      </c>
      <c r="P41" s="17">
        <v>442910</v>
      </c>
      <c r="Q41" s="38"/>
    </row>
    <row r="42" spans="1:17" ht="24" customHeight="1">
      <c r="A42" s="13">
        <v>35</v>
      </c>
      <c r="B42" s="14" t="s">
        <v>64</v>
      </c>
      <c r="C42" s="15">
        <v>16584812</v>
      </c>
      <c r="D42" s="15">
        <v>9889612</v>
      </c>
      <c r="E42" s="22"/>
      <c r="F42" s="23"/>
      <c r="G42" s="22"/>
      <c r="H42" s="23"/>
      <c r="I42" s="24"/>
      <c r="J42" s="24"/>
      <c r="K42" s="17">
        <v>5246639</v>
      </c>
      <c r="L42" s="17">
        <v>92288</v>
      </c>
      <c r="M42" s="17">
        <v>2629773</v>
      </c>
      <c r="N42" s="18"/>
      <c r="O42" s="17">
        <v>11338173</v>
      </c>
      <c r="P42" s="17">
        <v>426687</v>
      </c>
      <c r="Q42" s="38"/>
    </row>
    <row r="43" spans="1:17" ht="24" customHeight="1">
      <c r="A43" s="13">
        <v>36</v>
      </c>
      <c r="B43" s="14" t="s">
        <v>59</v>
      </c>
      <c r="C43" s="15">
        <v>14584203</v>
      </c>
      <c r="D43" s="15">
        <v>11888505</v>
      </c>
      <c r="E43" s="22">
        <v>2037148</v>
      </c>
      <c r="F43" s="23">
        <v>0.171354430182769</v>
      </c>
      <c r="G43" s="22">
        <v>514339</v>
      </c>
      <c r="H43" s="23">
        <v>0.04326355584659299</v>
      </c>
      <c r="I43" s="24">
        <v>604715</v>
      </c>
      <c r="J43" s="24">
        <v>830080</v>
      </c>
      <c r="K43" s="19">
        <v>2534060</v>
      </c>
      <c r="L43" s="19">
        <v>1546283</v>
      </c>
      <c r="M43" s="19">
        <v>383742</v>
      </c>
      <c r="N43" s="18"/>
      <c r="O43" s="17">
        <v>12050143</v>
      </c>
      <c r="P43" s="17">
        <v>969463</v>
      </c>
      <c r="Q43" s="38"/>
    </row>
    <row r="44" spans="1:17" ht="24" customHeight="1">
      <c r="A44" s="13">
        <v>37</v>
      </c>
      <c r="B44" s="14" t="s">
        <v>62</v>
      </c>
      <c r="C44" s="15">
        <v>15398560</v>
      </c>
      <c r="D44" s="15">
        <v>8425580</v>
      </c>
      <c r="E44" s="22">
        <v>1217304</v>
      </c>
      <c r="F44" s="23">
        <v>0.1444771754585441</v>
      </c>
      <c r="G44" s="22">
        <v>1151716</v>
      </c>
      <c r="H44" s="23">
        <v>0.13669278554117342</v>
      </c>
      <c r="I44" s="24">
        <v>320480</v>
      </c>
      <c r="J44" s="24">
        <v>358677</v>
      </c>
      <c r="K44" s="19">
        <v>2913996</v>
      </c>
      <c r="L44" s="19">
        <v>609823</v>
      </c>
      <c r="M44" s="19">
        <v>987201</v>
      </c>
      <c r="N44" s="18"/>
      <c r="O44" s="17">
        <v>12484564</v>
      </c>
      <c r="P44" s="17">
        <v>120149</v>
      </c>
      <c r="Q44" s="38"/>
    </row>
    <row r="45" spans="1:19" ht="24" customHeight="1">
      <c r="A45" s="26">
        <v>38</v>
      </c>
      <c r="B45" s="27" t="s">
        <v>66</v>
      </c>
      <c r="C45" s="28">
        <v>5579886</v>
      </c>
      <c r="D45" s="28">
        <v>4846469</v>
      </c>
      <c r="E45" s="22">
        <v>1643913</v>
      </c>
      <c r="F45" s="23">
        <v>0.33919808421347586</v>
      </c>
      <c r="G45" s="22">
        <v>716178</v>
      </c>
      <c r="H45" s="23">
        <v>0.1477731519586734</v>
      </c>
      <c r="I45" s="24">
        <v>348918</v>
      </c>
      <c r="J45" s="24">
        <v>18011</v>
      </c>
      <c r="K45" s="30">
        <v>918438</v>
      </c>
      <c r="L45" s="30">
        <v>668706</v>
      </c>
      <c r="M45" s="30">
        <v>148130</v>
      </c>
      <c r="N45" s="31"/>
      <c r="O45" s="30">
        <v>4661448</v>
      </c>
      <c r="P45" s="30">
        <v>95494</v>
      </c>
      <c r="Q45" s="38"/>
      <c r="R45" s="6"/>
      <c r="S45" s="6"/>
    </row>
    <row r="46" spans="1:19" ht="22.5" customHeight="1">
      <c r="A46" s="32"/>
      <c r="B46" s="32" t="s">
        <v>9</v>
      </c>
      <c r="C46" s="33">
        <v>17542609997</v>
      </c>
      <c r="D46" s="33">
        <v>14451985163</v>
      </c>
      <c r="E46" s="33">
        <v>4836210045</v>
      </c>
      <c r="F46" s="34">
        <v>0.33463984293186755</v>
      </c>
      <c r="G46" s="33">
        <f>SUM(G8:G45)</f>
        <v>4294751548</v>
      </c>
      <c r="H46" s="34">
        <v>0.29717381380901436</v>
      </c>
      <c r="I46" s="33">
        <v>4397349154</v>
      </c>
      <c r="J46" s="33">
        <v>4626111803</v>
      </c>
      <c r="K46" s="33">
        <v>15435194319</v>
      </c>
      <c r="L46" s="35">
        <v>4387243044</v>
      </c>
      <c r="M46" s="35">
        <v>7119001176</v>
      </c>
      <c r="N46" s="35">
        <v>802543</v>
      </c>
      <c r="O46" s="33">
        <v>2107415678</v>
      </c>
      <c r="P46" s="33">
        <v>92920384</v>
      </c>
      <c r="Q46" s="39"/>
      <c r="R46" s="6"/>
      <c r="S46" s="6"/>
    </row>
    <row r="47" spans="1:19" s="11" customFormat="1" ht="12">
      <c r="A47" s="10"/>
      <c r="B47" s="47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</row>
    <row r="48" spans="1:19" s="11" customFormat="1" ht="25.5" customHeight="1">
      <c r="A48" s="10">
        <v>1</v>
      </c>
      <c r="B48" s="65" t="s">
        <v>21</v>
      </c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1"/>
      <c r="R48" s="1"/>
      <c r="S48" s="1"/>
    </row>
    <row r="49" spans="1:19" s="11" customFormat="1" ht="25.5" customHeight="1">
      <c r="A49" s="10">
        <v>2</v>
      </c>
      <c r="B49" s="65" t="s">
        <v>17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1"/>
      <c r="R49" s="1"/>
      <c r="S49" s="1"/>
    </row>
    <row r="50" spans="1:19" s="11" customFormat="1" ht="25.5" customHeight="1">
      <c r="A50" s="10">
        <v>3</v>
      </c>
      <c r="B50" s="65" t="s">
        <v>18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1"/>
      <c r="R50" s="1"/>
      <c r="S50" s="1"/>
    </row>
    <row r="51" spans="1:19" s="11" customFormat="1" ht="12">
      <c r="A51" s="10">
        <v>4</v>
      </c>
      <c r="B51" s="47" t="s">
        <v>89</v>
      </c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</row>
    <row r="52" spans="1:19" s="11" customFormat="1" ht="12">
      <c r="A52" s="10">
        <v>5</v>
      </c>
      <c r="B52" s="47" t="s">
        <v>20</v>
      </c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1:19" s="11" customFormat="1" ht="12">
      <c r="A53" s="10"/>
      <c r="B53" s="47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</sheetData>
  <sheetProtection/>
  <mergeCells count="27">
    <mergeCell ref="B53:S53"/>
    <mergeCell ref="B48:P48"/>
    <mergeCell ref="B49:P49"/>
    <mergeCell ref="B50:P50"/>
    <mergeCell ref="Q4:Q7"/>
    <mergeCell ref="B47:S47"/>
    <mergeCell ref="B51:S51"/>
    <mergeCell ref="B52:S52"/>
    <mergeCell ref="O4:O7"/>
    <mergeCell ref="P4:P7"/>
    <mergeCell ref="E5:F6"/>
    <mergeCell ref="G5:H5"/>
    <mergeCell ref="L5:L7"/>
    <mergeCell ref="M5:N5"/>
    <mergeCell ref="G6:H6"/>
    <mergeCell ref="M6:M7"/>
    <mergeCell ref="N6:N7"/>
    <mergeCell ref="A2:P2"/>
    <mergeCell ref="A4:A7"/>
    <mergeCell ref="B4:B7"/>
    <mergeCell ref="C4:C7"/>
    <mergeCell ref="D4:D7"/>
    <mergeCell ref="E4:H4"/>
    <mergeCell ref="I4:I7"/>
    <mergeCell ref="J4:J7"/>
    <mergeCell ref="K4:K7"/>
    <mergeCell ref="L4:N4"/>
  </mergeCells>
  <printOptions horizontalCentered="1"/>
  <pageMargins left="0.1968503937007874" right="0.1968503937007874" top="0.1968503937007874" bottom="0.1968503937007874" header="0.1968503937007874" footer="0.1968503937007874"/>
  <pageSetup horizontalDpi="300" verticalDpi="300" orientation="landscape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S53"/>
  <sheetViews>
    <sheetView showGridLines="0" zoomScale="78" zoomScaleNormal="78" zoomScalePageLayoutView="0" workbookViewId="0" topLeftCell="A1">
      <selection activeCell="B1" sqref="B1"/>
    </sheetView>
  </sheetViews>
  <sheetFormatPr defaultColWidth="9.140625" defaultRowHeight="12.75"/>
  <cols>
    <col min="1" max="1" width="6.7109375" style="2" customWidth="1"/>
    <col min="2" max="2" width="42.57421875" style="2" customWidth="1"/>
    <col min="3" max="4" width="19.8515625" style="2" customWidth="1"/>
    <col min="5" max="5" width="18.140625" style="2" customWidth="1"/>
    <col min="6" max="6" width="12.140625" style="2" customWidth="1"/>
    <col min="7" max="7" width="19.57421875" style="2" customWidth="1"/>
    <col min="8" max="8" width="12.8515625" style="2" customWidth="1"/>
    <col min="9" max="9" width="23.7109375" style="2" customWidth="1"/>
    <col min="10" max="10" width="21.7109375" style="2" customWidth="1"/>
    <col min="11" max="12" width="19.8515625" style="2" customWidth="1"/>
    <col min="13" max="13" width="19.28125" style="2" customWidth="1"/>
    <col min="14" max="14" width="17.28125" style="2" customWidth="1"/>
    <col min="15" max="15" width="18.8515625" style="2" customWidth="1"/>
    <col min="16" max="16" width="24.57421875" style="2" customWidth="1"/>
    <col min="17" max="17" width="19.140625" style="6" customWidth="1"/>
    <col min="18" max="16384" width="9.140625" style="2" customWidth="1"/>
  </cols>
  <sheetData>
    <row r="2" spans="1:16" ht="17.25" customHeight="1">
      <c r="A2" s="53" t="s">
        <v>90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7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0" t="s">
        <v>0</v>
      </c>
      <c r="Q3" s="4"/>
    </row>
    <row r="4" spans="1:17" ht="13.5" customHeight="1">
      <c r="A4" s="57" t="s">
        <v>2</v>
      </c>
      <c r="B4" s="49" t="s">
        <v>3</v>
      </c>
      <c r="C4" s="49" t="s">
        <v>4</v>
      </c>
      <c r="D4" s="48" t="s">
        <v>22</v>
      </c>
      <c r="E4" s="48" t="s">
        <v>13</v>
      </c>
      <c r="F4" s="48"/>
      <c r="G4" s="48"/>
      <c r="H4" s="48"/>
      <c r="I4" s="48" t="s">
        <v>25</v>
      </c>
      <c r="J4" s="48" t="s">
        <v>12</v>
      </c>
      <c r="K4" s="49" t="s">
        <v>5</v>
      </c>
      <c r="L4" s="49" t="s">
        <v>16</v>
      </c>
      <c r="M4" s="55"/>
      <c r="N4" s="55"/>
      <c r="O4" s="48" t="s">
        <v>10</v>
      </c>
      <c r="P4" s="50" t="s">
        <v>11</v>
      </c>
      <c r="Q4" s="63"/>
    </row>
    <row r="5" spans="1:17" ht="31.5" customHeight="1">
      <c r="A5" s="57"/>
      <c r="B5" s="49"/>
      <c r="C5" s="56"/>
      <c r="D5" s="56"/>
      <c r="E5" s="52" t="s">
        <v>23</v>
      </c>
      <c r="F5" s="52"/>
      <c r="G5" s="58" t="s">
        <v>14</v>
      </c>
      <c r="H5" s="58"/>
      <c r="I5" s="48"/>
      <c r="J5" s="56"/>
      <c r="K5" s="49"/>
      <c r="L5" s="48" t="s">
        <v>6</v>
      </c>
      <c r="M5" s="49" t="s">
        <v>1</v>
      </c>
      <c r="N5" s="55"/>
      <c r="O5" s="61"/>
      <c r="P5" s="51"/>
      <c r="Q5" s="64"/>
    </row>
    <row r="6" spans="1:17" ht="42" customHeight="1">
      <c r="A6" s="57"/>
      <c r="B6" s="49"/>
      <c r="C6" s="56"/>
      <c r="D6" s="56"/>
      <c r="E6" s="52"/>
      <c r="F6" s="52"/>
      <c r="G6" s="52" t="s">
        <v>24</v>
      </c>
      <c r="H6" s="52"/>
      <c r="I6" s="48"/>
      <c r="J6" s="56"/>
      <c r="K6" s="49"/>
      <c r="L6" s="48"/>
      <c r="M6" s="49" t="s">
        <v>7</v>
      </c>
      <c r="N6" s="48" t="s">
        <v>8</v>
      </c>
      <c r="O6" s="61"/>
      <c r="P6" s="51"/>
      <c r="Q6" s="64"/>
    </row>
    <row r="7" spans="1:17" ht="81" customHeight="1">
      <c r="A7" s="57"/>
      <c r="B7" s="49"/>
      <c r="C7" s="56"/>
      <c r="D7" s="56"/>
      <c r="E7" s="5" t="s">
        <v>15</v>
      </c>
      <c r="F7" s="5" t="s">
        <v>26</v>
      </c>
      <c r="G7" s="5" t="s">
        <v>15</v>
      </c>
      <c r="H7" s="5" t="s">
        <v>27</v>
      </c>
      <c r="I7" s="48"/>
      <c r="J7" s="56"/>
      <c r="K7" s="49"/>
      <c r="L7" s="48"/>
      <c r="M7" s="49"/>
      <c r="N7" s="48"/>
      <c r="O7" s="61"/>
      <c r="P7" s="51"/>
      <c r="Q7" s="64"/>
    </row>
    <row r="8" spans="1:17" ht="24" customHeight="1">
      <c r="A8" s="20">
        <v>1</v>
      </c>
      <c r="B8" s="21" t="s">
        <v>29</v>
      </c>
      <c r="C8" s="22">
        <v>2663374271</v>
      </c>
      <c r="D8" s="22">
        <v>2525901937</v>
      </c>
      <c r="E8" s="22">
        <v>834672419</v>
      </c>
      <c r="F8" s="23">
        <v>0.3304452982807939</v>
      </c>
      <c r="G8" s="22">
        <v>726413712</v>
      </c>
      <c r="H8" s="23">
        <v>0.28758587234101324</v>
      </c>
      <c r="I8" s="24">
        <v>833882455</v>
      </c>
      <c r="J8" s="24">
        <v>889131713</v>
      </c>
      <c r="K8" s="24">
        <v>2324878108</v>
      </c>
      <c r="L8" s="24">
        <v>681936573</v>
      </c>
      <c r="M8" s="24">
        <v>1002992042</v>
      </c>
      <c r="N8" s="25"/>
      <c r="O8" s="24">
        <v>338496163</v>
      </c>
      <c r="P8" s="24">
        <v>27554100</v>
      </c>
      <c r="Q8" s="37"/>
    </row>
    <row r="9" spans="1:17" ht="24" customHeight="1">
      <c r="A9" s="13">
        <v>2</v>
      </c>
      <c r="B9" s="14" t="s">
        <v>30</v>
      </c>
      <c r="C9" s="15">
        <v>2696490371</v>
      </c>
      <c r="D9" s="15">
        <v>1671409912</v>
      </c>
      <c r="E9" s="22">
        <v>258455097</v>
      </c>
      <c r="F9" s="23">
        <v>0.1546329809009772</v>
      </c>
      <c r="G9" s="22">
        <v>211959140</v>
      </c>
      <c r="H9" s="23">
        <v>0.12681457641134294</v>
      </c>
      <c r="I9" s="24">
        <v>218240392</v>
      </c>
      <c r="J9" s="24">
        <v>270638083</v>
      </c>
      <c r="K9" s="17">
        <v>2253389759</v>
      </c>
      <c r="L9" s="17">
        <v>900818507</v>
      </c>
      <c r="M9" s="17">
        <v>979184102</v>
      </c>
      <c r="N9" s="18"/>
      <c r="O9" s="17">
        <v>443100612</v>
      </c>
      <c r="P9" s="17">
        <v>99308726</v>
      </c>
      <c r="Q9" s="38"/>
    </row>
    <row r="10" spans="1:17" ht="24" customHeight="1">
      <c r="A10" s="13">
        <v>3</v>
      </c>
      <c r="B10" s="14" t="s">
        <v>31</v>
      </c>
      <c r="C10" s="15">
        <v>1453588867</v>
      </c>
      <c r="D10" s="15">
        <v>2319856106</v>
      </c>
      <c r="E10" s="22">
        <v>2078433562</v>
      </c>
      <c r="F10" s="23">
        <v>0.895932103988867</v>
      </c>
      <c r="G10" s="22">
        <v>2067589315</v>
      </c>
      <c r="H10" s="23">
        <v>0.8912575696623832</v>
      </c>
      <c r="I10" s="24">
        <v>2210597082</v>
      </c>
      <c r="J10" s="24">
        <v>2177573803</v>
      </c>
      <c r="K10" s="17">
        <v>1257513895</v>
      </c>
      <c r="L10" s="17">
        <v>291584211</v>
      </c>
      <c r="M10" s="17">
        <v>244388274</v>
      </c>
      <c r="N10" s="18"/>
      <c r="O10" s="17">
        <v>196074972</v>
      </c>
      <c r="P10" s="17">
        <v>-43204581</v>
      </c>
      <c r="Q10" s="37"/>
    </row>
    <row r="11" spans="1:17" ht="24" customHeight="1">
      <c r="A11" s="13">
        <v>4</v>
      </c>
      <c r="B11" s="14" t="s">
        <v>32</v>
      </c>
      <c r="C11" s="15">
        <v>1122537316</v>
      </c>
      <c r="D11" s="15">
        <v>902043178</v>
      </c>
      <c r="E11" s="22">
        <v>198868728</v>
      </c>
      <c r="F11" s="23">
        <v>0.22046475473705096</v>
      </c>
      <c r="G11" s="22">
        <v>117390896</v>
      </c>
      <c r="H11" s="23">
        <v>0.13013888787483296</v>
      </c>
      <c r="I11" s="24">
        <v>114471999</v>
      </c>
      <c r="J11" s="24">
        <v>144534803</v>
      </c>
      <c r="K11" s="17">
        <v>1033972969</v>
      </c>
      <c r="L11" s="17">
        <v>337060157</v>
      </c>
      <c r="M11" s="17">
        <v>471781638</v>
      </c>
      <c r="N11" s="18"/>
      <c r="O11" s="17">
        <v>88564347</v>
      </c>
      <c r="P11" s="17">
        <v>3637612</v>
      </c>
      <c r="Q11" s="37"/>
    </row>
    <row r="12" spans="1:17" ht="24" customHeight="1">
      <c r="A12" s="13">
        <v>5</v>
      </c>
      <c r="B12" s="14" t="s">
        <v>34</v>
      </c>
      <c r="C12" s="15">
        <v>1416063298</v>
      </c>
      <c r="D12" s="15">
        <v>1010198966</v>
      </c>
      <c r="E12" s="22">
        <v>64127948</v>
      </c>
      <c r="F12" s="23">
        <v>0.06348051241224494</v>
      </c>
      <c r="G12" s="22">
        <v>51975535</v>
      </c>
      <c r="H12" s="23">
        <v>0.051450790140682046</v>
      </c>
      <c r="I12" s="24">
        <v>37834769</v>
      </c>
      <c r="J12" s="24">
        <v>36091568</v>
      </c>
      <c r="K12" s="17">
        <v>1276237896</v>
      </c>
      <c r="L12" s="17">
        <v>307145588</v>
      </c>
      <c r="M12" s="17">
        <v>677892172</v>
      </c>
      <c r="N12" s="18"/>
      <c r="O12" s="17">
        <v>139825402</v>
      </c>
      <c r="P12" s="17">
        <v>23649489</v>
      </c>
      <c r="Q12" s="37"/>
    </row>
    <row r="13" spans="1:17" ht="24" customHeight="1">
      <c r="A13" s="13">
        <v>6</v>
      </c>
      <c r="B13" s="14" t="s">
        <v>35</v>
      </c>
      <c r="C13" s="15">
        <v>1291954968</v>
      </c>
      <c r="D13" s="15">
        <v>1014696770</v>
      </c>
      <c r="E13" s="22">
        <v>53291561</v>
      </c>
      <c r="F13" s="23">
        <v>0.052519691178281765</v>
      </c>
      <c r="G13" s="22">
        <v>46257957</v>
      </c>
      <c r="H13" s="23">
        <v>0.045587961219192605</v>
      </c>
      <c r="I13" s="24">
        <v>26352656</v>
      </c>
      <c r="J13" s="24">
        <v>43279700</v>
      </c>
      <c r="K13" s="17">
        <v>1189749133</v>
      </c>
      <c r="L13" s="17">
        <v>269879586</v>
      </c>
      <c r="M13" s="17">
        <v>706551659</v>
      </c>
      <c r="N13" s="18"/>
      <c r="O13" s="17">
        <v>102205835</v>
      </c>
      <c r="P13" s="17">
        <v>14594875</v>
      </c>
      <c r="Q13" s="38"/>
    </row>
    <row r="14" spans="1:17" ht="24" customHeight="1">
      <c r="A14" s="13">
        <v>7</v>
      </c>
      <c r="B14" s="14" t="s">
        <v>33</v>
      </c>
      <c r="C14" s="15">
        <v>946592316</v>
      </c>
      <c r="D14" s="15">
        <v>711418256</v>
      </c>
      <c r="E14" s="22">
        <v>264074981</v>
      </c>
      <c r="F14" s="23">
        <v>0.3711951145094033</v>
      </c>
      <c r="G14" s="22">
        <v>252767602</v>
      </c>
      <c r="H14" s="23">
        <v>0.355300977825905</v>
      </c>
      <c r="I14" s="24">
        <v>202997749</v>
      </c>
      <c r="J14" s="24">
        <v>214860694</v>
      </c>
      <c r="K14" s="17">
        <v>874787002</v>
      </c>
      <c r="L14" s="17">
        <v>241175802</v>
      </c>
      <c r="M14" s="17">
        <v>407528994</v>
      </c>
      <c r="N14" s="17">
        <v>797998</v>
      </c>
      <c r="O14" s="17">
        <v>71805314</v>
      </c>
      <c r="P14" s="17">
        <v>1921951</v>
      </c>
      <c r="Q14" s="38"/>
    </row>
    <row r="15" spans="1:17" ht="24" customHeight="1">
      <c r="A15" s="13">
        <v>8</v>
      </c>
      <c r="B15" s="14" t="s">
        <v>37</v>
      </c>
      <c r="C15" s="15">
        <v>971289619</v>
      </c>
      <c r="D15" s="15">
        <v>830802379</v>
      </c>
      <c r="E15" s="22">
        <v>217058968</v>
      </c>
      <c r="F15" s="23">
        <v>0.26126425909042805</v>
      </c>
      <c r="G15" s="22">
        <v>97737945</v>
      </c>
      <c r="H15" s="23">
        <v>0.1176428323636276</v>
      </c>
      <c r="I15" s="24">
        <v>96609202</v>
      </c>
      <c r="J15" s="24">
        <v>96347641</v>
      </c>
      <c r="K15" s="17">
        <v>860595694</v>
      </c>
      <c r="L15" s="17">
        <v>418793547</v>
      </c>
      <c r="M15" s="17">
        <v>271460674</v>
      </c>
      <c r="N15" s="18"/>
      <c r="O15" s="17">
        <v>110693925</v>
      </c>
      <c r="P15" s="17">
        <v>26646638</v>
      </c>
      <c r="Q15" s="37"/>
    </row>
    <row r="16" spans="1:17" ht="24" customHeight="1">
      <c r="A16" s="13">
        <v>9</v>
      </c>
      <c r="B16" s="14" t="s">
        <v>38</v>
      </c>
      <c r="C16" s="15">
        <v>781421216</v>
      </c>
      <c r="D16" s="15">
        <v>588536608</v>
      </c>
      <c r="E16" s="22">
        <v>89636622</v>
      </c>
      <c r="F16" s="23">
        <v>0.15230424204979956</v>
      </c>
      <c r="G16" s="22">
        <v>51497438</v>
      </c>
      <c r="H16" s="23">
        <v>0.08750082373805369</v>
      </c>
      <c r="I16" s="24">
        <v>48771189</v>
      </c>
      <c r="J16" s="24">
        <v>43877797</v>
      </c>
      <c r="K16" s="17">
        <v>714686134</v>
      </c>
      <c r="L16" s="17">
        <v>168913351</v>
      </c>
      <c r="M16" s="17">
        <v>358038405</v>
      </c>
      <c r="N16" s="18"/>
      <c r="O16" s="17">
        <v>66735082</v>
      </c>
      <c r="P16" s="17">
        <v>9450578</v>
      </c>
      <c r="Q16" s="37"/>
    </row>
    <row r="17" spans="1:17" ht="24" customHeight="1">
      <c r="A17" s="13">
        <v>10</v>
      </c>
      <c r="B17" s="14" t="s">
        <v>36</v>
      </c>
      <c r="C17" s="15">
        <v>441843519</v>
      </c>
      <c r="D17" s="15">
        <v>306672467</v>
      </c>
      <c r="E17" s="22">
        <v>141998226</v>
      </c>
      <c r="F17" s="23">
        <v>0.46302893568857617</v>
      </c>
      <c r="G17" s="22">
        <v>112829068</v>
      </c>
      <c r="H17" s="23">
        <v>0.3679139151412637</v>
      </c>
      <c r="I17" s="24">
        <v>88251104</v>
      </c>
      <c r="J17" s="24">
        <v>115480751</v>
      </c>
      <c r="K17" s="17">
        <v>548175187</v>
      </c>
      <c r="L17" s="17">
        <v>127511996</v>
      </c>
      <c r="M17" s="17">
        <v>125520740</v>
      </c>
      <c r="N17" s="18"/>
      <c r="O17" s="17">
        <v>-106331668</v>
      </c>
      <c r="P17" s="17">
        <v>-115730039</v>
      </c>
      <c r="Q17" s="37"/>
    </row>
    <row r="18" spans="1:17" ht="24" customHeight="1">
      <c r="A18" s="13">
        <v>11</v>
      </c>
      <c r="B18" s="14" t="s">
        <v>41</v>
      </c>
      <c r="C18" s="15">
        <v>406455412</v>
      </c>
      <c r="D18" s="15">
        <v>214543152</v>
      </c>
      <c r="E18" s="22">
        <v>5078993</v>
      </c>
      <c r="F18" s="23">
        <v>0.023673526526728758</v>
      </c>
      <c r="G18" s="22">
        <v>1160428</v>
      </c>
      <c r="H18" s="23">
        <v>0.005408832624963019</v>
      </c>
      <c r="I18" s="24">
        <v>1093749</v>
      </c>
      <c r="J18" s="24">
        <v>2030036</v>
      </c>
      <c r="K18" s="17">
        <v>302047292</v>
      </c>
      <c r="L18" s="17">
        <v>233994354</v>
      </c>
      <c r="M18" s="17"/>
      <c r="N18" s="18"/>
      <c r="O18" s="17">
        <v>104408120</v>
      </c>
      <c r="P18" s="17">
        <v>8703812</v>
      </c>
      <c r="Q18" s="38"/>
    </row>
    <row r="19" spans="1:17" ht="24" customHeight="1">
      <c r="A19" s="13">
        <v>12</v>
      </c>
      <c r="B19" s="14" t="s">
        <v>39</v>
      </c>
      <c r="C19" s="15">
        <v>544129013</v>
      </c>
      <c r="D19" s="15">
        <v>97990808</v>
      </c>
      <c r="E19" s="22"/>
      <c r="F19" s="23"/>
      <c r="G19" s="22"/>
      <c r="H19" s="23"/>
      <c r="I19" s="24">
        <v>1290</v>
      </c>
      <c r="J19" s="24"/>
      <c r="K19" s="17">
        <v>484117178</v>
      </c>
      <c r="L19" s="17">
        <v>3031141</v>
      </c>
      <c r="M19" s="17">
        <v>463521490</v>
      </c>
      <c r="N19" s="18"/>
      <c r="O19" s="17">
        <v>60011835</v>
      </c>
      <c r="P19" s="17">
        <v>9591287</v>
      </c>
      <c r="Q19" s="38"/>
    </row>
    <row r="20" spans="1:17" ht="24" customHeight="1">
      <c r="A20" s="13">
        <v>13</v>
      </c>
      <c r="B20" s="14" t="s">
        <v>40</v>
      </c>
      <c r="C20" s="15">
        <v>360707615</v>
      </c>
      <c r="D20" s="15">
        <v>281301923</v>
      </c>
      <c r="E20" s="22">
        <v>94429374</v>
      </c>
      <c r="F20" s="23">
        <v>0.3356869124566916</v>
      </c>
      <c r="G20" s="22">
        <v>84204680</v>
      </c>
      <c r="H20" s="23">
        <v>0.29933915524637206</v>
      </c>
      <c r="I20" s="24">
        <v>41373409</v>
      </c>
      <c r="J20" s="24">
        <v>34338468</v>
      </c>
      <c r="K20" s="17">
        <v>306376197</v>
      </c>
      <c r="L20" s="17">
        <v>79162644</v>
      </c>
      <c r="M20" s="17">
        <v>163255051</v>
      </c>
      <c r="N20" s="18"/>
      <c r="O20" s="17">
        <v>54331418</v>
      </c>
      <c r="P20" s="17">
        <v>9798223</v>
      </c>
      <c r="Q20" s="38"/>
    </row>
    <row r="21" spans="1:17" ht="24" customHeight="1">
      <c r="A21" s="13">
        <v>14</v>
      </c>
      <c r="B21" s="14" t="s">
        <v>42</v>
      </c>
      <c r="C21" s="15">
        <v>307379736</v>
      </c>
      <c r="D21" s="15">
        <v>185203957</v>
      </c>
      <c r="E21" s="22">
        <v>41560244</v>
      </c>
      <c r="F21" s="23">
        <v>0.22440257040512368</v>
      </c>
      <c r="G21" s="22">
        <v>29933335</v>
      </c>
      <c r="H21" s="23">
        <v>0.1616236255686481</v>
      </c>
      <c r="I21" s="24">
        <v>40318870</v>
      </c>
      <c r="J21" s="24">
        <v>51577060</v>
      </c>
      <c r="K21" s="17">
        <v>261872594</v>
      </c>
      <c r="L21" s="17">
        <v>51650898</v>
      </c>
      <c r="M21" s="17">
        <v>120117482</v>
      </c>
      <c r="N21" s="17"/>
      <c r="O21" s="17">
        <v>45507142</v>
      </c>
      <c r="P21" s="17">
        <v>3272028</v>
      </c>
      <c r="Q21" s="37"/>
    </row>
    <row r="22" spans="1:17" ht="24" customHeight="1">
      <c r="A22" s="13">
        <v>15</v>
      </c>
      <c r="B22" s="14" t="s">
        <v>48</v>
      </c>
      <c r="C22" s="15">
        <v>382648092</v>
      </c>
      <c r="D22" s="15">
        <v>289349465</v>
      </c>
      <c r="E22" s="22">
        <v>32857763</v>
      </c>
      <c r="F22" s="23">
        <v>0.11355736565816701</v>
      </c>
      <c r="G22" s="22">
        <v>9759776</v>
      </c>
      <c r="H22" s="23">
        <v>0.033730064093949505</v>
      </c>
      <c r="I22" s="24">
        <v>15548104</v>
      </c>
      <c r="J22" s="24">
        <v>9567256</v>
      </c>
      <c r="K22" s="17">
        <v>344370811</v>
      </c>
      <c r="L22" s="17">
        <v>68127442</v>
      </c>
      <c r="M22" s="17">
        <v>247685990</v>
      </c>
      <c r="N22" s="18"/>
      <c r="O22" s="17">
        <v>38277281</v>
      </c>
      <c r="P22" s="17">
        <v>2301659</v>
      </c>
      <c r="Q22" s="38"/>
    </row>
    <row r="23" spans="1:17" ht="24" customHeight="1">
      <c r="A23" s="13">
        <v>16</v>
      </c>
      <c r="B23" s="14" t="s">
        <v>44</v>
      </c>
      <c r="C23" s="15">
        <v>279081614</v>
      </c>
      <c r="D23" s="15">
        <v>242453037</v>
      </c>
      <c r="E23" s="22">
        <v>1884714</v>
      </c>
      <c r="F23" s="23">
        <v>0.007773521929527325</v>
      </c>
      <c r="G23" s="22">
        <v>1201464</v>
      </c>
      <c r="H23" s="23">
        <v>0.004955450403370283</v>
      </c>
      <c r="I23" s="24">
        <v>1275257</v>
      </c>
      <c r="J23" s="24">
        <v>25403421</v>
      </c>
      <c r="K23" s="17">
        <v>247160936</v>
      </c>
      <c r="L23" s="17">
        <v>9070281</v>
      </c>
      <c r="M23" s="17">
        <v>163464160</v>
      </c>
      <c r="N23" s="18"/>
      <c r="O23" s="17">
        <v>31920678</v>
      </c>
      <c r="P23" s="17">
        <v>4510773</v>
      </c>
      <c r="Q23" s="37"/>
    </row>
    <row r="24" spans="1:17" ht="24" customHeight="1">
      <c r="A24" s="13">
        <v>17</v>
      </c>
      <c r="B24" s="14" t="s">
        <v>43</v>
      </c>
      <c r="C24" s="15">
        <v>199150869</v>
      </c>
      <c r="D24" s="15">
        <v>58352885</v>
      </c>
      <c r="E24" s="22">
        <v>3825647</v>
      </c>
      <c r="F24" s="23">
        <v>0.06556054597814658</v>
      </c>
      <c r="G24" s="22">
        <v>3273253</v>
      </c>
      <c r="H24" s="23">
        <v>0.05609410742930705</v>
      </c>
      <c r="I24" s="24">
        <v>3062177</v>
      </c>
      <c r="J24" s="24">
        <v>2884509</v>
      </c>
      <c r="K24" s="17">
        <v>172056328</v>
      </c>
      <c r="L24" s="17">
        <v>27624750</v>
      </c>
      <c r="M24" s="17">
        <v>131159472</v>
      </c>
      <c r="N24" s="18"/>
      <c r="O24" s="17">
        <v>27094541</v>
      </c>
      <c r="P24" s="17">
        <v>1341095</v>
      </c>
      <c r="Q24" s="38"/>
    </row>
    <row r="25" spans="1:17" ht="24" customHeight="1">
      <c r="A25" s="13">
        <v>18</v>
      </c>
      <c r="B25" s="14" t="s">
        <v>45</v>
      </c>
      <c r="C25" s="15">
        <v>234542143</v>
      </c>
      <c r="D25" s="15">
        <v>153092055</v>
      </c>
      <c r="E25" s="22">
        <v>11678590</v>
      </c>
      <c r="F25" s="23">
        <v>0.07628475560015181</v>
      </c>
      <c r="G25" s="22">
        <v>10294081</v>
      </c>
      <c r="H25" s="23">
        <v>0.0672411184238137</v>
      </c>
      <c r="I25" s="24">
        <v>8268767</v>
      </c>
      <c r="J25" s="24">
        <v>8945805</v>
      </c>
      <c r="K25" s="17">
        <v>205698998</v>
      </c>
      <c r="L25" s="17">
        <v>29407041</v>
      </c>
      <c r="M25" s="17">
        <v>137888628</v>
      </c>
      <c r="N25" s="18"/>
      <c r="O25" s="17">
        <v>28843145</v>
      </c>
      <c r="P25" s="17">
        <v>5262680</v>
      </c>
      <c r="Q25" s="38"/>
    </row>
    <row r="26" spans="1:17" ht="24" customHeight="1">
      <c r="A26" s="13">
        <v>19</v>
      </c>
      <c r="B26" s="14" t="s">
        <v>47</v>
      </c>
      <c r="C26" s="15">
        <v>152335277</v>
      </c>
      <c r="D26" s="15">
        <v>123122279</v>
      </c>
      <c r="E26" s="22">
        <v>8877301</v>
      </c>
      <c r="F26" s="23">
        <v>0.07210150000553515</v>
      </c>
      <c r="G26" s="22">
        <v>6400721</v>
      </c>
      <c r="H26" s="23">
        <v>0.05198670014871963</v>
      </c>
      <c r="I26" s="24">
        <v>6009439</v>
      </c>
      <c r="J26" s="24">
        <v>5365641</v>
      </c>
      <c r="K26" s="17">
        <v>134245956</v>
      </c>
      <c r="L26" s="17">
        <v>20850113</v>
      </c>
      <c r="M26" s="17">
        <v>66318238</v>
      </c>
      <c r="N26" s="18"/>
      <c r="O26" s="17">
        <v>18089321</v>
      </c>
      <c r="P26" s="17">
        <v>713099</v>
      </c>
      <c r="Q26" s="38"/>
    </row>
    <row r="27" spans="1:17" ht="24" customHeight="1">
      <c r="A27" s="13">
        <v>20</v>
      </c>
      <c r="B27" s="14" t="s">
        <v>50</v>
      </c>
      <c r="C27" s="15">
        <v>110754647</v>
      </c>
      <c r="D27" s="15">
        <v>103835797</v>
      </c>
      <c r="E27" s="22">
        <v>17786866</v>
      </c>
      <c r="F27" s="23">
        <v>0.17129801584707824</v>
      </c>
      <c r="G27" s="22">
        <v>10907011</v>
      </c>
      <c r="H27" s="23">
        <v>0.10504095230279785</v>
      </c>
      <c r="I27" s="24">
        <v>13817820</v>
      </c>
      <c r="J27" s="24">
        <v>12909827</v>
      </c>
      <c r="K27" s="17">
        <v>82681580</v>
      </c>
      <c r="L27" s="17">
        <v>8249190</v>
      </c>
      <c r="M27" s="17">
        <v>23283079</v>
      </c>
      <c r="N27" s="18"/>
      <c r="O27" s="17">
        <v>28073067</v>
      </c>
      <c r="P27" s="17">
        <v>6928198</v>
      </c>
      <c r="Q27" s="38"/>
    </row>
    <row r="28" spans="1:17" ht="24" customHeight="1">
      <c r="A28" s="13">
        <v>21</v>
      </c>
      <c r="B28" s="14" t="s">
        <v>52</v>
      </c>
      <c r="C28" s="15">
        <v>124632556</v>
      </c>
      <c r="D28" s="15">
        <v>9469572</v>
      </c>
      <c r="E28" s="22"/>
      <c r="F28" s="23"/>
      <c r="G28" s="22"/>
      <c r="H28" s="23"/>
      <c r="I28" s="24"/>
      <c r="J28" s="24"/>
      <c r="K28" s="17">
        <v>106286533</v>
      </c>
      <c r="L28" s="17">
        <v>2631305</v>
      </c>
      <c r="M28" s="17">
        <v>101518950</v>
      </c>
      <c r="N28" s="18"/>
      <c r="O28" s="17">
        <v>18346023</v>
      </c>
      <c r="P28" s="17">
        <v>1686653</v>
      </c>
      <c r="Q28" s="38"/>
    </row>
    <row r="29" spans="1:17" ht="24" customHeight="1">
      <c r="A29" s="13">
        <v>22</v>
      </c>
      <c r="B29" s="14" t="s">
        <v>46</v>
      </c>
      <c r="C29" s="15">
        <v>86852942</v>
      </c>
      <c r="D29" s="15">
        <v>70847195</v>
      </c>
      <c r="E29" s="22">
        <v>10452434</v>
      </c>
      <c r="F29" s="23">
        <v>0.14753490240509876</v>
      </c>
      <c r="G29" s="22">
        <v>8597292</v>
      </c>
      <c r="H29" s="23">
        <v>0.1213497866782164</v>
      </c>
      <c r="I29" s="24">
        <v>12199193</v>
      </c>
      <c r="J29" s="24">
        <v>6872583</v>
      </c>
      <c r="K29" s="17">
        <v>75965215</v>
      </c>
      <c r="L29" s="17">
        <v>9509107</v>
      </c>
      <c r="M29" s="17">
        <v>47412691</v>
      </c>
      <c r="N29" s="18"/>
      <c r="O29" s="17">
        <v>10887727</v>
      </c>
      <c r="P29" s="17">
        <v>191957</v>
      </c>
      <c r="Q29" s="37"/>
    </row>
    <row r="30" spans="1:17" ht="24" customHeight="1">
      <c r="A30" s="13">
        <v>23</v>
      </c>
      <c r="B30" s="14" t="s">
        <v>53</v>
      </c>
      <c r="C30" s="15">
        <v>156544054</v>
      </c>
      <c r="D30" s="15">
        <v>111673334</v>
      </c>
      <c r="E30" s="22">
        <v>20900011</v>
      </c>
      <c r="F30" s="23">
        <v>0.1871531031750158</v>
      </c>
      <c r="G30" s="22">
        <v>8853103</v>
      </c>
      <c r="H30" s="23">
        <v>0.07927678598724383</v>
      </c>
      <c r="I30" s="24">
        <v>6234353</v>
      </c>
      <c r="J30" s="24">
        <v>1992825</v>
      </c>
      <c r="K30" s="17">
        <v>134130393</v>
      </c>
      <c r="L30" s="17">
        <v>17252544</v>
      </c>
      <c r="M30" s="17">
        <v>79203816</v>
      </c>
      <c r="N30" s="18"/>
      <c r="O30" s="17">
        <v>22413661</v>
      </c>
      <c r="P30" s="17">
        <v>1200505</v>
      </c>
      <c r="Q30" s="37"/>
    </row>
    <row r="31" spans="1:17" ht="24" customHeight="1">
      <c r="A31" s="13">
        <v>24</v>
      </c>
      <c r="B31" s="14" t="s">
        <v>54</v>
      </c>
      <c r="C31" s="15">
        <v>118472118</v>
      </c>
      <c r="D31" s="15">
        <v>76748015</v>
      </c>
      <c r="E31" s="22">
        <v>8951219</v>
      </c>
      <c r="F31" s="23">
        <v>0.11663127704345187</v>
      </c>
      <c r="G31" s="22">
        <v>6977172</v>
      </c>
      <c r="H31" s="23">
        <v>0.09091012972778514</v>
      </c>
      <c r="I31" s="24">
        <v>7453557</v>
      </c>
      <c r="J31" s="24">
        <v>5909230</v>
      </c>
      <c r="K31" s="17">
        <v>104700227</v>
      </c>
      <c r="L31" s="17">
        <v>3805995</v>
      </c>
      <c r="M31" s="17">
        <v>87577021</v>
      </c>
      <c r="N31" s="18"/>
      <c r="O31" s="17">
        <v>13771891</v>
      </c>
      <c r="P31" s="17">
        <v>1151010</v>
      </c>
      <c r="Q31" s="37"/>
    </row>
    <row r="32" spans="1:17" ht="24" customHeight="1">
      <c r="A32" s="13">
        <v>25</v>
      </c>
      <c r="B32" s="14" t="s">
        <v>57</v>
      </c>
      <c r="C32" s="15">
        <v>65719557</v>
      </c>
      <c r="D32" s="15">
        <v>51742761</v>
      </c>
      <c r="E32" s="22">
        <v>1853430</v>
      </c>
      <c r="F32" s="23">
        <v>0.03582008312235213</v>
      </c>
      <c r="G32" s="22">
        <v>1125927</v>
      </c>
      <c r="H32" s="23">
        <v>0.021760087367583652</v>
      </c>
      <c r="I32" s="24">
        <v>345663</v>
      </c>
      <c r="J32" s="24">
        <v>476483</v>
      </c>
      <c r="K32" s="17">
        <v>54161182</v>
      </c>
      <c r="L32" s="17">
        <v>3875645</v>
      </c>
      <c r="M32" s="17">
        <v>45306155</v>
      </c>
      <c r="N32" s="18"/>
      <c r="O32" s="17">
        <v>11558375</v>
      </c>
      <c r="P32" s="17">
        <v>1149177</v>
      </c>
      <c r="Q32" s="38"/>
    </row>
    <row r="33" spans="1:17" ht="24" customHeight="1">
      <c r="A33" s="13">
        <v>26</v>
      </c>
      <c r="B33" s="14" t="s">
        <v>51</v>
      </c>
      <c r="C33" s="15">
        <v>60005361</v>
      </c>
      <c r="D33" s="15">
        <v>43449805</v>
      </c>
      <c r="E33" s="22">
        <v>461782</v>
      </c>
      <c r="F33" s="23">
        <v>0.01062794182850763</v>
      </c>
      <c r="G33" s="22">
        <v>274179</v>
      </c>
      <c r="H33" s="23">
        <v>0.006310246961982914</v>
      </c>
      <c r="I33" s="24">
        <v>438472</v>
      </c>
      <c r="J33" s="24">
        <v>12402933</v>
      </c>
      <c r="K33" s="17">
        <v>45315435</v>
      </c>
      <c r="L33" s="17">
        <v>98372</v>
      </c>
      <c r="M33" s="17">
        <v>28040274</v>
      </c>
      <c r="N33" s="18"/>
      <c r="O33" s="17">
        <v>14689926</v>
      </c>
      <c r="P33" s="17">
        <v>148237</v>
      </c>
      <c r="Q33" s="37"/>
    </row>
    <row r="34" spans="1:17" ht="24" customHeight="1">
      <c r="A34" s="13">
        <v>27</v>
      </c>
      <c r="B34" s="14" t="s">
        <v>49</v>
      </c>
      <c r="C34" s="15">
        <v>74126573</v>
      </c>
      <c r="D34" s="15">
        <v>6794965</v>
      </c>
      <c r="E34" s="22"/>
      <c r="F34" s="23"/>
      <c r="G34" s="22"/>
      <c r="H34" s="23"/>
      <c r="I34" s="24"/>
      <c r="J34" s="24"/>
      <c r="K34" s="17">
        <v>56633489</v>
      </c>
      <c r="L34" s="17">
        <v>17982</v>
      </c>
      <c r="M34" s="17">
        <v>53034420</v>
      </c>
      <c r="N34" s="18"/>
      <c r="O34" s="17">
        <v>17493084</v>
      </c>
      <c r="P34" s="17">
        <v>574027</v>
      </c>
      <c r="Q34" s="38"/>
    </row>
    <row r="35" spans="1:17" ht="24" customHeight="1">
      <c r="A35" s="13">
        <v>28</v>
      </c>
      <c r="B35" s="14" t="s">
        <v>56</v>
      </c>
      <c r="C35" s="15">
        <v>47311665</v>
      </c>
      <c r="D35" s="15">
        <v>9227051</v>
      </c>
      <c r="E35" s="22"/>
      <c r="F35" s="23"/>
      <c r="G35" s="22"/>
      <c r="H35" s="23"/>
      <c r="I35" s="24"/>
      <c r="J35" s="24"/>
      <c r="K35" s="17">
        <v>34723316</v>
      </c>
      <c r="L35" s="17">
        <v>1139327</v>
      </c>
      <c r="M35" s="17">
        <v>24216735</v>
      </c>
      <c r="N35" s="18"/>
      <c r="O35" s="17">
        <v>12588349</v>
      </c>
      <c r="P35" s="17">
        <v>719247</v>
      </c>
      <c r="Q35" s="38"/>
    </row>
    <row r="36" spans="1:17" ht="24" customHeight="1">
      <c r="A36" s="13">
        <v>29</v>
      </c>
      <c r="B36" s="14" t="s">
        <v>63</v>
      </c>
      <c r="C36" s="15">
        <v>123631875</v>
      </c>
      <c r="D36" s="15">
        <v>87777419</v>
      </c>
      <c r="E36" s="22">
        <v>1956400</v>
      </c>
      <c r="F36" s="23">
        <v>0.022288192365282466</v>
      </c>
      <c r="G36" s="22">
        <v>64491</v>
      </c>
      <c r="H36" s="23">
        <v>0.0007347105979500263</v>
      </c>
      <c r="I36" s="24">
        <v>108509</v>
      </c>
      <c r="J36" s="24">
        <v>1293268</v>
      </c>
      <c r="K36" s="17">
        <v>110667428</v>
      </c>
      <c r="L36" s="17">
        <v>52284558</v>
      </c>
      <c r="M36" s="17">
        <v>41363177</v>
      </c>
      <c r="N36" s="18"/>
      <c r="O36" s="17">
        <v>12964447</v>
      </c>
      <c r="P36" s="17">
        <v>305785</v>
      </c>
      <c r="Q36" s="38"/>
    </row>
    <row r="37" spans="1:17" ht="24" customHeight="1">
      <c r="A37" s="13">
        <v>30</v>
      </c>
      <c r="B37" s="14" t="s">
        <v>55</v>
      </c>
      <c r="C37" s="15">
        <v>55327846</v>
      </c>
      <c r="D37" s="15">
        <v>31146079</v>
      </c>
      <c r="E37" s="22">
        <v>1710936</v>
      </c>
      <c r="F37" s="23">
        <v>0.05493262891935771</v>
      </c>
      <c r="G37" s="22">
        <v>1544690</v>
      </c>
      <c r="H37" s="23">
        <v>0.04959500680647474</v>
      </c>
      <c r="I37" s="24">
        <v>1533495</v>
      </c>
      <c r="J37" s="24">
        <v>1218582</v>
      </c>
      <c r="K37" s="17">
        <v>45237288</v>
      </c>
      <c r="L37" s="17">
        <v>6862810</v>
      </c>
      <c r="M37" s="17">
        <v>21415640</v>
      </c>
      <c r="N37" s="18"/>
      <c r="O37" s="17">
        <v>10090558</v>
      </c>
      <c r="P37" s="17">
        <v>704637</v>
      </c>
      <c r="Q37" s="38"/>
    </row>
    <row r="38" spans="1:17" ht="24" customHeight="1">
      <c r="A38" s="13">
        <v>31</v>
      </c>
      <c r="B38" s="14" t="s">
        <v>58</v>
      </c>
      <c r="C38" s="15">
        <v>34145247</v>
      </c>
      <c r="D38" s="15">
        <v>25099437</v>
      </c>
      <c r="E38" s="22">
        <v>4061407</v>
      </c>
      <c r="F38" s="23">
        <v>0.161812673328091</v>
      </c>
      <c r="G38" s="22">
        <v>3323853</v>
      </c>
      <c r="H38" s="23">
        <v>0.13242739269410705</v>
      </c>
      <c r="I38" s="24">
        <v>1315484</v>
      </c>
      <c r="J38" s="24">
        <v>1332291</v>
      </c>
      <c r="K38" s="17">
        <v>16006427</v>
      </c>
      <c r="L38" s="17">
        <v>2537372</v>
      </c>
      <c r="M38" s="17">
        <v>10023847</v>
      </c>
      <c r="N38" s="18"/>
      <c r="O38" s="17">
        <v>18138820</v>
      </c>
      <c r="P38" s="17">
        <v>1037586</v>
      </c>
      <c r="Q38" s="37"/>
    </row>
    <row r="39" spans="1:17" ht="24" customHeight="1">
      <c r="A39" s="13">
        <v>32</v>
      </c>
      <c r="B39" s="14" t="s">
        <v>60</v>
      </c>
      <c r="C39" s="15">
        <v>18613752</v>
      </c>
      <c r="D39" s="15">
        <v>14189662</v>
      </c>
      <c r="E39" s="22">
        <v>1096045</v>
      </c>
      <c r="F39" s="23">
        <v>0.0772425023231702</v>
      </c>
      <c r="G39" s="22">
        <v>1090262</v>
      </c>
      <c r="H39" s="23">
        <v>0.07683495209399632</v>
      </c>
      <c r="I39" s="24">
        <v>1258231</v>
      </c>
      <c r="J39" s="24">
        <v>1035600</v>
      </c>
      <c r="K39" s="17">
        <v>7117301</v>
      </c>
      <c r="L39" s="17">
        <v>908227</v>
      </c>
      <c r="M39" s="17">
        <v>4907493</v>
      </c>
      <c r="N39" s="18"/>
      <c r="O39" s="17">
        <v>11496451</v>
      </c>
      <c r="P39" s="17">
        <v>209636</v>
      </c>
      <c r="Q39" s="38"/>
    </row>
    <row r="40" spans="1:17" ht="24" customHeight="1">
      <c r="A40" s="13">
        <v>33</v>
      </c>
      <c r="B40" s="14" t="s">
        <v>81</v>
      </c>
      <c r="C40" s="15">
        <v>58141804</v>
      </c>
      <c r="D40" s="15">
        <v>35028199</v>
      </c>
      <c r="E40" s="22">
        <v>1820801</v>
      </c>
      <c r="F40" s="23">
        <v>0.05198100536085227</v>
      </c>
      <c r="G40" s="22">
        <v>760293</v>
      </c>
      <c r="H40" s="23">
        <v>0.021705169597786057</v>
      </c>
      <c r="I40" s="24">
        <v>815345</v>
      </c>
      <c r="J40" s="24">
        <v>722721</v>
      </c>
      <c r="K40" s="17">
        <v>46914747</v>
      </c>
      <c r="L40" s="17">
        <v>1760866</v>
      </c>
      <c r="M40" s="17">
        <v>30751152</v>
      </c>
      <c r="N40" s="18"/>
      <c r="O40" s="17">
        <v>11227057</v>
      </c>
      <c r="P40" s="17">
        <v>927571</v>
      </c>
      <c r="Q40" s="38"/>
    </row>
    <row r="41" spans="1:17" ht="24" customHeight="1">
      <c r="A41" s="13">
        <v>34</v>
      </c>
      <c r="B41" s="14" t="s">
        <v>61</v>
      </c>
      <c r="C41" s="15">
        <v>17207574</v>
      </c>
      <c r="D41" s="15">
        <v>10114616</v>
      </c>
      <c r="E41" s="22">
        <v>293875</v>
      </c>
      <c r="F41" s="23">
        <v>0.029054489068097097</v>
      </c>
      <c r="G41" s="22">
        <v>104332</v>
      </c>
      <c r="H41" s="23">
        <v>0.010314973895202743</v>
      </c>
      <c r="I41" s="24">
        <v>311433</v>
      </c>
      <c r="J41" s="24"/>
      <c r="K41" s="17">
        <v>5551839</v>
      </c>
      <c r="L41" s="17">
        <v>663857</v>
      </c>
      <c r="M41" s="17">
        <v>3899572</v>
      </c>
      <c r="N41" s="18"/>
      <c r="O41" s="17">
        <v>11655735</v>
      </c>
      <c r="P41" s="17">
        <v>565064</v>
      </c>
      <c r="Q41" s="38"/>
    </row>
    <row r="42" spans="1:17" ht="24" customHeight="1">
      <c r="A42" s="13">
        <v>35</v>
      </c>
      <c r="B42" s="14" t="s">
        <v>64</v>
      </c>
      <c r="C42" s="15">
        <v>15859859</v>
      </c>
      <c r="D42" s="15">
        <v>9797220</v>
      </c>
      <c r="E42" s="22"/>
      <c r="F42" s="23"/>
      <c r="G42" s="22"/>
      <c r="H42" s="23"/>
      <c r="I42" s="24"/>
      <c r="J42" s="24"/>
      <c r="K42" s="17">
        <v>4437920</v>
      </c>
      <c r="L42" s="17">
        <v>92987</v>
      </c>
      <c r="M42" s="17">
        <v>3034210</v>
      </c>
      <c r="N42" s="18"/>
      <c r="O42" s="17">
        <v>11421939</v>
      </c>
      <c r="P42" s="17">
        <v>492427</v>
      </c>
      <c r="Q42" s="38"/>
    </row>
    <row r="43" spans="1:17" ht="24" customHeight="1">
      <c r="A43" s="13">
        <v>36</v>
      </c>
      <c r="B43" s="14" t="s">
        <v>59</v>
      </c>
      <c r="C43" s="15">
        <v>14472846</v>
      </c>
      <c r="D43" s="15">
        <v>11880884</v>
      </c>
      <c r="E43" s="22">
        <v>2020366</v>
      </c>
      <c r="F43" s="23">
        <v>0.17005182442653258</v>
      </c>
      <c r="G43" s="22">
        <v>637827</v>
      </c>
      <c r="H43" s="23">
        <v>0.053685146660804026</v>
      </c>
      <c r="I43" s="24">
        <v>655130</v>
      </c>
      <c r="J43" s="24">
        <v>923959</v>
      </c>
      <c r="K43" s="19">
        <v>2427934</v>
      </c>
      <c r="L43" s="19">
        <v>1500137</v>
      </c>
      <c r="M43" s="19">
        <v>349212</v>
      </c>
      <c r="N43" s="18"/>
      <c r="O43" s="17">
        <v>12044912</v>
      </c>
      <c r="P43" s="17">
        <v>964232</v>
      </c>
      <c r="Q43" s="38"/>
    </row>
    <row r="44" spans="1:17" ht="24" customHeight="1">
      <c r="A44" s="13">
        <v>37</v>
      </c>
      <c r="B44" s="14" t="s">
        <v>62</v>
      </c>
      <c r="C44" s="15">
        <v>15026217</v>
      </c>
      <c r="D44" s="15">
        <v>9069221</v>
      </c>
      <c r="E44" s="22">
        <v>1221617</v>
      </c>
      <c r="F44" s="23">
        <v>0.134699220583554</v>
      </c>
      <c r="G44" s="22">
        <v>1151716</v>
      </c>
      <c r="H44" s="23">
        <v>0.1269917228833656</v>
      </c>
      <c r="I44" s="24">
        <v>337434</v>
      </c>
      <c r="J44" s="24">
        <v>362648</v>
      </c>
      <c r="K44" s="19">
        <v>2559181</v>
      </c>
      <c r="L44" s="19">
        <v>508823</v>
      </c>
      <c r="M44" s="19">
        <v>636418</v>
      </c>
      <c r="N44" s="18"/>
      <c r="O44" s="17">
        <v>12467036</v>
      </c>
      <c r="P44" s="17">
        <v>121352</v>
      </c>
      <c r="Q44" s="38"/>
    </row>
    <row r="45" spans="1:19" ht="24" customHeight="1">
      <c r="A45" s="26">
        <v>38</v>
      </c>
      <c r="B45" s="27" t="s">
        <v>66</v>
      </c>
      <c r="C45" s="28">
        <v>5595330</v>
      </c>
      <c r="D45" s="28">
        <v>4893588</v>
      </c>
      <c r="E45" s="22">
        <v>1815769</v>
      </c>
      <c r="F45" s="23">
        <v>0.37105064831775786</v>
      </c>
      <c r="G45" s="22">
        <v>1018878</v>
      </c>
      <c r="H45" s="23">
        <v>0.20820673910431364</v>
      </c>
      <c r="I45" s="24">
        <v>388808</v>
      </c>
      <c r="J45" s="24">
        <v>18011</v>
      </c>
      <c r="K45" s="30">
        <v>930231</v>
      </c>
      <c r="L45" s="30">
        <v>644472</v>
      </c>
      <c r="M45" s="30">
        <v>190570</v>
      </c>
      <c r="N45" s="31"/>
      <c r="O45" s="30">
        <v>4665099</v>
      </c>
      <c r="P45" s="30">
        <v>99145</v>
      </c>
      <c r="Q45" s="38"/>
      <c r="R45" s="6"/>
      <c r="S45" s="6"/>
    </row>
    <row r="46" spans="1:19" ht="22.5" customHeight="1">
      <c r="A46" s="32"/>
      <c r="B46" s="32" t="s">
        <v>9</v>
      </c>
      <c r="C46" s="33">
        <v>17854027355</v>
      </c>
      <c r="D46" s="33">
        <v>14249730960</v>
      </c>
      <c r="E46" s="33">
        <v>4477213696</v>
      </c>
      <c r="F46" s="34">
        <v>0.31419636683442337</v>
      </c>
      <c r="G46" s="33">
        <v>3929077372</v>
      </c>
      <c r="H46" s="34">
        <v>0.2757299336407963</v>
      </c>
      <c r="I46" s="33">
        <v>4042172586</v>
      </c>
      <c r="J46" s="33">
        <v>4219399710</v>
      </c>
      <c r="K46" s="33">
        <v>15728379733</v>
      </c>
      <c r="L46" s="35">
        <v>4382081558</v>
      </c>
      <c r="M46" s="35">
        <v>7344913643</v>
      </c>
      <c r="N46" s="35">
        <v>797998</v>
      </c>
      <c r="O46" s="33">
        <v>2125647622</v>
      </c>
      <c r="P46" s="33">
        <v>112500451</v>
      </c>
      <c r="Q46" s="39"/>
      <c r="R46" s="6"/>
      <c r="S46" s="6"/>
    </row>
    <row r="47" spans="1:19" s="11" customFormat="1" ht="12">
      <c r="A47" s="10"/>
      <c r="B47" s="47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</row>
    <row r="48" spans="1:19" s="11" customFormat="1" ht="25.5" customHeight="1">
      <c r="A48" s="10">
        <v>1</v>
      </c>
      <c r="B48" s="65" t="s">
        <v>21</v>
      </c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1"/>
      <c r="R48" s="1"/>
      <c r="S48" s="1"/>
    </row>
    <row r="49" spans="1:19" s="11" customFormat="1" ht="25.5" customHeight="1">
      <c r="A49" s="10">
        <v>2</v>
      </c>
      <c r="B49" s="65" t="s">
        <v>17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1"/>
      <c r="R49" s="1"/>
      <c r="S49" s="1"/>
    </row>
    <row r="50" spans="1:19" s="11" customFormat="1" ht="25.5" customHeight="1">
      <c r="A50" s="10">
        <v>3</v>
      </c>
      <c r="B50" s="65" t="s">
        <v>18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1"/>
      <c r="R50" s="1"/>
      <c r="S50" s="1"/>
    </row>
    <row r="51" spans="1:19" s="11" customFormat="1" ht="12">
      <c r="A51" s="10">
        <v>4</v>
      </c>
      <c r="B51" s="47" t="s">
        <v>89</v>
      </c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</row>
    <row r="52" spans="1:19" s="11" customFormat="1" ht="12">
      <c r="A52" s="10">
        <v>5</v>
      </c>
      <c r="B52" s="47" t="s">
        <v>20</v>
      </c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1:19" s="11" customFormat="1" ht="12">
      <c r="A53" s="10"/>
      <c r="B53" s="47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</sheetData>
  <sheetProtection/>
  <mergeCells count="27">
    <mergeCell ref="Q4:Q7"/>
    <mergeCell ref="B47:S47"/>
    <mergeCell ref="B51:S51"/>
    <mergeCell ref="B52:S52"/>
    <mergeCell ref="B53:S53"/>
    <mergeCell ref="B48:P48"/>
    <mergeCell ref="B49:P49"/>
    <mergeCell ref="B50:P50"/>
    <mergeCell ref="O4:O7"/>
    <mergeCell ref="P4:P7"/>
    <mergeCell ref="E5:F6"/>
    <mergeCell ref="G5:H5"/>
    <mergeCell ref="L5:L7"/>
    <mergeCell ref="M5:N5"/>
    <mergeCell ref="G6:H6"/>
    <mergeCell ref="M6:M7"/>
    <mergeCell ref="N6:N7"/>
    <mergeCell ref="A2:P2"/>
    <mergeCell ref="A4:A7"/>
    <mergeCell ref="B4:B7"/>
    <mergeCell ref="C4:C7"/>
    <mergeCell ref="D4:D7"/>
    <mergeCell ref="E4:H4"/>
    <mergeCell ref="I4:I7"/>
    <mergeCell ref="J4:J7"/>
    <mergeCell ref="K4:K7"/>
    <mergeCell ref="L4:N4"/>
  </mergeCells>
  <printOptions horizontalCentered="1"/>
  <pageMargins left="0.1968503937007874" right="0.1968503937007874" top="0.1968503937007874" bottom="0.1968503937007874" header="0.1968503937007874" footer="0.1968503937007874"/>
  <pageSetup horizontalDpi="300" verticalDpi="300" orientation="landscape" paperSize="9" scale="4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53"/>
  <sheetViews>
    <sheetView showGridLines="0" tabSelected="1" zoomScale="73" zoomScaleNormal="73" zoomScaleSheetLayoutView="85" zoomScalePageLayoutView="0" workbookViewId="0" topLeftCell="A1">
      <selection activeCell="B1" sqref="B1"/>
    </sheetView>
  </sheetViews>
  <sheetFormatPr defaultColWidth="9.140625" defaultRowHeight="12.75"/>
  <cols>
    <col min="1" max="1" width="6.7109375" style="2" customWidth="1"/>
    <col min="2" max="2" width="42.57421875" style="2" customWidth="1"/>
    <col min="3" max="4" width="19.8515625" style="2" customWidth="1"/>
    <col min="5" max="5" width="18.140625" style="2" customWidth="1"/>
    <col min="6" max="6" width="12.140625" style="2" customWidth="1"/>
    <col min="7" max="7" width="19.57421875" style="2" customWidth="1"/>
    <col min="8" max="8" width="12.8515625" style="2" customWidth="1"/>
    <col min="9" max="9" width="23.7109375" style="2" customWidth="1"/>
    <col min="10" max="10" width="21.7109375" style="2" customWidth="1"/>
    <col min="11" max="12" width="19.8515625" style="2" customWidth="1"/>
    <col min="13" max="13" width="19.28125" style="2" customWidth="1"/>
    <col min="14" max="14" width="17.28125" style="2" customWidth="1"/>
    <col min="15" max="15" width="18.8515625" style="2" customWidth="1"/>
    <col min="16" max="16" width="24.57421875" style="2" customWidth="1"/>
    <col min="17" max="17" width="19.140625" style="6" customWidth="1"/>
    <col min="18" max="16384" width="9.140625" style="2" customWidth="1"/>
  </cols>
  <sheetData>
    <row r="2" spans="1:16" ht="17.25" customHeight="1">
      <c r="A2" s="53" t="s">
        <v>91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7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0" t="s">
        <v>0</v>
      </c>
      <c r="Q3" s="4"/>
    </row>
    <row r="4" spans="1:17" ht="13.5" customHeight="1">
      <c r="A4" s="57" t="s">
        <v>2</v>
      </c>
      <c r="B4" s="49" t="s">
        <v>3</v>
      </c>
      <c r="C4" s="49" t="s">
        <v>4</v>
      </c>
      <c r="D4" s="48" t="s">
        <v>22</v>
      </c>
      <c r="E4" s="48" t="s">
        <v>13</v>
      </c>
      <c r="F4" s="48"/>
      <c r="G4" s="48"/>
      <c r="H4" s="48"/>
      <c r="I4" s="48" t="s">
        <v>25</v>
      </c>
      <c r="J4" s="48" t="s">
        <v>12</v>
      </c>
      <c r="K4" s="49" t="s">
        <v>5</v>
      </c>
      <c r="L4" s="49" t="s">
        <v>16</v>
      </c>
      <c r="M4" s="55"/>
      <c r="N4" s="55"/>
      <c r="O4" s="48" t="s">
        <v>10</v>
      </c>
      <c r="P4" s="50" t="s">
        <v>11</v>
      </c>
      <c r="Q4" s="63"/>
    </row>
    <row r="5" spans="1:17" ht="31.5" customHeight="1">
      <c r="A5" s="57"/>
      <c r="B5" s="49"/>
      <c r="C5" s="56"/>
      <c r="D5" s="56"/>
      <c r="E5" s="52" t="s">
        <v>23</v>
      </c>
      <c r="F5" s="52"/>
      <c r="G5" s="58" t="s">
        <v>14</v>
      </c>
      <c r="H5" s="58"/>
      <c r="I5" s="48"/>
      <c r="J5" s="56"/>
      <c r="K5" s="49"/>
      <c r="L5" s="48" t="s">
        <v>6</v>
      </c>
      <c r="M5" s="49" t="s">
        <v>1</v>
      </c>
      <c r="N5" s="55"/>
      <c r="O5" s="61"/>
      <c r="P5" s="51"/>
      <c r="Q5" s="64"/>
    </row>
    <row r="6" spans="1:17" ht="42" customHeight="1">
      <c r="A6" s="57"/>
      <c r="B6" s="49"/>
      <c r="C6" s="56"/>
      <c r="D6" s="56"/>
      <c r="E6" s="52"/>
      <c r="F6" s="52"/>
      <c r="G6" s="52" t="s">
        <v>24</v>
      </c>
      <c r="H6" s="52"/>
      <c r="I6" s="48"/>
      <c r="J6" s="56"/>
      <c r="K6" s="49"/>
      <c r="L6" s="48"/>
      <c r="M6" s="49" t="s">
        <v>7</v>
      </c>
      <c r="N6" s="48" t="s">
        <v>8</v>
      </c>
      <c r="O6" s="61"/>
      <c r="P6" s="51"/>
      <c r="Q6" s="64"/>
    </row>
    <row r="7" spans="1:17" ht="81" customHeight="1">
      <c r="A7" s="57"/>
      <c r="B7" s="49"/>
      <c r="C7" s="56"/>
      <c r="D7" s="56"/>
      <c r="E7" s="5" t="s">
        <v>15</v>
      </c>
      <c r="F7" s="5" t="s">
        <v>26</v>
      </c>
      <c r="G7" s="5" t="s">
        <v>15</v>
      </c>
      <c r="H7" s="5" t="s">
        <v>27</v>
      </c>
      <c r="I7" s="48"/>
      <c r="J7" s="56"/>
      <c r="K7" s="49"/>
      <c r="L7" s="48"/>
      <c r="M7" s="49"/>
      <c r="N7" s="48"/>
      <c r="O7" s="61"/>
      <c r="P7" s="51"/>
      <c r="Q7" s="64"/>
    </row>
    <row r="8" spans="1:17" ht="24" customHeight="1">
      <c r="A8" s="20">
        <v>1</v>
      </c>
      <c r="B8" s="21" t="s">
        <v>29</v>
      </c>
      <c r="C8" s="22">
        <v>2954080795</v>
      </c>
      <c r="D8" s="22">
        <v>2473791525</v>
      </c>
      <c r="E8" s="22">
        <v>694305892</v>
      </c>
      <c r="F8" s="23">
        <v>0.28066467403715434</v>
      </c>
      <c r="G8" s="22">
        <v>662341648</v>
      </c>
      <c r="H8" s="23">
        <v>0.2677435189289041</v>
      </c>
      <c r="I8" s="24">
        <v>746222759</v>
      </c>
      <c r="J8" s="24">
        <v>835413812</v>
      </c>
      <c r="K8" s="24">
        <v>2562513882</v>
      </c>
      <c r="L8" s="24">
        <v>686918871</v>
      </c>
      <c r="M8" s="24">
        <v>1125802786</v>
      </c>
      <c r="N8" s="25"/>
      <c r="O8" s="24">
        <v>391566913</v>
      </c>
      <c r="P8" s="24">
        <v>28347016</v>
      </c>
      <c r="Q8" s="37"/>
    </row>
    <row r="9" spans="1:17" ht="24" customHeight="1">
      <c r="A9" s="13">
        <v>2</v>
      </c>
      <c r="B9" s="14" t="s">
        <v>30</v>
      </c>
      <c r="C9" s="15">
        <v>2634972931</v>
      </c>
      <c r="D9" s="15">
        <v>1740798740</v>
      </c>
      <c r="E9" s="22">
        <v>312894082</v>
      </c>
      <c r="F9" s="23">
        <v>0.1797416753644939</v>
      </c>
      <c r="G9" s="22">
        <v>209698579</v>
      </c>
      <c r="H9" s="23">
        <v>0.12046112751667089</v>
      </c>
      <c r="I9" s="24">
        <v>229291523</v>
      </c>
      <c r="J9" s="24">
        <v>271792741</v>
      </c>
      <c r="K9" s="17">
        <v>2175329370</v>
      </c>
      <c r="L9" s="17">
        <v>912040984</v>
      </c>
      <c r="M9" s="17">
        <v>813952411</v>
      </c>
      <c r="N9" s="18"/>
      <c r="O9" s="17">
        <v>459643561</v>
      </c>
      <c r="P9" s="17">
        <v>113466500</v>
      </c>
      <c r="Q9" s="38"/>
    </row>
    <row r="10" spans="1:17" ht="24" customHeight="1">
      <c r="A10" s="13">
        <v>3</v>
      </c>
      <c r="B10" s="14" t="s">
        <v>31</v>
      </c>
      <c r="C10" s="15">
        <v>1513769488</v>
      </c>
      <c r="D10" s="15">
        <v>2333230204</v>
      </c>
      <c r="E10" s="22">
        <v>2066481361</v>
      </c>
      <c r="F10" s="23">
        <v>0.8856740142731325</v>
      </c>
      <c r="G10" s="22">
        <v>2051859877</v>
      </c>
      <c r="H10" s="23">
        <v>0.8794073870132362</v>
      </c>
      <c r="I10" s="24">
        <v>2208071518</v>
      </c>
      <c r="J10" s="24">
        <v>2178588615</v>
      </c>
      <c r="K10" s="17">
        <v>1390972197</v>
      </c>
      <c r="L10" s="17">
        <v>290424912</v>
      </c>
      <c r="M10" s="17">
        <v>240060592</v>
      </c>
      <c r="N10" s="18"/>
      <c r="O10" s="17">
        <v>122797291</v>
      </c>
      <c r="P10" s="17">
        <v>-63806787</v>
      </c>
      <c r="Q10" s="37"/>
    </row>
    <row r="11" spans="1:17" ht="24" customHeight="1">
      <c r="A11" s="13">
        <v>4</v>
      </c>
      <c r="B11" s="14" t="s">
        <v>32</v>
      </c>
      <c r="C11" s="15">
        <v>1195091935</v>
      </c>
      <c r="D11" s="15">
        <v>904272166</v>
      </c>
      <c r="E11" s="22">
        <v>215662438</v>
      </c>
      <c r="F11" s="23">
        <v>0.23849284110332775</v>
      </c>
      <c r="G11" s="22">
        <v>113770120</v>
      </c>
      <c r="H11" s="23">
        <v>0.12581402400480388</v>
      </c>
      <c r="I11" s="24">
        <v>116993670</v>
      </c>
      <c r="J11" s="24">
        <v>142398916</v>
      </c>
      <c r="K11" s="17">
        <v>1106743359</v>
      </c>
      <c r="L11" s="17">
        <v>333377966</v>
      </c>
      <c r="M11" s="17">
        <v>410064475</v>
      </c>
      <c r="N11" s="18"/>
      <c r="O11" s="17">
        <v>88348576</v>
      </c>
      <c r="P11" s="17">
        <v>3654110</v>
      </c>
      <c r="Q11" s="37"/>
    </row>
    <row r="12" spans="1:17" ht="24" customHeight="1">
      <c r="A12" s="13">
        <v>5</v>
      </c>
      <c r="B12" s="14" t="s">
        <v>34</v>
      </c>
      <c r="C12" s="15">
        <v>1331888992</v>
      </c>
      <c r="D12" s="15">
        <v>1036984457</v>
      </c>
      <c r="E12" s="22">
        <v>98909463</v>
      </c>
      <c r="F12" s="23">
        <v>0.09538181824455254</v>
      </c>
      <c r="G12" s="22">
        <v>53610520</v>
      </c>
      <c r="H12" s="23">
        <v>0.05169847979698311</v>
      </c>
      <c r="I12" s="24">
        <v>44459472</v>
      </c>
      <c r="J12" s="24">
        <v>35315318</v>
      </c>
      <c r="K12" s="17">
        <v>1190456842</v>
      </c>
      <c r="L12" s="17">
        <v>306065732</v>
      </c>
      <c r="M12" s="17">
        <v>584519698</v>
      </c>
      <c r="N12" s="18"/>
      <c r="O12" s="17">
        <v>141432150</v>
      </c>
      <c r="P12" s="17">
        <v>26271730</v>
      </c>
      <c r="Q12" s="37"/>
    </row>
    <row r="13" spans="1:17" ht="24" customHeight="1">
      <c r="A13" s="13">
        <v>6</v>
      </c>
      <c r="B13" s="14" t="s">
        <v>35</v>
      </c>
      <c r="C13" s="15">
        <v>1289815077</v>
      </c>
      <c r="D13" s="15">
        <v>1031062202</v>
      </c>
      <c r="E13" s="22">
        <v>63708764</v>
      </c>
      <c r="F13" s="23">
        <v>0.06178944769425269</v>
      </c>
      <c r="G13" s="22">
        <v>36913946</v>
      </c>
      <c r="H13" s="23">
        <v>0.0358018613507471</v>
      </c>
      <c r="I13" s="24">
        <v>28642146</v>
      </c>
      <c r="J13" s="24">
        <v>45792228</v>
      </c>
      <c r="K13" s="17">
        <v>1181692248</v>
      </c>
      <c r="L13" s="17">
        <v>259068837</v>
      </c>
      <c r="M13" s="17">
        <v>700031557</v>
      </c>
      <c r="N13" s="18"/>
      <c r="O13" s="17">
        <v>108122829</v>
      </c>
      <c r="P13" s="17">
        <v>15116741</v>
      </c>
      <c r="Q13" s="38"/>
    </row>
    <row r="14" spans="1:17" ht="24" customHeight="1">
      <c r="A14" s="13">
        <v>7</v>
      </c>
      <c r="B14" s="14" t="s">
        <v>33</v>
      </c>
      <c r="C14" s="15">
        <v>927959600</v>
      </c>
      <c r="D14" s="15">
        <v>728158785</v>
      </c>
      <c r="E14" s="22">
        <v>270120399</v>
      </c>
      <c r="F14" s="23">
        <v>0.3709635927828571</v>
      </c>
      <c r="G14" s="22">
        <v>253029311</v>
      </c>
      <c r="H14" s="23">
        <v>0.3474919429832876</v>
      </c>
      <c r="I14" s="24">
        <v>204883515</v>
      </c>
      <c r="J14" s="24">
        <v>214621179</v>
      </c>
      <c r="K14" s="17">
        <v>855770886</v>
      </c>
      <c r="L14" s="17">
        <v>239811192</v>
      </c>
      <c r="M14" s="17">
        <v>387868782</v>
      </c>
      <c r="N14" s="17">
        <v>797998</v>
      </c>
      <c r="O14" s="17">
        <v>72188714</v>
      </c>
      <c r="P14" s="17">
        <v>2305854</v>
      </c>
      <c r="Q14" s="38"/>
    </row>
    <row r="15" spans="1:17" ht="24" customHeight="1">
      <c r="A15" s="13">
        <v>8</v>
      </c>
      <c r="B15" s="14" t="s">
        <v>37</v>
      </c>
      <c r="C15" s="15">
        <v>973765602</v>
      </c>
      <c r="D15" s="15">
        <v>828906465</v>
      </c>
      <c r="E15" s="22">
        <v>215390083</v>
      </c>
      <c r="F15" s="23">
        <v>0.25984847759632324</v>
      </c>
      <c r="G15" s="22">
        <v>103371158</v>
      </c>
      <c r="H15" s="23">
        <v>0.12470786797398184</v>
      </c>
      <c r="I15" s="24">
        <v>94231951</v>
      </c>
      <c r="J15" s="24">
        <v>94534084</v>
      </c>
      <c r="K15" s="17">
        <v>861369917</v>
      </c>
      <c r="L15" s="17">
        <v>422477768</v>
      </c>
      <c r="M15" s="17">
        <v>270845072</v>
      </c>
      <c r="N15" s="18"/>
      <c r="O15" s="17">
        <v>112395685</v>
      </c>
      <c r="P15" s="17">
        <v>28293440</v>
      </c>
      <c r="Q15" s="37"/>
    </row>
    <row r="16" spans="1:17" ht="24" customHeight="1">
      <c r="A16" s="13">
        <v>9</v>
      </c>
      <c r="B16" s="14" t="s">
        <v>38</v>
      </c>
      <c r="C16" s="15">
        <v>779273563</v>
      </c>
      <c r="D16" s="15">
        <v>598468081</v>
      </c>
      <c r="E16" s="22">
        <v>123028489</v>
      </c>
      <c r="F16" s="23">
        <v>0.2055723486446055</v>
      </c>
      <c r="G16" s="22">
        <v>51386428</v>
      </c>
      <c r="H16" s="23">
        <v>0.0858632726312433</v>
      </c>
      <c r="I16" s="24">
        <v>45737656</v>
      </c>
      <c r="J16" s="24">
        <v>37617164</v>
      </c>
      <c r="K16" s="17">
        <v>711180073</v>
      </c>
      <c r="L16" s="17">
        <v>168130307</v>
      </c>
      <c r="M16" s="17">
        <v>319419508</v>
      </c>
      <c r="N16" s="18"/>
      <c r="O16" s="17">
        <v>68093490</v>
      </c>
      <c r="P16" s="17">
        <v>10805564</v>
      </c>
      <c r="Q16" s="37"/>
    </row>
    <row r="17" spans="1:17" ht="24" customHeight="1">
      <c r="A17" s="13">
        <v>10</v>
      </c>
      <c r="B17" s="14" t="s">
        <v>36</v>
      </c>
      <c r="C17" s="15">
        <v>452568481</v>
      </c>
      <c r="D17" s="15">
        <v>265418054</v>
      </c>
      <c r="E17" s="22">
        <v>107914510</v>
      </c>
      <c r="F17" s="23">
        <v>0.40658315579391596</v>
      </c>
      <c r="G17" s="22">
        <v>78367825</v>
      </c>
      <c r="H17" s="23">
        <v>0.29526184756067875</v>
      </c>
      <c r="I17" s="24">
        <v>74360086</v>
      </c>
      <c r="J17" s="24">
        <v>77174007</v>
      </c>
      <c r="K17" s="17">
        <v>558152053</v>
      </c>
      <c r="L17" s="17">
        <v>123954316</v>
      </c>
      <c r="M17" s="17">
        <v>200994946</v>
      </c>
      <c r="N17" s="18"/>
      <c r="O17" s="17">
        <v>-105583572</v>
      </c>
      <c r="P17" s="17">
        <v>-115003543</v>
      </c>
      <c r="Q17" s="37"/>
    </row>
    <row r="18" spans="1:17" ht="24" customHeight="1">
      <c r="A18" s="13">
        <v>11</v>
      </c>
      <c r="B18" s="14" t="s">
        <v>41</v>
      </c>
      <c r="C18" s="15">
        <v>413230144</v>
      </c>
      <c r="D18" s="15">
        <v>212737266</v>
      </c>
      <c r="E18" s="22">
        <v>6047029</v>
      </c>
      <c r="F18" s="23">
        <v>0.028424869387951992</v>
      </c>
      <c r="G18" s="22">
        <v>1261235</v>
      </c>
      <c r="H18" s="23">
        <v>0.005928603971059777</v>
      </c>
      <c r="I18" s="24">
        <v>1090101</v>
      </c>
      <c r="J18" s="24">
        <v>2097572</v>
      </c>
      <c r="K18" s="17">
        <v>307594903</v>
      </c>
      <c r="L18" s="17">
        <v>238914620</v>
      </c>
      <c r="M18" s="17"/>
      <c r="N18" s="18"/>
      <c r="O18" s="17">
        <v>105635241</v>
      </c>
      <c r="P18" s="17">
        <v>9551339</v>
      </c>
      <c r="Q18" s="38"/>
    </row>
    <row r="19" spans="1:17" ht="24" customHeight="1">
      <c r="A19" s="13">
        <v>12</v>
      </c>
      <c r="B19" s="14" t="s">
        <v>39</v>
      </c>
      <c r="C19" s="15">
        <v>404114553</v>
      </c>
      <c r="D19" s="15">
        <v>103947153</v>
      </c>
      <c r="E19" s="22"/>
      <c r="F19" s="23"/>
      <c r="G19" s="22"/>
      <c r="H19" s="23"/>
      <c r="I19" s="24"/>
      <c r="J19" s="24"/>
      <c r="K19" s="17">
        <v>343254540</v>
      </c>
      <c r="L19" s="17">
        <v>3024068</v>
      </c>
      <c r="M19" s="17">
        <v>315951846</v>
      </c>
      <c r="N19" s="18"/>
      <c r="O19" s="17">
        <v>60860013</v>
      </c>
      <c r="P19" s="17">
        <v>10507648</v>
      </c>
      <c r="Q19" s="38"/>
    </row>
    <row r="20" spans="1:17" ht="24" customHeight="1">
      <c r="A20" s="13">
        <v>13</v>
      </c>
      <c r="B20" s="14" t="s">
        <v>40</v>
      </c>
      <c r="C20" s="15">
        <v>381556086</v>
      </c>
      <c r="D20" s="15">
        <v>280380009</v>
      </c>
      <c r="E20" s="22">
        <v>74015464</v>
      </c>
      <c r="F20" s="23">
        <v>0.26398267217403504</v>
      </c>
      <c r="G20" s="22">
        <v>61874986</v>
      </c>
      <c r="H20" s="23">
        <v>0.22068258796582035</v>
      </c>
      <c r="I20" s="24">
        <v>30020936</v>
      </c>
      <c r="J20" s="24">
        <v>14742899</v>
      </c>
      <c r="K20" s="17">
        <v>327095964</v>
      </c>
      <c r="L20" s="17">
        <v>77993204</v>
      </c>
      <c r="M20" s="17">
        <v>170751796</v>
      </c>
      <c r="N20" s="18"/>
      <c r="O20" s="17">
        <v>54460122</v>
      </c>
      <c r="P20" s="17">
        <v>9926927</v>
      </c>
      <c r="Q20" s="38"/>
    </row>
    <row r="21" spans="1:17" ht="24" customHeight="1">
      <c r="A21" s="13">
        <v>14</v>
      </c>
      <c r="B21" s="14" t="s">
        <v>42</v>
      </c>
      <c r="C21" s="15">
        <v>306827357</v>
      </c>
      <c r="D21" s="15">
        <v>190198443</v>
      </c>
      <c r="E21" s="22">
        <v>38255919</v>
      </c>
      <c r="F21" s="23">
        <v>0.20113686735069644</v>
      </c>
      <c r="G21" s="22">
        <v>26995973</v>
      </c>
      <c r="H21" s="23">
        <v>0.14193582541577376</v>
      </c>
      <c r="I21" s="24">
        <v>36104478</v>
      </c>
      <c r="J21" s="24">
        <v>51633660</v>
      </c>
      <c r="K21" s="17">
        <v>260835145</v>
      </c>
      <c r="L21" s="17">
        <v>51782709</v>
      </c>
      <c r="M21" s="17">
        <v>115474440</v>
      </c>
      <c r="N21" s="17"/>
      <c r="O21" s="17">
        <v>45992212</v>
      </c>
      <c r="P21" s="17">
        <v>4008580</v>
      </c>
      <c r="Q21" s="37"/>
    </row>
    <row r="22" spans="1:17" ht="24" customHeight="1">
      <c r="A22" s="13">
        <v>15</v>
      </c>
      <c r="B22" s="14" t="s">
        <v>48</v>
      </c>
      <c r="C22" s="15">
        <v>445752820</v>
      </c>
      <c r="D22" s="15">
        <v>307914315</v>
      </c>
      <c r="E22" s="22">
        <v>19920731</v>
      </c>
      <c r="F22" s="23">
        <v>0.0646956962686194</v>
      </c>
      <c r="G22" s="22">
        <v>10478922</v>
      </c>
      <c r="H22" s="23">
        <v>0.03403194164584391</v>
      </c>
      <c r="I22" s="24">
        <v>9943048</v>
      </c>
      <c r="J22" s="24">
        <v>10328361</v>
      </c>
      <c r="K22" s="17">
        <v>389242079</v>
      </c>
      <c r="L22" s="17">
        <v>71748513</v>
      </c>
      <c r="M22" s="17">
        <v>245810196</v>
      </c>
      <c r="N22" s="18"/>
      <c r="O22" s="17">
        <v>56510741</v>
      </c>
      <c r="P22" s="17">
        <v>2459587</v>
      </c>
      <c r="Q22" s="38"/>
    </row>
    <row r="23" spans="1:17" ht="24" customHeight="1">
      <c r="A23" s="13">
        <v>16</v>
      </c>
      <c r="B23" s="14" t="s">
        <v>44</v>
      </c>
      <c r="C23" s="15">
        <v>273561206</v>
      </c>
      <c r="D23" s="15">
        <v>243594252</v>
      </c>
      <c r="E23" s="22">
        <v>1924817</v>
      </c>
      <c r="F23" s="23">
        <v>0.007901734068831805</v>
      </c>
      <c r="G23" s="22">
        <v>1200354</v>
      </c>
      <c r="H23" s="23">
        <v>0.004927677850132523</v>
      </c>
      <c r="I23" s="24">
        <v>1844858</v>
      </c>
      <c r="J23" s="24">
        <v>26426342</v>
      </c>
      <c r="K23" s="17">
        <v>241337948</v>
      </c>
      <c r="L23" s="17">
        <v>8994047</v>
      </c>
      <c r="M23" s="17">
        <v>151662715</v>
      </c>
      <c r="N23" s="18"/>
      <c r="O23" s="17">
        <v>32223258</v>
      </c>
      <c r="P23" s="17">
        <v>4803787</v>
      </c>
      <c r="Q23" s="37"/>
    </row>
    <row r="24" spans="1:17" ht="24" customHeight="1">
      <c r="A24" s="13">
        <v>17</v>
      </c>
      <c r="B24" s="14" t="s">
        <v>92</v>
      </c>
      <c r="C24" s="15">
        <v>162154039</v>
      </c>
      <c r="D24" s="15">
        <v>58996315</v>
      </c>
      <c r="E24" s="22">
        <v>4324133</v>
      </c>
      <c r="F24" s="23">
        <v>0.07329496766026827</v>
      </c>
      <c r="G24" s="22">
        <v>3281705</v>
      </c>
      <c r="H24" s="23">
        <v>0.05562559288660656</v>
      </c>
      <c r="I24" s="24">
        <v>3405807</v>
      </c>
      <c r="J24" s="24">
        <v>2925917</v>
      </c>
      <c r="K24" s="17">
        <v>134836427</v>
      </c>
      <c r="L24" s="17">
        <v>25083585</v>
      </c>
      <c r="M24" s="17">
        <v>100012117</v>
      </c>
      <c r="N24" s="18"/>
      <c r="O24" s="17">
        <v>27317612</v>
      </c>
      <c r="P24" s="17">
        <v>1564136</v>
      </c>
      <c r="Q24" s="38"/>
    </row>
    <row r="25" spans="1:17" ht="24" customHeight="1">
      <c r="A25" s="13">
        <v>18</v>
      </c>
      <c r="B25" s="14" t="s">
        <v>45</v>
      </c>
      <c r="C25" s="15">
        <v>233225488</v>
      </c>
      <c r="D25" s="15">
        <v>159054042</v>
      </c>
      <c r="E25" s="22">
        <v>12001225</v>
      </c>
      <c r="F25" s="23">
        <v>0.07545375678035268</v>
      </c>
      <c r="G25" s="22">
        <v>10498675</v>
      </c>
      <c r="H25" s="23">
        <v>0.06600696761921963</v>
      </c>
      <c r="I25" s="24">
        <v>8113479</v>
      </c>
      <c r="J25" s="24">
        <v>9032710</v>
      </c>
      <c r="K25" s="17">
        <v>204042910</v>
      </c>
      <c r="L25" s="17">
        <v>30006733</v>
      </c>
      <c r="M25" s="17">
        <v>128724831</v>
      </c>
      <c r="N25" s="18"/>
      <c r="O25" s="17">
        <v>29182578</v>
      </c>
      <c r="P25" s="17">
        <v>5630168</v>
      </c>
      <c r="Q25" s="38"/>
    </row>
    <row r="26" spans="1:17" ht="24" customHeight="1">
      <c r="A26" s="13">
        <v>19</v>
      </c>
      <c r="B26" s="14" t="s">
        <v>47</v>
      </c>
      <c r="C26" s="15">
        <v>171931943</v>
      </c>
      <c r="D26" s="15">
        <v>123952011</v>
      </c>
      <c r="E26" s="22">
        <v>11129747</v>
      </c>
      <c r="F26" s="23">
        <v>0.0897907739471851</v>
      </c>
      <c r="G26" s="22">
        <v>6529829</v>
      </c>
      <c r="H26" s="23">
        <v>0.05268029899087317</v>
      </c>
      <c r="I26" s="24">
        <v>6901968</v>
      </c>
      <c r="J26" s="24">
        <v>5594756</v>
      </c>
      <c r="K26" s="17">
        <v>153701532</v>
      </c>
      <c r="L26" s="17">
        <v>21602604</v>
      </c>
      <c r="M26" s="17">
        <v>65221918</v>
      </c>
      <c r="N26" s="18"/>
      <c r="O26" s="17">
        <v>18230411</v>
      </c>
      <c r="P26" s="17">
        <v>854189</v>
      </c>
      <c r="Q26" s="38"/>
    </row>
    <row r="27" spans="1:17" ht="24" customHeight="1">
      <c r="A27" s="13">
        <v>20</v>
      </c>
      <c r="B27" s="14" t="s">
        <v>50</v>
      </c>
      <c r="C27" s="15">
        <v>111836874</v>
      </c>
      <c r="D27" s="15">
        <v>105504709</v>
      </c>
      <c r="E27" s="22">
        <v>18117400</v>
      </c>
      <c r="F27" s="23">
        <v>0.17172124516262113</v>
      </c>
      <c r="G27" s="22">
        <v>10536203</v>
      </c>
      <c r="H27" s="23">
        <v>0.0998647652779176</v>
      </c>
      <c r="I27" s="24">
        <v>13563783</v>
      </c>
      <c r="J27" s="24">
        <v>12943256</v>
      </c>
      <c r="K27" s="17">
        <v>82344863</v>
      </c>
      <c r="L27" s="17">
        <v>8094796</v>
      </c>
      <c r="M27" s="17">
        <v>21403364</v>
      </c>
      <c r="N27" s="18"/>
      <c r="O27" s="17">
        <v>29492011</v>
      </c>
      <c r="P27" s="17">
        <v>8347142</v>
      </c>
      <c r="Q27" s="38"/>
    </row>
    <row r="28" spans="1:17" ht="24" customHeight="1">
      <c r="A28" s="13">
        <v>21</v>
      </c>
      <c r="B28" s="14" t="s">
        <v>52</v>
      </c>
      <c r="C28" s="15">
        <v>117894616</v>
      </c>
      <c r="D28" s="15">
        <v>9428460</v>
      </c>
      <c r="E28" s="22"/>
      <c r="F28" s="23"/>
      <c r="G28" s="22"/>
      <c r="H28" s="23"/>
      <c r="I28" s="24"/>
      <c r="J28" s="24"/>
      <c r="K28" s="17">
        <v>99435037</v>
      </c>
      <c r="L28" s="17">
        <v>2630577</v>
      </c>
      <c r="M28" s="17">
        <v>94442159</v>
      </c>
      <c r="N28" s="18"/>
      <c r="O28" s="17">
        <v>18459579</v>
      </c>
      <c r="P28" s="17">
        <v>1800209</v>
      </c>
      <c r="Q28" s="38"/>
    </row>
    <row r="29" spans="1:17" ht="24" customHeight="1">
      <c r="A29" s="13">
        <v>22</v>
      </c>
      <c r="B29" s="14" t="s">
        <v>46</v>
      </c>
      <c r="C29" s="15">
        <v>86577427</v>
      </c>
      <c r="D29" s="15">
        <v>72695807</v>
      </c>
      <c r="E29" s="22">
        <v>9910052</v>
      </c>
      <c r="F29" s="23">
        <v>0.1363221953090087</v>
      </c>
      <c r="G29" s="22">
        <v>6921327</v>
      </c>
      <c r="H29" s="23">
        <v>0.09520943897080611</v>
      </c>
      <c r="I29" s="24">
        <v>9665245</v>
      </c>
      <c r="J29" s="24">
        <v>6935996</v>
      </c>
      <c r="K29" s="17">
        <v>75643716</v>
      </c>
      <c r="L29" s="17">
        <v>9693333</v>
      </c>
      <c r="M29" s="17">
        <v>47685507</v>
      </c>
      <c r="N29" s="18"/>
      <c r="O29" s="17">
        <v>10933711</v>
      </c>
      <c r="P29" s="17">
        <v>237169</v>
      </c>
      <c r="Q29" s="37"/>
    </row>
    <row r="30" spans="1:17" ht="24" customHeight="1">
      <c r="A30" s="13">
        <v>23</v>
      </c>
      <c r="B30" s="14" t="s">
        <v>53</v>
      </c>
      <c r="C30" s="15">
        <v>171675603</v>
      </c>
      <c r="D30" s="15">
        <v>112760026</v>
      </c>
      <c r="E30" s="22">
        <v>18036674</v>
      </c>
      <c r="F30" s="23">
        <v>0.159956277413416</v>
      </c>
      <c r="G30" s="22">
        <v>9199213</v>
      </c>
      <c r="H30" s="23">
        <v>0.081582217797644</v>
      </c>
      <c r="I30" s="24">
        <v>6086897</v>
      </c>
      <c r="J30" s="24">
        <v>2410680</v>
      </c>
      <c r="K30" s="17">
        <v>149426386</v>
      </c>
      <c r="L30" s="17">
        <v>16531598</v>
      </c>
      <c r="M30" s="17">
        <v>87294251</v>
      </c>
      <c r="N30" s="18"/>
      <c r="O30" s="17">
        <v>22249217</v>
      </c>
      <c r="P30" s="17">
        <v>1184506</v>
      </c>
      <c r="Q30" s="37"/>
    </row>
    <row r="31" spans="1:17" ht="24" customHeight="1">
      <c r="A31" s="13">
        <v>24</v>
      </c>
      <c r="B31" s="14" t="s">
        <v>54</v>
      </c>
      <c r="C31" s="15">
        <v>133660342</v>
      </c>
      <c r="D31" s="15">
        <v>80315873</v>
      </c>
      <c r="E31" s="22">
        <v>8812471</v>
      </c>
      <c r="F31" s="23">
        <v>0.10972265718882245</v>
      </c>
      <c r="G31" s="22">
        <v>7178731</v>
      </c>
      <c r="H31" s="23">
        <v>0.08938122355963185</v>
      </c>
      <c r="I31" s="24">
        <v>6535264</v>
      </c>
      <c r="J31" s="24">
        <v>5976468</v>
      </c>
      <c r="K31" s="17">
        <v>119838133</v>
      </c>
      <c r="L31" s="17">
        <v>3860392</v>
      </c>
      <c r="M31" s="17">
        <v>94506829</v>
      </c>
      <c r="N31" s="18"/>
      <c r="O31" s="17">
        <v>13822209</v>
      </c>
      <c r="P31" s="17">
        <v>1195401</v>
      </c>
      <c r="Q31" s="37"/>
    </row>
    <row r="32" spans="1:17" ht="24" customHeight="1">
      <c r="A32" s="13">
        <v>25</v>
      </c>
      <c r="B32" s="14" t="s">
        <v>57</v>
      </c>
      <c r="C32" s="15">
        <v>68825806</v>
      </c>
      <c r="D32" s="15">
        <v>51868257</v>
      </c>
      <c r="E32" s="22">
        <v>2441590</v>
      </c>
      <c r="F32" s="23">
        <v>0.04707291397896791</v>
      </c>
      <c r="G32" s="22">
        <v>1139554</v>
      </c>
      <c r="H32" s="23">
        <v>0.021970161827493066</v>
      </c>
      <c r="I32" s="24">
        <v>403081</v>
      </c>
      <c r="J32" s="24">
        <v>467318</v>
      </c>
      <c r="K32" s="17">
        <v>57160455</v>
      </c>
      <c r="L32" s="17">
        <v>3864303</v>
      </c>
      <c r="M32" s="17">
        <v>45053495</v>
      </c>
      <c r="N32" s="18"/>
      <c r="O32" s="17">
        <v>11665351</v>
      </c>
      <c r="P32" s="17">
        <v>1256153</v>
      </c>
      <c r="Q32" s="38"/>
    </row>
    <row r="33" spans="1:17" ht="24" customHeight="1">
      <c r="A33" s="13">
        <v>26</v>
      </c>
      <c r="B33" s="14" t="s">
        <v>51</v>
      </c>
      <c r="C33" s="15">
        <v>56101125</v>
      </c>
      <c r="D33" s="15">
        <v>40609342</v>
      </c>
      <c r="E33" s="22">
        <v>435602</v>
      </c>
      <c r="F33" s="23">
        <v>0.010726645115303765</v>
      </c>
      <c r="G33" s="22">
        <v>294376</v>
      </c>
      <c r="H33" s="23">
        <v>0.007248972416248459</v>
      </c>
      <c r="I33" s="24">
        <v>392658</v>
      </c>
      <c r="J33" s="24">
        <v>12472993</v>
      </c>
      <c r="K33" s="17">
        <v>41401198</v>
      </c>
      <c r="L33" s="17">
        <v>91795</v>
      </c>
      <c r="M33" s="17">
        <v>23453257</v>
      </c>
      <c r="N33" s="18"/>
      <c r="O33" s="17">
        <v>14699927</v>
      </c>
      <c r="P33" s="17">
        <v>158237</v>
      </c>
      <c r="Q33" s="37"/>
    </row>
    <row r="34" spans="1:17" ht="24" customHeight="1">
      <c r="A34" s="13">
        <v>27</v>
      </c>
      <c r="B34" s="14" t="s">
        <v>49</v>
      </c>
      <c r="C34" s="15">
        <v>66708192</v>
      </c>
      <c r="D34" s="15">
        <v>7239157</v>
      </c>
      <c r="E34" s="22"/>
      <c r="F34" s="23"/>
      <c r="G34" s="22"/>
      <c r="H34" s="23"/>
      <c r="I34" s="24"/>
      <c r="J34" s="24"/>
      <c r="K34" s="17">
        <v>49056019</v>
      </c>
      <c r="L34" s="17">
        <v>16502</v>
      </c>
      <c r="M34" s="17">
        <v>47315431</v>
      </c>
      <c r="N34" s="18"/>
      <c r="O34" s="17">
        <v>17652173</v>
      </c>
      <c r="P34" s="17">
        <v>733035</v>
      </c>
      <c r="Q34" s="38"/>
    </row>
    <row r="35" spans="1:17" ht="24" customHeight="1">
      <c r="A35" s="13">
        <v>28</v>
      </c>
      <c r="B35" s="14" t="s">
        <v>56</v>
      </c>
      <c r="C35" s="15">
        <v>43982387</v>
      </c>
      <c r="D35" s="15">
        <v>8550349</v>
      </c>
      <c r="E35" s="22"/>
      <c r="F35" s="23"/>
      <c r="G35" s="22"/>
      <c r="H35" s="23"/>
      <c r="I35" s="24"/>
      <c r="J35" s="24"/>
      <c r="K35" s="17">
        <v>31299412</v>
      </c>
      <c r="L35" s="17">
        <v>1149236</v>
      </c>
      <c r="M35" s="17">
        <v>20012625</v>
      </c>
      <c r="N35" s="18"/>
      <c r="O35" s="17">
        <v>12682975</v>
      </c>
      <c r="P35" s="17">
        <v>813873</v>
      </c>
      <c r="Q35" s="38"/>
    </row>
    <row r="36" spans="1:17" ht="24" customHeight="1">
      <c r="A36" s="13">
        <v>29</v>
      </c>
      <c r="B36" s="14" t="s">
        <v>63</v>
      </c>
      <c r="C36" s="15">
        <v>134660397</v>
      </c>
      <c r="D36" s="15">
        <v>92862889</v>
      </c>
      <c r="E36" s="22">
        <v>1994159</v>
      </c>
      <c r="F36" s="23">
        <v>0.021474229603173342</v>
      </c>
      <c r="G36" s="22">
        <v>56239</v>
      </c>
      <c r="H36" s="23">
        <v>0.0006056132929484888</v>
      </c>
      <c r="I36" s="24">
        <v>308505</v>
      </c>
      <c r="J36" s="24">
        <v>1392539</v>
      </c>
      <c r="K36" s="17">
        <v>121830929</v>
      </c>
      <c r="L36" s="17">
        <v>54847917</v>
      </c>
      <c r="M36" s="17">
        <v>48337081</v>
      </c>
      <c r="N36" s="18"/>
      <c r="O36" s="17">
        <v>12829468</v>
      </c>
      <c r="P36" s="17">
        <v>136774</v>
      </c>
      <c r="Q36" s="38"/>
    </row>
    <row r="37" spans="1:17" ht="24" customHeight="1">
      <c r="A37" s="13">
        <v>30</v>
      </c>
      <c r="B37" s="14" t="s">
        <v>55</v>
      </c>
      <c r="C37" s="15">
        <v>53828213</v>
      </c>
      <c r="D37" s="15">
        <v>30393451</v>
      </c>
      <c r="E37" s="22">
        <v>1920873</v>
      </c>
      <c r="F37" s="23">
        <v>0.06320022691730531</v>
      </c>
      <c r="G37" s="22">
        <v>1540241</v>
      </c>
      <c r="H37" s="23">
        <v>0.05067673953839595</v>
      </c>
      <c r="I37" s="24">
        <v>1587411</v>
      </c>
      <c r="J37" s="24">
        <v>1231260</v>
      </c>
      <c r="K37" s="17">
        <v>43709648</v>
      </c>
      <c r="L37" s="17">
        <v>6506102</v>
      </c>
      <c r="M37" s="17">
        <v>19858715</v>
      </c>
      <c r="N37" s="18"/>
      <c r="O37" s="17">
        <v>10118565</v>
      </c>
      <c r="P37" s="17">
        <v>732644</v>
      </c>
      <c r="Q37" s="38"/>
    </row>
    <row r="38" spans="1:17" ht="24" customHeight="1">
      <c r="A38" s="13">
        <v>31</v>
      </c>
      <c r="B38" s="14" t="s">
        <v>58</v>
      </c>
      <c r="C38" s="15">
        <v>35518383</v>
      </c>
      <c r="D38" s="15">
        <v>23748797</v>
      </c>
      <c r="E38" s="22">
        <v>2591659</v>
      </c>
      <c r="F38" s="23">
        <v>0.10912801183150456</v>
      </c>
      <c r="G38" s="22">
        <v>2218591</v>
      </c>
      <c r="H38" s="23">
        <v>0.0934190898174758</v>
      </c>
      <c r="I38" s="24">
        <v>858057</v>
      </c>
      <c r="J38" s="24">
        <v>1141435</v>
      </c>
      <c r="K38" s="17">
        <v>16971957</v>
      </c>
      <c r="L38" s="17">
        <v>2715066</v>
      </c>
      <c r="M38" s="17">
        <v>10804798</v>
      </c>
      <c r="N38" s="18"/>
      <c r="O38" s="17">
        <v>18546426</v>
      </c>
      <c r="P38" s="17">
        <v>1445192</v>
      </c>
      <c r="Q38" s="37"/>
    </row>
    <row r="39" spans="1:17" ht="24" customHeight="1">
      <c r="A39" s="13">
        <v>32</v>
      </c>
      <c r="B39" s="14" t="s">
        <v>60</v>
      </c>
      <c r="C39" s="15">
        <v>18931734</v>
      </c>
      <c r="D39" s="15">
        <v>13931411</v>
      </c>
      <c r="E39" s="22">
        <v>1118089</v>
      </c>
      <c r="F39" s="23">
        <v>0.08025669474542098</v>
      </c>
      <c r="G39" s="22">
        <v>1079208</v>
      </c>
      <c r="H39" s="23">
        <v>0.07746580730408427</v>
      </c>
      <c r="I39" s="24">
        <v>1268163</v>
      </c>
      <c r="J39" s="24">
        <v>1045413</v>
      </c>
      <c r="K39" s="17">
        <v>7421686</v>
      </c>
      <c r="L39" s="17">
        <v>935483</v>
      </c>
      <c r="M39" s="17">
        <v>5030350</v>
      </c>
      <c r="N39" s="18"/>
      <c r="O39" s="17">
        <v>11510048</v>
      </c>
      <c r="P39" s="17">
        <v>223233</v>
      </c>
      <c r="Q39" s="38"/>
    </row>
    <row r="40" spans="1:17" ht="24" customHeight="1">
      <c r="A40" s="13">
        <v>33</v>
      </c>
      <c r="B40" s="14" t="s">
        <v>81</v>
      </c>
      <c r="C40" s="15">
        <v>62700780</v>
      </c>
      <c r="D40" s="15">
        <v>44085826</v>
      </c>
      <c r="E40" s="22">
        <v>1812443</v>
      </c>
      <c r="F40" s="23">
        <v>0.04111169426654272</v>
      </c>
      <c r="G40" s="22">
        <v>871043</v>
      </c>
      <c r="H40" s="23">
        <v>0.019757892253169988</v>
      </c>
      <c r="I40" s="24">
        <v>667004</v>
      </c>
      <c r="J40" s="24">
        <v>847454</v>
      </c>
      <c r="K40" s="17">
        <v>51388568</v>
      </c>
      <c r="L40" s="17">
        <v>1968287</v>
      </c>
      <c r="M40" s="17">
        <v>31279950</v>
      </c>
      <c r="N40" s="18"/>
      <c r="O40" s="17">
        <v>11312212</v>
      </c>
      <c r="P40" s="17">
        <v>1011828</v>
      </c>
      <c r="Q40" s="38"/>
    </row>
    <row r="41" spans="1:17" ht="24" customHeight="1">
      <c r="A41" s="13">
        <v>34</v>
      </c>
      <c r="B41" s="14" t="s">
        <v>61</v>
      </c>
      <c r="C41" s="15">
        <v>17515027</v>
      </c>
      <c r="D41" s="15">
        <v>10294528</v>
      </c>
      <c r="E41" s="22">
        <v>487589</v>
      </c>
      <c r="F41" s="23">
        <v>0.04736390051102877</v>
      </c>
      <c r="G41" s="22">
        <v>444511</v>
      </c>
      <c r="H41" s="23">
        <v>0.04317934731927486</v>
      </c>
      <c r="I41" s="24">
        <v>329426</v>
      </c>
      <c r="J41" s="24"/>
      <c r="K41" s="17">
        <v>5865791</v>
      </c>
      <c r="L41" s="17">
        <v>617168</v>
      </c>
      <c r="M41" s="17">
        <v>3989524</v>
      </c>
      <c r="N41" s="18"/>
      <c r="O41" s="17">
        <v>11649236</v>
      </c>
      <c r="P41" s="17">
        <v>552104</v>
      </c>
      <c r="Q41" s="38"/>
    </row>
    <row r="42" spans="1:17" ht="24" customHeight="1">
      <c r="A42" s="13">
        <v>35</v>
      </c>
      <c r="B42" s="14" t="s">
        <v>64</v>
      </c>
      <c r="C42" s="15">
        <v>13885737</v>
      </c>
      <c r="D42" s="15">
        <v>8602371</v>
      </c>
      <c r="E42" s="22"/>
      <c r="F42" s="23"/>
      <c r="G42" s="22"/>
      <c r="H42" s="23"/>
      <c r="I42" s="24"/>
      <c r="J42" s="24"/>
      <c r="K42" s="17">
        <v>2544308</v>
      </c>
      <c r="L42" s="17">
        <v>202189</v>
      </c>
      <c r="M42" s="17">
        <v>1653149</v>
      </c>
      <c r="N42" s="18"/>
      <c r="O42" s="17">
        <v>11341429</v>
      </c>
      <c r="P42" s="17">
        <v>411917</v>
      </c>
      <c r="Q42" s="38"/>
    </row>
    <row r="43" spans="1:17" ht="24" customHeight="1">
      <c r="A43" s="13">
        <v>36</v>
      </c>
      <c r="B43" s="14" t="s">
        <v>59</v>
      </c>
      <c r="C43" s="15">
        <v>14665804</v>
      </c>
      <c r="D43" s="15">
        <v>11726994</v>
      </c>
      <c r="E43" s="22">
        <v>1837235</v>
      </c>
      <c r="F43" s="23">
        <v>0.15666717319033335</v>
      </c>
      <c r="G43" s="22">
        <v>447262</v>
      </c>
      <c r="H43" s="23">
        <v>0.03813952663402062</v>
      </c>
      <c r="I43" s="24">
        <v>481793</v>
      </c>
      <c r="J43" s="24">
        <v>891430</v>
      </c>
      <c r="K43" s="19">
        <v>2504779</v>
      </c>
      <c r="L43" s="19">
        <v>1496358</v>
      </c>
      <c r="M43" s="19">
        <v>345791</v>
      </c>
      <c r="N43" s="18"/>
      <c r="O43" s="17">
        <v>12161025</v>
      </c>
      <c r="P43" s="17">
        <v>1080345</v>
      </c>
      <c r="Q43" s="38"/>
    </row>
    <row r="44" spans="1:17" ht="24" customHeight="1">
      <c r="A44" s="13">
        <v>37</v>
      </c>
      <c r="B44" s="14" t="s">
        <v>62</v>
      </c>
      <c r="C44" s="15">
        <v>15846265</v>
      </c>
      <c r="D44" s="15">
        <v>10004664</v>
      </c>
      <c r="E44" s="22">
        <v>1512658</v>
      </c>
      <c r="F44" s="23">
        <v>0.15119528252023257</v>
      </c>
      <c r="G44" s="22">
        <v>1151716</v>
      </c>
      <c r="H44" s="23">
        <v>0.11511790900723902</v>
      </c>
      <c r="I44" s="24">
        <v>362588</v>
      </c>
      <c r="J44" s="24">
        <v>370320</v>
      </c>
      <c r="K44" s="19">
        <v>3382227</v>
      </c>
      <c r="L44" s="19">
        <v>502978</v>
      </c>
      <c r="M44" s="19">
        <v>557754</v>
      </c>
      <c r="N44" s="18"/>
      <c r="O44" s="17">
        <v>12464038</v>
      </c>
      <c r="P44" s="17">
        <v>117667</v>
      </c>
      <c r="Q44" s="38"/>
    </row>
    <row r="45" spans="1:19" ht="24" customHeight="1">
      <c r="A45" s="26">
        <v>38</v>
      </c>
      <c r="B45" s="27" t="s">
        <v>66</v>
      </c>
      <c r="C45" s="28">
        <v>5561517</v>
      </c>
      <c r="D45" s="28">
        <v>4937926</v>
      </c>
      <c r="E45" s="22">
        <v>1753998</v>
      </c>
      <c r="F45" s="23">
        <v>0.3552094543336615</v>
      </c>
      <c r="G45" s="22">
        <v>1108645</v>
      </c>
      <c r="H45" s="23">
        <v>0.22451632527502438</v>
      </c>
      <c r="I45" s="24">
        <v>558737</v>
      </c>
      <c r="J45" s="24">
        <v>18011</v>
      </c>
      <c r="K45" s="30">
        <v>885923</v>
      </c>
      <c r="L45" s="30">
        <v>665315</v>
      </c>
      <c r="M45" s="30">
        <v>122291</v>
      </c>
      <c r="N45" s="31"/>
      <c r="O45" s="30">
        <v>4675594</v>
      </c>
      <c r="P45" s="30">
        <v>109640</v>
      </c>
      <c r="Q45" s="38"/>
      <c r="R45" s="6"/>
      <c r="S45" s="6"/>
    </row>
    <row r="46" spans="1:19" ht="22.5" customHeight="1">
      <c r="A46" s="32"/>
      <c r="B46" s="32" t="s">
        <v>9</v>
      </c>
      <c r="C46" s="33">
        <v>18075916329</v>
      </c>
      <c r="D46" s="33">
        <v>14361425322</v>
      </c>
      <c r="E46" s="33">
        <v>4408817038</v>
      </c>
      <c r="F46" s="34">
        <v>0.3069902143519289</v>
      </c>
      <c r="G46" s="33">
        <v>3780657951</v>
      </c>
      <c r="H46" s="34">
        <v>0.26325088674927555</v>
      </c>
      <c r="I46" s="33">
        <v>3933387583</v>
      </c>
      <c r="J46" s="33">
        <v>4104174854</v>
      </c>
      <c r="K46" s="33">
        <v>15918233310</v>
      </c>
      <c r="L46" s="35">
        <v>4387810363</v>
      </c>
      <c r="M46" s="35">
        <v>6950316007</v>
      </c>
      <c r="N46" s="35">
        <v>797998</v>
      </c>
      <c r="O46" s="33">
        <v>2157683019</v>
      </c>
      <c r="P46" s="33">
        <v>120304055</v>
      </c>
      <c r="Q46" s="39"/>
      <c r="R46" s="6"/>
      <c r="S46" s="6"/>
    </row>
    <row r="47" spans="1:19" s="11" customFormat="1" ht="12">
      <c r="A47" s="10"/>
      <c r="B47" s="47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</row>
    <row r="48" spans="1:19" s="11" customFormat="1" ht="25.5" customHeight="1">
      <c r="A48" s="10">
        <v>1</v>
      </c>
      <c r="B48" s="65" t="s">
        <v>21</v>
      </c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1"/>
      <c r="R48" s="1"/>
      <c r="S48" s="1"/>
    </row>
    <row r="49" spans="1:19" s="11" customFormat="1" ht="25.5" customHeight="1">
      <c r="A49" s="10">
        <v>2</v>
      </c>
      <c r="B49" s="65" t="s">
        <v>17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1"/>
      <c r="R49" s="1"/>
      <c r="S49" s="1"/>
    </row>
    <row r="50" spans="1:19" s="11" customFormat="1" ht="25.5" customHeight="1">
      <c r="A50" s="10">
        <v>3</v>
      </c>
      <c r="B50" s="65" t="s">
        <v>18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1"/>
      <c r="R50" s="1"/>
      <c r="S50" s="1"/>
    </row>
    <row r="51" spans="1:19" s="11" customFormat="1" ht="12">
      <c r="A51" s="10">
        <v>4</v>
      </c>
      <c r="B51" s="47" t="s">
        <v>89</v>
      </c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</row>
    <row r="52" spans="1:19" s="11" customFormat="1" ht="12">
      <c r="A52" s="10">
        <v>5</v>
      </c>
      <c r="B52" s="47" t="s">
        <v>20</v>
      </c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1:19" s="11" customFormat="1" ht="12">
      <c r="A53" s="10"/>
      <c r="B53" s="47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</sheetData>
  <sheetProtection/>
  <mergeCells count="27">
    <mergeCell ref="Q4:Q7"/>
    <mergeCell ref="B47:S47"/>
    <mergeCell ref="B51:S51"/>
    <mergeCell ref="B52:S52"/>
    <mergeCell ref="B53:S53"/>
    <mergeCell ref="B48:P48"/>
    <mergeCell ref="B49:P49"/>
    <mergeCell ref="B50:P50"/>
    <mergeCell ref="O4:O7"/>
    <mergeCell ref="P4:P7"/>
    <mergeCell ref="E5:F6"/>
    <mergeCell ref="G5:H5"/>
    <mergeCell ref="L5:L7"/>
    <mergeCell ref="M5:N5"/>
    <mergeCell ref="G6:H6"/>
    <mergeCell ref="M6:M7"/>
    <mergeCell ref="N6:N7"/>
    <mergeCell ref="A2:P2"/>
    <mergeCell ref="A4:A7"/>
    <mergeCell ref="B4:B7"/>
    <mergeCell ref="C4:C7"/>
    <mergeCell ref="D4:D7"/>
    <mergeCell ref="E4:H4"/>
    <mergeCell ref="I4:I7"/>
    <mergeCell ref="J4:J7"/>
    <mergeCell ref="K4:K7"/>
    <mergeCell ref="L4:N4"/>
  </mergeCells>
  <printOptions horizontalCentered="1"/>
  <pageMargins left="0.1968503937007874" right="0.1968503937007874" top="0.1968503937007874" bottom="0.1968503937007874" header="0.1968503937007874" footer="0.1968503937007874"/>
  <pageSetup horizontalDpi="300" verticalDpi="3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5"/>
  <sheetViews>
    <sheetView showGridLines="0" zoomScale="71" zoomScaleNormal="71" zoomScalePageLayoutView="0" workbookViewId="0" topLeftCell="A19">
      <selection activeCell="Q10" sqref="Q10"/>
    </sheetView>
  </sheetViews>
  <sheetFormatPr defaultColWidth="9.140625" defaultRowHeight="12.75"/>
  <cols>
    <col min="1" max="1" width="6.7109375" style="2" customWidth="1"/>
    <col min="2" max="2" width="42.57421875" style="2" customWidth="1"/>
    <col min="3" max="4" width="19.8515625" style="2" customWidth="1"/>
    <col min="5" max="5" width="21.7109375" style="2" customWidth="1"/>
    <col min="6" max="6" width="12.140625" style="2" customWidth="1"/>
    <col min="7" max="7" width="20.57421875" style="2" customWidth="1"/>
    <col min="8" max="8" width="12.8515625" style="2" customWidth="1"/>
    <col min="9" max="9" width="23.7109375" style="2" customWidth="1"/>
    <col min="10" max="10" width="21.7109375" style="2" customWidth="1"/>
    <col min="11" max="12" width="19.8515625" style="2" customWidth="1"/>
    <col min="13" max="13" width="19.28125" style="2" customWidth="1"/>
    <col min="14" max="14" width="17.28125" style="2" customWidth="1"/>
    <col min="15" max="15" width="18.8515625" style="2" customWidth="1"/>
    <col min="16" max="16" width="24.57421875" style="2" customWidth="1"/>
    <col min="17" max="17" width="19.140625" style="2" customWidth="1"/>
    <col min="18" max="16384" width="9.140625" style="2" customWidth="1"/>
  </cols>
  <sheetData>
    <row r="2" spans="1:16" ht="17.25" customHeight="1">
      <c r="A2" s="53" t="s">
        <v>76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7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Q3" s="4" t="s">
        <v>0</v>
      </c>
    </row>
    <row r="4" spans="1:17" ht="13.5" customHeight="1">
      <c r="A4" s="57" t="s">
        <v>2</v>
      </c>
      <c r="B4" s="49" t="s">
        <v>3</v>
      </c>
      <c r="C4" s="49" t="s">
        <v>4</v>
      </c>
      <c r="D4" s="48" t="s">
        <v>22</v>
      </c>
      <c r="E4" s="48" t="s">
        <v>13</v>
      </c>
      <c r="F4" s="48"/>
      <c r="G4" s="48"/>
      <c r="H4" s="48"/>
      <c r="I4" s="48" t="s">
        <v>25</v>
      </c>
      <c r="J4" s="48" t="s">
        <v>12</v>
      </c>
      <c r="K4" s="49" t="s">
        <v>5</v>
      </c>
      <c r="L4" s="49" t="s">
        <v>16</v>
      </c>
      <c r="M4" s="55"/>
      <c r="N4" s="55"/>
      <c r="O4" s="48" t="s">
        <v>10</v>
      </c>
      <c r="P4" s="48" t="s">
        <v>11</v>
      </c>
      <c r="Q4" s="50" t="s">
        <v>28</v>
      </c>
    </row>
    <row r="5" spans="1:17" ht="31.5" customHeight="1">
      <c r="A5" s="57"/>
      <c r="B5" s="49"/>
      <c r="C5" s="56"/>
      <c r="D5" s="56"/>
      <c r="E5" s="52" t="s">
        <v>23</v>
      </c>
      <c r="F5" s="52"/>
      <c r="G5" s="58" t="s">
        <v>14</v>
      </c>
      <c r="H5" s="58"/>
      <c r="I5" s="48"/>
      <c r="J5" s="56"/>
      <c r="K5" s="49"/>
      <c r="L5" s="48" t="s">
        <v>6</v>
      </c>
      <c r="M5" s="49" t="s">
        <v>1</v>
      </c>
      <c r="N5" s="55"/>
      <c r="O5" s="61"/>
      <c r="P5" s="61"/>
      <c r="Q5" s="51"/>
    </row>
    <row r="6" spans="1:17" ht="42" customHeight="1">
      <c r="A6" s="57"/>
      <c r="B6" s="49"/>
      <c r="C6" s="56"/>
      <c r="D6" s="56"/>
      <c r="E6" s="52"/>
      <c r="F6" s="52"/>
      <c r="G6" s="52" t="s">
        <v>24</v>
      </c>
      <c r="H6" s="52"/>
      <c r="I6" s="48"/>
      <c r="J6" s="56"/>
      <c r="K6" s="49"/>
      <c r="L6" s="48"/>
      <c r="M6" s="49" t="s">
        <v>7</v>
      </c>
      <c r="N6" s="48" t="s">
        <v>8</v>
      </c>
      <c r="O6" s="61"/>
      <c r="P6" s="61"/>
      <c r="Q6" s="51"/>
    </row>
    <row r="7" spans="1:17" ht="81" customHeight="1">
      <c r="A7" s="57"/>
      <c r="B7" s="49"/>
      <c r="C7" s="56"/>
      <c r="D7" s="56"/>
      <c r="E7" s="5" t="s">
        <v>15</v>
      </c>
      <c r="F7" s="5" t="s">
        <v>26</v>
      </c>
      <c r="G7" s="5" t="s">
        <v>15</v>
      </c>
      <c r="H7" s="5" t="s">
        <v>27</v>
      </c>
      <c r="I7" s="48"/>
      <c r="J7" s="56"/>
      <c r="K7" s="49"/>
      <c r="L7" s="48"/>
      <c r="M7" s="49"/>
      <c r="N7" s="48"/>
      <c r="O7" s="61"/>
      <c r="P7" s="61"/>
      <c r="Q7" s="51"/>
    </row>
    <row r="8" spans="1:17" ht="24" customHeight="1">
      <c r="A8" s="20">
        <v>1</v>
      </c>
      <c r="B8" s="21" t="s">
        <v>29</v>
      </c>
      <c r="C8" s="22">
        <v>2500987142</v>
      </c>
      <c r="D8" s="22">
        <v>2481823057</v>
      </c>
      <c r="E8" s="22">
        <v>832725703</v>
      </c>
      <c r="F8" s="23">
        <f>E8/D8</f>
        <v>0.3355298439392329</v>
      </c>
      <c r="G8" s="22">
        <v>730091671</v>
      </c>
      <c r="H8" s="23">
        <f>G8/D8</f>
        <v>0.294175553305773</v>
      </c>
      <c r="I8" s="24">
        <v>934302353</v>
      </c>
      <c r="J8" s="24">
        <v>969187400</v>
      </c>
      <c r="K8" s="24">
        <v>2132633283</v>
      </c>
      <c r="L8" s="24">
        <v>647284806</v>
      </c>
      <c r="M8" s="24">
        <v>985668077</v>
      </c>
      <c r="N8" s="25"/>
      <c r="O8" s="24">
        <v>368353859</v>
      </c>
      <c r="P8" s="24">
        <v>45586234</v>
      </c>
      <c r="Q8" s="24"/>
    </row>
    <row r="9" spans="1:17" ht="24" customHeight="1">
      <c r="A9" s="13">
        <v>2</v>
      </c>
      <c r="B9" s="14" t="s">
        <v>30</v>
      </c>
      <c r="C9" s="15">
        <v>2441764274</v>
      </c>
      <c r="D9" s="15">
        <v>1736226241</v>
      </c>
      <c r="E9" s="22">
        <v>298811330</v>
      </c>
      <c r="F9" s="23">
        <f aca="true" t="shared" si="0" ref="F9:F46">E9/D9</f>
        <v>0.17210391304067382</v>
      </c>
      <c r="G9" s="22">
        <v>282979584</v>
      </c>
      <c r="H9" s="23">
        <f aca="true" t="shared" si="1" ref="H9:H46">G9/D9</f>
        <v>0.1629854320350639</v>
      </c>
      <c r="I9" s="24">
        <v>289320935</v>
      </c>
      <c r="J9" s="24">
        <v>321041701</v>
      </c>
      <c r="K9" s="17">
        <v>2077248666</v>
      </c>
      <c r="L9" s="17">
        <v>799852932</v>
      </c>
      <c r="M9" s="17">
        <v>886069367</v>
      </c>
      <c r="N9" s="18"/>
      <c r="O9" s="17">
        <v>364515608</v>
      </c>
      <c r="P9" s="17">
        <v>84905679</v>
      </c>
      <c r="Q9" s="24">
        <v>19568158</v>
      </c>
    </row>
    <row r="10" spans="1:17" ht="24" customHeight="1">
      <c r="A10" s="13">
        <v>3</v>
      </c>
      <c r="B10" s="14" t="s">
        <v>31</v>
      </c>
      <c r="C10" s="15">
        <v>1516956022</v>
      </c>
      <c r="D10" s="15">
        <v>2381329689</v>
      </c>
      <c r="E10" s="22">
        <v>2081475070</v>
      </c>
      <c r="F10" s="23">
        <f t="shared" si="0"/>
        <v>0.8740810143235904</v>
      </c>
      <c r="G10" s="22">
        <v>2022877426</v>
      </c>
      <c r="H10" s="23">
        <f t="shared" si="1"/>
        <v>0.8494739033172152</v>
      </c>
      <c r="I10" s="24">
        <v>2153949475</v>
      </c>
      <c r="J10" s="24">
        <v>2182115473</v>
      </c>
      <c r="K10" s="17">
        <v>1279346815</v>
      </c>
      <c r="L10" s="17">
        <v>297085163</v>
      </c>
      <c r="M10" s="17">
        <v>253670326</v>
      </c>
      <c r="N10" s="18"/>
      <c r="O10" s="17">
        <v>237609207</v>
      </c>
      <c r="P10" s="17">
        <v>26939169</v>
      </c>
      <c r="Q10" s="24"/>
    </row>
    <row r="11" spans="1:17" ht="24" customHeight="1">
      <c r="A11" s="13">
        <v>4</v>
      </c>
      <c r="B11" s="14" t="s">
        <v>77</v>
      </c>
      <c r="C11" s="15">
        <v>1072420146</v>
      </c>
      <c r="D11" s="15">
        <v>887328230</v>
      </c>
      <c r="E11" s="22">
        <v>189911133</v>
      </c>
      <c r="F11" s="23">
        <f t="shared" si="0"/>
        <v>0.21402579854807505</v>
      </c>
      <c r="G11" s="22">
        <v>145042869</v>
      </c>
      <c r="H11" s="23">
        <f t="shared" si="1"/>
        <v>0.16346022147858408</v>
      </c>
      <c r="I11" s="24">
        <v>134474421</v>
      </c>
      <c r="J11" s="24">
        <v>193666881</v>
      </c>
      <c r="K11" s="17">
        <v>987536440</v>
      </c>
      <c r="L11" s="17">
        <v>339903547</v>
      </c>
      <c r="M11" s="17">
        <v>444361767</v>
      </c>
      <c r="N11" s="18"/>
      <c r="O11" s="17">
        <v>84883706</v>
      </c>
      <c r="P11" s="17">
        <v>1794677</v>
      </c>
      <c r="Q11" s="24"/>
    </row>
    <row r="12" spans="1:17" ht="24" customHeight="1">
      <c r="A12" s="13">
        <v>5</v>
      </c>
      <c r="B12" s="14" t="s">
        <v>34</v>
      </c>
      <c r="C12" s="15">
        <v>1035822483</v>
      </c>
      <c r="D12" s="15">
        <v>798661465</v>
      </c>
      <c r="E12" s="22">
        <v>23491358</v>
      </c>
      <c r="F12" s="23">
        <f t="shared" si="0"/>
        <v>0.0294134111002839</v>
      </c>
      <c r="G12" s="22">
        <v>17084910</v>
      </c>
      <c r="H12" s="23">
        <f t="shared" si="1"/>
        <v>0.021391929808457704</v>
      </c>
      <c r="I12" s="24">
        <v>10001126</v>
      </c>
      <c r="J12" s="24">
        <v>23159306</v>
      </c>
      <c r="K12" s="17">
        <v>918571479</v>
      </c>
      <c r="L12" s="17">
        <v>223374637</v>
      </c>
      <c r="M12" s="17">
        <v>474200343</v>
      </c>
      <c r="N12" s="18"/>
      <c r="O12" s="17">
        <v>117251004</v>
      </c>
      <c r="P12" s="17">
        <v>21569259</v>
      </c>
      <c r="Q12" s="24">
        <v>24513514</v>
      </c>
    </row>
    <row r="13" spans="1:17" ht="24" customHeight="1">
      <c r="A13" s="13">
        <v>6</v>
      </c>
      <c r="B13" s="14" t="s">
        <v>35</v>
      </c>
      <c r="C13" s="15">
        <v>923678751</v>
      </c>
      <c r="D13" s="15">
        <v>664396455</v>
      </c>
      <c r="E13" s="22">
        <v>32963203</v>
      </c>
      <c r="F13" s="23">
        <f t="shared" si="0"/>
        <v>0.04961375508844339</v>
      </c>
      <c r="G13" s="22">
        <v>24892135</v>
      </c>
      <c r="H13" s="23">
        <f t="shared" si="1"/>
        <v>0.037465785394655664</v>
      </c>
      <c r="I13" s="24">
        <v>22094055</v>
      </c>
      <c r="J13" s="24">
        <v>28192768</v>
      </c>
      <c r="K13" s="17">
        <v>850859458</v>
      </c>
      <c r="L13" s="17">
        <v>214415529</v>
      </c>
      <c r="M13" s="17">
        <v>474021154</v>
      </c>
      <c r="N13" s="18"/>
      <c r="O13" s="17">
        <v>72819293</v>
      </c>
      <c r="P13" s="17">
        <v>16010407</v>
      </c>
      <c r="Q13" s="24">
        <v>16631209</v>
      </c>
    </row>
    <row r="14" spans="1:17" ht="24" customHeight="1">
      <c r="A14" s="13">
        <v>7</v>
      </c>
      <c r="B14" s="14" t="s">
        <v>33</v>
      </c>
      <c r="C14" s="15">
        <v>895248252</v>
      </c>
      <c r="D14" s="15">
        <v>716803405</v>
      </c>
      <c r="E14" s="22">
        <v>318510435</v>
      </c>
      <c r="F14" s="23">
        <f t="shared" si="0"/>
        <v>0.44434838447788905</v>
      </c>
      <c r="G14" s="22">
        <v>303103005</v>
      </c>
      <c r="H14" s="23">
        <f t="shared" si="1"/>
        <v>0.422853746070026</v>
      </c>
      <c r="I14" s="24">
        <v>243496304</v>
      </c>
      <c r="J14" s="24">
        <v>282118478</v>
      </c>
      <c r="K14" s="17">
        <v>825464690</v>
      </c>
      <c r="L14" s="17">
        <v>227934765</v>
      </c>
      <c r="M14" s="17">
        <f>328678360+N14</f>
        <v>329358073</v>
      </c>
      <c r="N14" s="18">
        <v>679713</v>
      </c>
      <c r="O14" s="17">
        <v>69783562</v>
      </c>
      <c r="P14" s="17">
        <v>283382</v>
      </c>
      <c r="Q14" s="24"/>
    </row>
    <row r="15" spans="1:17" ht="24" customHeight="1">
      <c r="A15" s="13">
        <v>8</v>
      </c>
      <c r="B15" s="14" t="s">
        <v>37</v>
      </c>
      <c r="C15" s="15">
        <v>850885474</v>
      </c>
      <c r="D15" s="15">
        <v>714337238</v>
      </c>
      <c r="E15" s="22">
        <v>157131048</v>
      </c>
      <c r="F15" s="23">
        <f t="shared" si="0"/>
        <v>0.21996760023309886</v>
      </c>
      <c r="G15" s="22">
        <v>87388665</v>
      </c>
      <c r="H15" s="23">
        <f t="shared" si="1"/>
        <v>0.12233530656286463</v>
      </c>
      <c r="I15" s="24">
        <v>81041714</v>
      </c>
      <c r="J15" s="24">
        <v>99907929</v>
      </c>
      <c r="K15" s="17">
        <v>766915174</v>
      </c>
      <c r="L15" s="17">
        <v>408425416</v>
      </c>
      <c r="M15" s="17">
        <v>179147634</v>
      </c>
      <c r="N15" s="18"/>
      <c r="O15" s="17">
        <v>83970300</v>
      </c>
      <c r="P15" s="17">
        <v>32562750</v>
      </c>
      <c r="Q15" s="24"/>
    </row>
    <row r="16" spans="1:17" ht="24" customHeight="1">
      <c r="A16" s="13">
        <v>9</v>
      </c>
      <c r="B16" s="14" t="s">
        <v>38</v>
      </c>
      <c r="C16" s="15">
        <v>587432104</v>
      </c>
      <c r="D16" s="15">
        <v>445385838</v>
      </c>
      <c r="E16" s="22">
        <v>57707045</v>
      </c>
      <c r="F16" s="23">
        <f t="shared" si="0"/>
        <v>0.12956641203306513</v>
      </c>
      <c r="G16" s="22">
        <v>39643776</v>
      </c>
      <c r="H16" s="23">
        <f t="shared" si="1"/>
        <v>0.08900996084208676</v>
      </c>
      <c r="I16" s="24">
        <v>32494245</v>
      </c>
      <c r="J16" s="24">
        <v>35342243</v>
      </c>
      <c r="K16" s="17">
        <v>528661922</v>
      </c>
      <c r="L16" s="17">
        <v>139570896</v>
      </c>
      <c r="M16" s="17">
        <v>244951363</v>
      </c>
      <c r="N16" s="18"/>
      <c r="O16" s="17">
        <v>58770182</v>
      </c>
      <c r="P16" s="17">
        <v>12920411</v>
      </c>
      <c r="Q16" s="24"/>
    </row>
    <row r="17" spans="1:17" ht="24" customHeight="1">
      <c r="A17" s="13">
        <v>10</v>
      </c>
      <c r="B17" s="14" t="s">
        <v>36</v>
      </c>
      <c r="C17" s="15">
        <v>562026334</v>
      </c>
      <c r="D17" s="15">
        <v>585072288</v>
      </c>
      <c r="E17" s="22">
        <v>339573841</v>
      </c>
      <c r="F17" s="23">
        <f t="shared" si="0"/>
        <v>0.5803963851386514</v>
      </c>
      <c r="G17" s="22">
        <v>291254866</v>
      </c>
      <c r="H17" s="23">
        <f t="shared" si="1"/>
        <v>0.49781005180679483</v>
      </c>
      <c r="I17" s="24">
        <v>278098867</v>
      </c>
      <c r="J17" s="24">
        <v>282737043</v>
      </c>
      <c r="K17" s="17">
        <v>551983582</v>
      </c>
      <c r="L17" s="17">
        <v>161047561</v>
      </c>
      <c r="M17" s="17">
        <v>145012408</v>
      </c>
      <c r="N17" s="18"/>
      <c r="O17" s="17">
        <v>10042752</v>
      </c>
      <c r="P17" s="17">
        <v>-188584</v>
      </c>
      <c r="Q17" s="24">
        <v>421782</v>
      </c>
    </row>
    <row r="18" spans="1:17" ht="24" customHeight="1">
      <c r="A18" s="13">
        <v>11</v>
      </c>
      <c r="B18" s="14" t="s">
        <v>41</v>
      </c>
      <c r="C18" s="15">
        <v>355161978</v>
      </c>
      <c r="D18" s="15">
        <v>180652336</v>
      </c>
      <c r="E18" s="22">
        <v>3718192</v>
      </c>
      <c r="F18" s="23">
        <f t="shared" si="0"/>
        <v>0.020582031111958606</v>
      </c>
      <c r="G18" s="22">
        <v>1975369</v>
      </c>
      <c r="H18" s="23">
        <f t="shared" si="1"/>
        <v>0.01093464410003533</v>
      </c>
      <c r="I18" s="24">
        <v>1554533</v>
      </c>
      <c r="J18" s="24">
        <v>2142333</v>
      </c>
      <c r="K18" s="17">
        <v>256908389</v>
      </c>
      <c r="L18" s="17">
        <v>194610378</v>
      </c>
      <c r="M18" s="17"/>
      <c r="N18" s="18"/>
      <c r="O18" s="17">
        <v>98253589</v>
      </c>
      <c r="P18" s="17">
        <v>5997096</v>
      </c>
      <c r="Q18" s="24">
        <v>1106269</v>
      </c>
    </row>
    <row r="19" spans="1:17" ht="24" customHeight="1">
      <c r="A19" s="13">
        <v>12</v>
      </c>
      <c r="B19" s="14" t="s">
        <v>39</v>
      </c>
      <c r="C19" s="15">
        <v>324764700</v>
      </c>
      <c r="D19" s="15">
        <v>118757721</v>
      </c>
      <c r="E19" s="22"/>
      <c r="F19" s="23"/>
      <c r="G19" s="22"/>
      <c r="H19" s="23"/>
      <c r="I19" s="24"/>
      <c r="J19" s="24"/>
      <c r="K19" s="17">
        <v>274293521</v>
      </c>
      <c r="L19" s="17">
        <v>4465051</v>
      </c>
      <c r="M19" s="17">
        <v>265419412</v>
      </c>
      <c r="N19" s="18"/>
      <c r="O19" s="17">
        <v>50471179</v>
      </c>
      <c r="P19" s="17">
        <v>8447938</v>
      </c>
      <c r="Q19" s="24">
        <v>1845145</v>
      </c>
    </row>
    <row r="20" spans="1:17" ht="24" customHeight="1">
      <c r="A20" s="13">
        <v>13</v>
      </c>
      <c r="B20" s="14" t="s">
        <v>40</v>
      </c>
      <c r="C20" s="15">
        <v>302608237</v>
      </c>
      <c r="D20" s="15">
        <v>268447026</v>
      </c>
      <c r="E20" s="22">
        <v>122686825</v>
      </c>
      <c r="F20" s="23">
        <f t="shared" si="0"/>
        <v>0.4570243404372824</v>
      </c>
      <c r="G20" s="22">
        <v>107826572</v>
      </c>
      <c r="H20" s="23">
        <f t="shared" si="1"/>
        <v>0.4016679700523112</v>
      </c>
      <c r="I20" s="24">
        <v>48351087</v>
      </c>
      <c r="J20" s="24">
        <v>72301908</v>
      </c>
      <c r="K20" s="17">
        <v>238449230</v>
      </c>
      <c r="L20" s="17">
        <v>66185781</v>
      </c>
      <c r="M20" s="17">
        <v>121595020</v>
      </c>
      <c r="N20" s="18"/>
      <c r="O20" s="17">
        <v>64159007</v>
      </c>
      <c r="P20" s="17">
        <v>12949</v>
      </c>
      <c r="Q20" s="24">
        <v>41144644</v>
      </c>
    </row>
    <row r="21" spans="1:17" ht="24" customHeight="1">
      <c r="A21" s="13">
        <v>14</v>
      </c>
      <c r="B21" s="14" t="s">
        <v>42</v>
      </c>
      <c r="C21" s="15">
        <v>252801791</v>
      </c>
      <c r="D21" s="15">
        <v>194211780</v>
      </c>
      <c r="E21" s="22">
        <v>66022309</v>
      </c>
      <c r="F21" s="23">
        <f t="shared" si="0"/>
        <v>0.3399500740892236</v>
      </c>
      <c r="G21" s="22">
        <v>56850689</v>
      </c>
      <c r="H21" s="23">
        <f t="shared" si="1"/>
        <v>0.2927252353075596</v>
      </c>
      <c r="I21" s="24">
        <v>55777771</v>
      </c>
      <c r="J21" s="24">
        <v>65929073</v>
      </c>
      <c r="K21" s="17">
        <v>209947852</v>
      </c>
      <c r="L21" s="17">
        <v>54232600</v>
      </c>
      <c r="M21" s="17">
        <v>93606915</v>
      </c>
      <c r="N21" s="17"/>
      <c r="O21" s="17">
        <v>42853939</v>
      </c>
      <c r="P21" s="17">
        <v>-32528244</v>
      </c>
      <c r="Q21" s="24">
        <v>4380918</v>
      </c>
    </row>
    <row r="22" spans="1:17" ht="24" customHeight="1">
      <c r="A22" s="13">
        <v>15</v>
      </c>
      <c r="B22" s="14" t="s">
        <v>48</v>
      </c>
      <c r="C22" s="15">
        <v>222774461</v>
      </c>
      <c r="D22" s="15">
        <v>144176556</v>
      </c>
      <c r="E22" s="22">
        <v>10336042</v>
      </c>
      <c r="F22" s="23">
        <f t="shared" si="0"/>
        <v>0.0716901713202249</v>
      </c>
      <c r="G22" s="22">
        <v>4504854</v>
      </c>
      <c r="H22" s="23">
        <f t="shared" si="1"/>
        <v>0.03124539887053482</v>
      </c>
      <c r="I22" s="24">
        <v>6089107</v>
      </c>
      <c r="J22" s="24">
        <v>4956583</v>
      </c>
      <c r="K22" s="17">
        <v>206423488</v>
      </c>
      <c r="L22" s="17">
        <v>33764155</v>
      </c>
      <c r="M22" s="17">
        <v>148282669</v>
      </c>
      <c r="N22" s="18"/>
      <c r="O22" s="17">
        <v>16350973</v>
      </c>
      <c r="P22" s="17">
        <v>1521041</v>
      </c>
      <c r="Q22" s="24">
        <v>638061</v>
      </c>
    </row>
    <row r="23" spans="1:17" ht="24" customHeight="1">
      <c r="A23" s="13">
        <v>16</v>
      </c>
      <c r="B23" s="14" t="s">
        <v>44</v>
      </c>
      <c r="C23" s="15">
        <v>190265795</v>
      </c>
      <c r="D23" s="15">
        <v>161998179</v>
      </c>
      <c r="E23" s="22">
        <v>1329764</v>
      </c>
      <c r="F23" s="23">
        <f t="shared" si="0"/>
        <v>0.008208512022841936</v>
      </c>
      <c r="G23" s="22">
        <v>1315802</v>
      </c>
      <c r="H23" s="23">
        <f t="shared" si="1"/>
        <v>0.008122325868860539</v>
      </c>
      <c r="I23" s="24">
        <v>1252504</v>
      </c>
      <c r="J23" s="24">
        <v>19148778</v>
      </c>
      <c r="K23" s="17">
        <v>168013293</v>
      </c>
      <c r="L23" s="17">
        <v>7362413</v>
      </c>
      <c r="M23" s="17">
        <v>116463871</v>
      </c>
      <c r="N23" s="18"/>
      <c r="O23" s="17">
        <v>22252502</v>
      </c>
      <c r="P23" s="17">
        <v>3601232</v>
      </c>
      <c r="Q23" s="24"/>
    </row>
    <row r="24" spans="1:17" ht="24" customHeight="1">
      <c r="A24" s="13">
        <v>17</v>
      </c>
      <c r="B24" s="14" t="s">
        <v>43</v>
      </c>
      <c r="C24" s="15">
        <v>187463153</v>
      </c>
      <c r="D24" s="15">
        <v>81055880</v>
      </c>
      <c r="E24" s="22">
        <v>6657306</v>
      </c>
      <c r="F24" s="23">
        <f t="shared" si="0"/>
        <v>0.0821323018145013</v>
      </c>
      <c r="G24" s="22">
        <v>5234899</v>
      </c>
      <c r="H24" s="23">
        <f t="shared" si="1"/>
        <v>0.06458382784814624</v>
      </c>
      <c r="I24" s="24">
        <v>5645789</v>
      </c>
      <c r="J24" s="24">
        <v>5566776</v>
      </c>
      <c r="K24" s="17">
        <v>160981164</v>
      </c>
      <c r="L24" s="17">
        <v>31819823</v>
      </c>
      <c r="M24" s="17">
        <v>109949017</v>
      </c>
      <c r="N24" s="18"/>
      <c r="O24" s="17">
        <v>26481989</v>
      </c>
      <c r="P24" s="17">
        <v>4065537</v>
      </c>
      <c r="Q24" s="24">
        <v>281014</v>
      </c>
    </row>
    <row r="25" spans="1:17" ht="24" customHeight="1">
      <c r="A25" s="13">
        <v>18</v>
      </c>
      <c r="B25" s="14" t="s">
        <v>45</v>
      </c>
      <c r="C25" s="15">
        <v>171023614</v>
      </c>
      <c r="D25" s="15">
        <v>126135107</v>
      </c>
      <c r="E25" s="22">
        <v>1885735</v>
      </c>
      <c r="F25" s="23">
        <f t="shared" si="0"/>
        <v>0.014950120112079503</v>
      </c>
      <c r="G25" s="22">
        <v>1379029</v>
      </c>
      <c r="H25" s="23">
        <f t="shared" si="1"/>
        <v>0.010932951442297504</v>
      </c>
      <c r="I25" s="24">
        <v>1178301</v>
      </c>
      <c r="J25" s="24">
        <v>5049031</v>
      </c>
      <c r="K25" s="17">
        <v>146418143</v>
      </c>
      <c r="L25" s="17">
        <v>23098051</v>
      </c>
      <c r="M25" s="17">
        <v>94998538</v>
      </c>
      <c r="N25" s="18"/>
      <c r="O25" s="17">
        <v>24605471</v>
      </c>
      <c r="P25" s="17">
        <v>4654362</v>
      </c>
      <c r="Q25" s="24">
        <v>3946584</v>
      </c>
    </row>
    <row r="26" spans="1:17" ht="24" customHeight="1">
      <c r="A26" s="13">
        <v>19</v>
      </c>
      <c r="B26" s="14" t="s">
        <v>47</v>
      </c>
      <c r="C26" s="15">
        <v>143964144</v>
      </c>
      <c r="D26" s="15">
        <v>110131355</v>
      </c>
      <c r="E26" s="22">
        <v>4665611</v>
      </c>
      <c r="F26" s="23">
        <f t="shared" si="0"/>
        <v>0.04236405699357826</v>
      </c>
      <c r="G26" s="22">
        <v>3453875</v>
      </c>
      <c r="H26" s="23">
        <f t="shared" si="1"/>
        <v>0.031361413831692164</v>
      </c>
      <c r="I26" s="24">
        <v>3562089</v>
      </c>
      <c r="J26" s="24">
        <v>3115488</v>
      </c>
      <c r="K26" s="17">
        <v>126265435</v>
      </c>
      <c r="L26" s="17">
        <v>20064110</v>
      </c>
      <c r="M26" s="17">
        <v>72516778</v>
      </c>
      <c r="N26" s="18"/>
      <c r="O26" s="17">
        <v>17698709</v>
      </c>
      <c r="P26" s="17">
        <v>587677</v>
      </c>
      <c r="Q26" s="24">
        <v>1011802</v>
      </c>
    </row>
    <row r="27" spans="1:17" ht="24" customHeight="1">
      <c r="A27" s="13">
        <v>20</v>
      </c>
      <c r="B27" s="14" t="s">
        <v>50</v>
      </c>
      <c r="C27" s="15">
        <v>117411622</v>
      </c>
      <c r="D27" s="15">
        <v>107646074</v>
      </c>
      <c r="E27" s="22">
        <v>14967743</v>
      </c>
      <c r="F27" s="23">
        <f t="shared" si="0"/>
        <v>0.1390458791836663</v>
      </c>
      <c r="G27" s="22">
        <v>7920491</v>
      </c>
      <c r="H27" s="23">
        <f t="shared" si="1"/>
        <v>0.0735790048413656</v>
      </c>
      <c r="I27" s="24">
        <v>10461299</v>
      </c>
      <c r="J27" s="24">
        <v>10169800</v>
      </c>
      <c r="K27" s="17">
        <v>89466704</v>
      </c>
      <c r="L27" s="17">
        <v>5925825</v>
      </c>
      <c r="M27" s="17">
        <v>29574717</v>
      </c>
      <c r="N27" s="18"/>
      <c r="O27" s="17">
        <v>27944918</v>
      </c>
      <c r="P27" s="17">
        <v>12310424</v>
      </c>
      <c r="Q27" s="24"/>
    </row>
    <row r="28" spans="1:17" ht="24" customHeight="1">
      <c r="A28" s="13">
        <v>21</v>
      </c>
      <c r="B28" s="14" t="s">
        <v>52</v>
      </c>
      <c r="C28" s="15">
        <v>104705262</v>
      </c>
      <c r="D28" s="15">
        <v>8830708</v>
      </c>
      <c r="E28" s="22"/>
      <c r="F28" s="23"/>
      <c r="G28" s="22"/>
      <c r="H28" s="23"/>
      <c r="I28" s="24"/>
      <c r="J28" s="24"/>
      <c r="K28" s="17">
        <v>88035626</v>
      </c>
      <c r="L28" s="17">
        <v>4369078</v>
      </c>
      <c r="M28" s="17">
        <v>73525650</v>
      </c>
      <c r="N28" s="18"/>
      <c r="O28" s="17">
        <v>16669636</v>
      </c>
      <c r="P28" s="17">
        <v>1878702</v>
      </c>
      <c r="Q28" s="24"/>
    </row>
    <row r="29" spans="1:17" ht="24" customHeight="1">
      <c r="A29" s="13">
        <v>22</v>
      </c>
      <c r="B29" s="14" t="s">
        <v>46</v>
      </c>
      <c r="C29" s="15">
        <v>92845730</v>
      </c>
      <c r="D29" s="15">
        <v>74321577</v>
      </c>
      <c r="E29" s="22">
        <v>11944370</v>
      </c>
      <c r="F29" s="23">
        <f t="shared" si="0"/>
        <v>0.16071200964963378</v>
      </c>
      <c r="G29" s="22">
        <v>10296886</v>
      </c>
      <c r="H29" s="23">
        <f t="shared" si="1"/>
        <v>0.13854504190620176</v>
      </c>
      <c r="I29" s="24">
        <v>14778647</v>
      </c>
      <c r="J29" s="24">
        <v>9927659</v>
      </c>
      <c r="K29" s="17">
        <v>82150625</v>
      </c>
      <c r="L29" s="17">
        <v>8187028</v>
      </c>
      <c r="M29" s="17">
        <v>68241054</v>
      </c>
      <c r="N29" s="18"/>
      <c r="O29" s="17">
        <v>10695105</v>
      </c>
      <c r="P29" s="17">
        <v>179118</v>
      </c>
      <c r="Q29" s="24">
        <v>689429</v>
      </c>
    </row>
    <row r="30" spans="1:17" ht="24" customHeight="1">
      <c r="A30" s="13">
        <v>23</v>
      </c>
      <c r="B30" s="14" t="s">
        <v>53</v>
      </c>
      <c r="C30" s="15">
        <v>92261521</v>
      </c>
      <c r="D30" s="15">
        <v>68871899</v>
      </c>
      <c r="E30" s="22">
        <v>5227682</v>
      </c>
      <c r="F30" s="23">
        <f t="shared" si="0"/>
        <v>0.0759044265644541</v>
      </c>
      <c r="G30" s="22">
        <v>2515450</v>
      </c>
      <c r="H30" s="23">
        <f t="shared" si="1"/>
        <v>0.03652360449651606</v>
      </c>
      <c r="I30" s="24">
        <v>2528417</v>
      </c>
      <c r="J30" s="24">
        <v>1034824</v>
      </c>
      <c r="K30" s="17">
        <v>70652249</v>
      </c>
      <c r="L30" s="17">
        <v>10157725</v>
      </c>
      <c r="M30" s="17">
        <v>39701350</v>
      </c>
      <c r="N30" s="18"/>
      <c r="O30" s="17">
        <v>21609272</v>
      </c>
      <c r="P30" s="17">
        <v>1584189</v>
      </c>
      <c r="Q30" s="24">
        <v>3312707</v>
      </c>
    </row>
    <row r="31" spans="1:17" ht="24" customHeight="1">
      <c r="A31" s="13">
        <v>24</v>
      </c>
      <c r="B31" s="14" t="s">
        <v>54</v>
      </c>
      <c r="C31" s="15">
        <v>79551726</v>
      </c>
      <c r="D31" s="15">
        <v>46331677</v>
      </c>
      <c r="E31" s="22">
        <v>5396040</v>
      </c>
      <c r="F31" s="23">
        <f t="shared" si="0"/>
        <v>0.11646545839469614</v>
      </c>
      <c r="G31" s="22">
        <v>3160020</v>
      </c>
      <c r="H31" s="23">
        <f t="shared" si="1"/>
        <v>0.068204308684963</v>
      </c>
      <c r="I31" s="24">
        <v>3573252</v>
      </c>
      <c r="J31" s="24">
        <v>4980529</v>
      </c>
      <c r="K31" s="17">
        <v>67495856</v>
      </c>
      <c r="L31" s="17"/>
      <c r="M31" s="17">
        <v>57494141</v>
      </c>
      <c r="N31" s="18"/>
      <c r="O31" s="17">
        <v>12055870</v>
      </c>
      <c r="P31" s="17">
        <v>300286</v>
      </c>
      <c r="Q31" s="24"/>
    </row>
    <row r="32" spans="1:17" ht="24" customHeight="1">
      <c r="A32" s="13">
        <v>25</v>
      </c>
      <c r="B32" s="14" t="s">
        <v>57</v>
      </c>
      <c r="C32" s="15">
        <v>56213609</v>
      </c>
      <c r="D32" s="15">
        <v>42237555</v>
      </c>
      <c r="E32" s="22">
        <v>1615775</v>
      </c>
      <c r="F32" s="23">
        <f t="shared" si="0"/>
        <v>0.0382544633561294</v>
      </c>
      <c r="G32" s="22">
        <v>387765</v>
      </c>
      <c r="H32" s="23">
        <f t="shared" si="1"/>
        <v>0.00918057401760116</v>
      </c>
      <c r="I32" s="24">
        <v>143829</v>
      </c>
      <c r="J32" s="24">
        <v>272802</v>
      </c>
      <c r="K32" s="17">
        <v>47875481</v>
      </c>
      <c r="L32" s="17">
        <v>2829101</v>
      </c>
      <c r="M32" s="17">
        <v>39970062</v>
      </c>
      <c r="N32" s="18"/>
      <c r="O32" s="17">
        <v>8338128</v>
      </c>
      <c r="P32" s="17">
        <v>698650</v>
      </c>
      <c r="Q32" s="24">
        <v>1373246</v>
      </c>
    </row>
    <row r="33" spans="1:17" ht="24" customHeight="1">
      <c r="A33" s="13">
        <v>26</v>
      </c>
      <c r="B33" s="14" t="s">
        <v>51</v>
      </c>
      <c r="C33" s="15">
        <v>55096555</v>
      </c>
      <c r="D33" s="15">
        <v>45905596</v>
      </c>
      <c r="E33" s="22">
        <v>4071914</v>
      </c>
      <c r="F33" s="23">
        <f t="shared" si="0"/>
        <v>0.0887019090221593</v>
      </c>
      <c r="G33" s="22">
        <v>858466</v>
      </c>
      <c r="H33" s="23">
        <f t="shared" si="1"/>
        <v>0.018700683027838262</v>
      </c>
      <c r="I33" s="24">
        <v>4886449</v>
      </c>
      <c r="J33" s="24">
        <v>16982917</v>
      </c>
      <c r="K33" s="17">
        <v>40684800</v>
      </c>
      <c r="L33" s="17"/>
      <c r="M33" s="17">
        <v>28083074</v>
      </c>
      <c r="N33" s="18"/>
      <c r="O33" s="17">
        <v>14411755</v>
      </c>
      <c r="P33" s="17">
        <v>216041</v>
      </c>
      <c r="Q33" s="24"/>
    </row>
    <row r="34" spans="1:17" ht="24" customHeight="1">
      <c r="A34" s="13">
        <v>27</v>
      </c>
      <c r="B34" s="14" t="s">
        <v>49</v>
      </c>
      <c r="C34" s="15">
        <v>51948481</v>
      </c>
      <c r="D34" s="15">
        <v>10320611</v>
      </c>
      <c r="E34" s="22"/>
      <c r="F34" s="23"/>
      <c r="G34" s="22"/>
      <c r="H34" s="23"/>
      <c r="I34" s="24"/>
      <c r="J34" s="24"/>
      <c r="K34" s="17">
        <v>35021565</v>
      </c>
      <c r="L34" s="17">
        <v>16970</v>
      </c>
      <c r="M34" s="17">
        <v>32050067</v>
      </c>
      <c r="N34" s="18"/>
      <c r="O34" s="17">
        <v>16926916</v>
      </c>
      <c r="P34" s="17">
        <v>1252285</v>
      </c>
      <c r="Q34" s="24">
        <v>1001</v>
      </c>
    </row>
    <row r="35" spans="1:17" ht="24" customHeight="1">
      <c r="A35" s="13">
        <v>28</v>
      </c>
      <c r="B35" s="14" t="s">
        <v>56</v>
      </c>
      <c r="C35" s="15">
        <v>49466476</v>
      </c>
      <c r="D35" s="15">
        <v>5666678</v>
      </c>
      <c r="E35" s="22"/>
      <c r="F35" s="23"/>
      <c r="G35" s="22"/>
      <c r="H35" s="23"/>
      <c r="I35" s="24"/>
      <c r="J35" s="24"/>
      <c r="K35" s="17">
        <v>37597373</v>
      </c>
      <c r="L35" s="17">
        <v>685548</v>
      </c>
      <c r="M35" s="17">
        <v>19699305</v>
      </c>
      <c r="N35" s="18"/>
      <c r="O35" s="17">
        <v>11869103</v>
      </c>
      <c r="P35" s="17">
        <v>512094</v>
      </c>
      <c r="Q35" s="24">
        <v>52403</v>
      </c>
    </row>
    <row r="36" spans="1:17" ht="24" customHeight="1">
      <c r="A36" s="13">
        <v>29</v>
      </c>
      <c r="B36" s="14" t="s">
        <v>63</v>
      </c>
      <c r="C36" s="15">
        <v>48646723</v>
      </c>
      <c r="D36" s="15">
        <v>29872961</v>
      </c>
      <c r="E36" s="22">
        <v>108477</v>
      </c>
      <c r="F36" s="23">
        <f t="shared" si="0"/>
        <v>0.003631277127165265</v>
      </c>
      <c r="G36" s="22">
        <v>5577</v>
      </c>
      <c r="H36" s="23">
        <f t="shared" si="1"/>
        <v>0.00018669056609420137</v>
      </c>
      <c r="I36" s="24">
        <v>2710</v>
      </c>
      <c r="J36" s="24">
        <v>18186</v>
      </c>
      <c r="K36" s="17">
        <v>42424499</v>
      </c>
      <c r="L36" s="17">
        <v>12150021</v>
      </c>
      <c r="M36" s="17">
        <v>26607260</v>
      </c>
      <c r="N36" s="18"/>
      <c r="O36" s="17">
        <v>6222224</v>
      </c>
      <c r="P36" s="17">
        <v>351140</v>
      </c>
      <c r="Q36" s="24">
        <v>1146125</v>
      </c>
    </row>
    <row r="37" spans="1:17" ht="24" customHeight="1">
      <c r="A37" s="13">
        <v>30</v>
      </c>
      <c r="B37" s="14" t="s">
        <v>55</v>
      </c>
      <c r="C37" s="15">
        <v>38309287</v>
      </c>
      <c r="D37" s="15">
        <v>25214941</v>
      </c>
      <c r="E37" s="22">
        <v>1536514</v>
      </c>
      <c r="F37" s="23">
        <f t="shared" si="0"/>
        <v>0.06093664863225339</v>
      </c>
      <c r="G37" s="22">
        <v>1492509</v>
      </c>
      <c r="H37" s="23">
        <f t="shared" si="1"/>
        <v>0.05919145319435806</v>
      </c>
      <c r="I37" s="24">
        <v>1327537</v>
      </c>
      <c r="J37" s="24">
        <v>1211998</v>
      </c>
      <c r="K37" s="17">
        <v>28466796</v>
      </c>
      <c r="L37" s="17">
        <v>3164143</v>
      </c>
      <c r="M37" s="17">
        <v>10371034</v>
      </c>
      <c r="N37" s="18"/>
      <c r="O37" s="17">
        <v>9842491</v>
      </c>
      <c r="P37" s="17">
        <v>227457</v>
      </c>
      <c r="Q37" s="24">
        <v>1145908</v>
      </c>
    </row>
    <row r="38" spans="1:17" ht="24" customHeight="1">
      <c r="A38" s="13">
        <v>31</v>
      </c>
      <c r="B38" s="14" t="s">
        <v>58</v>
      </c>
      <c r="C38" s="15">
        <v>26103968</v>
      </c>
      <c r="D38" s="15">
        <v>17551900</v>
      </c>
      <c r="E38" s="22">
        <v>865228</v>
      </c>
      <c r="F38" s="23">
        <f t="shared" si="0"/>
        <v>0.04929540391638512</v>
      </c>
      <c r="G38" s="22">
        <v>611144</v>
      </c>
      <c r="H38" s="23">
        <f t="shared" si="1"/>
        <v>0.034819250337570294</v>
      </c>
      <c r="I38" s="24">
        <v>901726</v>
      </c>
      <c r="J38" s="24">
        <v>979575</v>
      </c>
      <c r="K38" s="17">
        <v>8056521</v>
      </c>
      <c r="L38" s="17">
        <v>2028726</v>
      </c>
      <c r="M38" s="17">
        <v>5464250</v>
      </c>
      <c r="N38" s="18"/>
      <c r="O38" s="17">
        <v>18047447</v>
      </c>
      <c r="P38" s="17">
        <v>1178923</v>
      </c>
      <c r="Q38" s="24">
        <v>724676</v>
      </c>
    </row>
    <row r="39" spans="1:17" ht="24" customHeight="1">
      <c r="A39" s="13">
        <v>32</v>
      </c>
      <c r="B39" s="14" t="s">
        <v>60</v>
      </c>
      <c r="C39" s="15">
        <v>21374823</v>
      </c>
      <c r="D39" s="15">
        <v>16876845</v>
      </c>
      <c r="E39" s="22">
        <v>1003327</v>
      </c>
      <c r="F39" s="23">
        <f t="shared" si="0"/>
        <v>0.059449914957446136</v>
      </c>
      <c r="G39" s="22">
        <v>923327</v>
      </c>
      <c r="H39" s="23">
        <f t="shared" si="1"/>
        <v>0.054709692481029484</v>
      </c>
      <c r="I39" s="24">
        <v>1058769</v>
      </c>
      <c r="J39" s="24">
        <v>760678</v>
      </c>
      <c r="K39" s="17">
        <v>9912154</v>
      </c>
      <c r="L39" s="17">
        <v>1070975</v>
      </c>
      <c r="M39" s="17">
        <v>7424547</v>
      </c>
      <c r="N39" s="18"/>
      <c r="O39" s="17">
        <v>11462669</v>
      </c>
      <c r="P39" s="17">
        <v>213660</v>
      </c>
      <c r="Q39" s="24">
        <v>861313</v>
      </c>
    </row>
    <row r="40" spans="1:17" ht="24" customHeight="1">
      <c r="A40" s="13">
        <v>33</v>
      </c>
      <c r="B40" s="14" t="s">
        <v>65</v>
      </c>
      <c r="C40" s="15">
        <v>21296912</v>
      </c>
      <c r="D40" s="15">
        <v>12119163</v>
      </c>
      <c r="E40" s="22">
        <v>422728</v>
      </c>
      <c r="F40" s="23">
        <f t="shared" si="0"/>
        <v>0.034880956712934716</v>
      </c>
      <c r="G40" s="22">
        <v>392508</v>
      </c>
      <c r="H40" s="23">
        <f t="shared" si="1"/>
        <v>0.03238738516843118</v>
      </c>
      <c r="I40" s="24">
        <v>375534</v>
      </c>
      <c r="J40" s="24">
        <v>327119</v>
      </c>
      <c r="K40" s="17">
        <v>10980220</v>
      </c>
      <c r="L40" s="17">
        <v>915485</v>
      </c>
      <c r="M40" s="17">
        <v>8209763</v>
      </c>
      <c r="N40" s="18"/>
      <c r="O40" s="17">
        <v>10316692</v>
      </c>
      <c r="P40" s="17">
        <v>239568</v>
      </c>
      <c r="Q40" s="24">
        <v>401976</v>
      </c>
    </row>
    <row r="41" spans="1:17" ht="24" customHeight="1">
      <c r="A41" s="13">
        <v>34</v>
      </c>
      <c r="B41" s="14" t="s">
        <v>61</v>
      </c>
      <c r="C41" s="15">
        <v>17481962</v>
      </c>
      <c r="D41" s="15">
        <v>10027409</v>
      </c>
      <c r="E41" s="22"/>
      <c r="F41" s="23"/>
      <c r="G41" s="22"/>
      <c r="H41" s="23"/>
      <c r="I41" s="24"/>
      <c r="J41" s="24"/>
      <c r="K41" s="17">
        <v>6268068</v>
      </c>
      <c r="L41" s="17">
        <v>1005391</v>
      </c>
      <c r="M41" s="17">
        <v>3558390</v>
      </c>
      <c r="N41" s="18"/>
      <c r="O41" s="17">
        <v>11213894</v>
      </c>
      <c r="P41" s="17">
        <v>425004</v>
      </c>
      <c r="Q41" s="24">
        <v>122257</v>
      </c>
    </row>
    <row r="42" spans="1:17" ht="24" customHeight="1">
      <c r="A42" s="13">
        <v>35</v>
      </c>
      <c r="B42" s="14" t="s">
        <v>64</v>
      </c>
      <c r="C42" s="15">
        <v>17042020</v>
      </c>
      <c r="D42" s="15">
        <v>5990548</v>
      </c>
      <c r="E42" s="22"/>
      <c r="F42" s="23"/>
      <c r="G42" s="22"/>
      <c r="H42" s="23"/>
      <c r="I42" s="24"/>
      <c r="J42" s="24"/>
      <c r="K42" s="17">
        <v>6133423</v>
      </c>
      <c r="L42" s="17">
        <v>12330</v>
      </c>
      <c r="M42" s="17">
        <v>5337830</v>
      </c>
      <c r="N42" s="18"/>
      <c r="O42" s="17">
        <v>10908597</v>
      </c>
      <c r="P42" s="17">
        <v>398992</v>
      </c>
      <c r="Q42" s="24">
        <v>29965</v>
      </c>
    </row>
    <row r="43" spans="1:17" ht="24" customHeight="1">
      <c r="A43" s="13">
        <v>36</v>
      </c>
      <c r="B43" s="14" t="s">
        <v>59</v>
      </c>
      <c r="C43" s="15">
        <v>14559171</v>
      </c>
      <c r="D43" s="15">
        <v>10808375</v>
      </c>
      <c r="E43" s="22">
        <v>2495375</v>
      </c>
      <c r="F43" s="23">
        <f t="shared" si="0"/>
        <v>0.23087420634461703</v>
      </c>
      <c r="G43" s="22">
        <v>627592</v>
      </c>
      <c r="H43" s="23">
        <f t="shared" si="1"/>
        <v>0.05806534284756034</v>
      </c>
      <c r="I43" s="24">
        <v>672494</v>
      </c>
      <c r="J43" s="24">
        <v>1128239</v>
      </c>
      <c r="K43" s="19">
        <v>3475300</v>
      </c>
      <c r="L43" s="19">
        <v>1036001</v>
      </c>
      <c r="M43" s="19">
        <v>1201021</v>
      </c>
      <c r="N43" s="18"/>
      <c r="O43" s="17">
        <v>11083871</v>
      </c>
      <c r="P43" s="17">
        <v>191417</v>
      </c>
      <c r="Q43" s="24"/>
    </row>
    <row r="44" spans="1:17" ht="24" customHeight="1">
      <c r="A44" s="13">
        <v>37</v>
      </c>
      <c r="B44" s="14" t="s">
        <v>62</v>
      </c>
      <c r="C44" s="15">
        <v>13815151</v>
      </c>
      <c r="D44" s="15">
        <v>7826135</v>
      </c>
      <c r="E44" s="22">
        <v>1949020</v>
      </c>
      <c r="F44" s="23">
        <f t="shared" si="0"/>
        <v>0.24903991561607358</v>
      </c>
      <c r="G44" s="22">
        <v>1232336</v>
      </c>
      <c r="H44" s="23">
        <f t="shared" si="1"/>
        <v>0.15746418890039593</v>
      </c>
      <c r="I44" s="24">
        <v>297742</v>
      </c>
      <c r="J44" s="24">
        <v>437434</v>
      </c>
      <c r="K44" s="19">
        <v>1521842</v>
      </c>
      <c r="L44" s="19">
        <v>662110</v>
      </c>
      <c r="M44" s="19">
        <v>257189</v>
      </c>
      <c r="N44" s="18"/>
      <c r="O44" s="17">
        <v>12293309</v>
      </c>
      <c r="P44" s="17">
        <v>10077</v>
      </c>
      <c r="Q44" s="24">
        <v>873422</v>
      </c>
    </row>
    <row r="45" spans="1:19" ht="24" customHeight="1">
      <c r="A45" s="26">
        <v>38</v>
      </c>
      <c r="B45" s="27" t="s">
        <v>66</v>
      </c>
      <c r="C45" s="28">
        <v>5559666</v>
      </c>
      <c r="D45" s="28">
        <v>4820588</v>
      </c>
      <c r="E45" s="41">
        <v>1108837</v>
      </c>
      <c r="F45" s="42">
        <f t="shared" si="0"/>
        <v>0.23002110945801632</v>
      </c>
      <c r="G45" s="41">
        <v>888491</v>
      </c>
      <c r="H45" s="42">
        <f t="shared" si="1"/>
        <v>0.1843117478614642</v>
      </c>
      <c r="I45" s="38">
        <v>208600</v>
      </c>
      <c r="J45" s="38">
        <v>16866</v>
      </c>
      <c r="K45" s="30">
        <v>959512</v>
      </c>
      <c r="L45" s="30">
        <v>720181</v>
      </c>
      <c r="M45" s="30">
        <v>112154</v>
      </c>
      <c r="N45" s="31"/>
      <c r="O45" s="30">
        <v>4600154</v>
      </c>
      <c r="P45" s="30">
        <v>258285</v>
      </c>
      <c r="Q45" s="24">
        <v>86255</v>
      </c>
      <c r="R45" s="6"/>
      <c r="S45" s="6"/>
    </row>
    <row r="46" spans="1:19" ht="22.5" customHeight="1">
      <c r="A46" s="32"/>
      <c r="B46" s="32" t="s">
        <v>9</v>
      </c>
      <c r="C46" s="33">
        <f>SUM(C8:C45)</f>
        <v>15461739520</v>
      </c>
      <c r="D46" s="33">
        <f aca="true" t="shared" si="2" ref="D46:Q46">SUM(D8:D45)</f>
        <v>13348171086</v>
      </c>
      <c r="E46" s="43">
        <f t="shared" si="2"/>
        <v>4602314980</v>
      </c>
      <c r="F46" s="34">
        <f t="shared" si="0"/>
        <v>0.34478993042178335</v>
      </c>
      <c r="G46" s="43">
        <f t="shared" si="2"/>
        <v>4158212558</v>
      </c>
      <c r="H46" s="34">
        <f t="shared" si="1"/>
        <v>0.31151927340527347</v>
      </c>
      <c r="I46" s="35">
        <f t="shared" si="2"/>
        <v>4343901681</v>
      </c>
      <c r="J46" s="35">
        <f t="shared" si="2"/>
        <v>4643927818</v>
      </c>
      <c r="K46" s="33">
        <f t="shared" si="2"/>
        <v>13384100638</v>
      </c>
      <c r="L46" s="35">
        <f t="shared" si="2"/>
        <v>3949434252</v>
      </c>
      <c r="M46" s="35">
        <f t="shared" si="2"/>
        <v>5896175590</v>
      </c>
      <c r="N46" s="35">
        <f t="shared" si="2"/>
        <v>679713</v>
      </c>
      <c r="O46" s="33">
        <f t="shared" si="2"/>
        <v>2077638882</v>
      </c>
      <c r="P46" s="33">
        <f t="shared" si="2"/>
        <v>261169284</v>
      </c>
      <c r="Q46" s="33">
        <f t="shared" si="2"/>
        <v>126309783</v>
      </c>
      <c r="R46" s="6"/>
      <c r="S46" s="6"/>
    </row>
    <row r="47" spans="1:19" s="11" customFormat="1" ht="25.5" customHeight="1">
      <c r="A47" s="10">
        <v>1</v>
      </c>
      <c r="B47" s="62" t="s">
        <v>21</v>
      </c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</row>
    <row r="48" spans="1:19" s="11" customFormat="1" ht="27" customHeight="1">
      <c r="A48" s="10">
        <v>2</v>
      </c>
      <c r="B48" s="59" t="s">
        <v>17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12"/>
      <c r="R48" s="12"/>
      <c r="S48" s="12"/>
    </row>
    <row r="49" spans="1:19" s="11" customFormat="1" ht="12">
      <c r="A49" s="10">
        <v>3</v>
      </c>
      <c r="B49" s="45" t="s">
        <v>18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</row>
    <row r="50" spans="1:19" s="11" customFormat="1" ht="12">
      <c r="A50" s="10">
        <v>4</v>
      </c>
      <c r="B50" s="45" t="s">
        <v>19</v>
      </c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</row>
    <row r="51" spans="1:19" s="11" customFormat="1" ht="12">
      <c r="A51" s="10">
        <v>5</v>
      </c>
      <c r="B51" s="47" t="s">
        <v>20</v>
      </c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</row>
    <row r="52" spans="1:20" s="11" customFormat="1" ht="25.5" customHeight="1">
      <c r="A52" s="10">
        <v>6</v>
      </c>
      <c r="B52" s="44" t="s">
        <v>78</v>
      </c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12"/>
      <c r="S52" s="12"/>
      <c r="T52" s="12"/>
    </row>
    <row r="53" spans="3:8" s="7" customFormat="1" ht="15.75">
      <c r="C53" s="2"/>
      <c r="D53" s="2"/>
      <c r="F53" s="2"/>
      <c r="G53" s="2"/>
      <c r="H53" s="2"/>
    </row>
    <row r="54" spans="3:17" ht="15.75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3:17" s="7" customFormat="1" ht="15.75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="7" customFormat="1" ht="15.75"/>
  </sheetData>
  <sheetProtection/>
  <mergeCells count="26">
    <mergeCell ref="B47:S47"/>
    <mergeCell ref="B48:P48"/>
    <mergeCell ref="B49:S49"/>
    <mergeCell ref="B50:S50"/>
    <mergeCell ref="B51:S51"/>
    <mergeCell ref="B52:Q52"/>
    <mergeCell ref="O4:O7"/>
    <mergeCell ref="P4:P7"/>
    <mergeCell ref="Q4:Q7"/>
    <mergeCell ref="E5:F6"/>
    <mergeCell ref="G5:H5"/>
    <mergeCell ref="L5:L7"/>
    <mergeCell ref="M5:N5"/>
    <mergeCell ref="G6:H6"/>
    <mergeCell ref="M6:M7"/>
    <mergeCell ref="N6:N7"/>
    <mergeCell ref="A2:P2"/>
    <mergeCell ref="A4:A7"/>
    <mergeCell ref="B4:B7"/>
    <mergeCell ref="C4:C7"/>
    <mergeCell ref="D4:D7"/>
    <mergeCell ref="E4:H4"/>
    <mergeCell ref="I4:I7"/>
    <mergeCell ref="J4:J7"/>
    <mergeCell ref="K4:K7"/>
    <mergeCell ref="L4:N4"/>
  </mergeCells>
  <printOptions/>
  <pageMargins left="0.07874015748031496" right="0.07874015748031496" top="0.1968503937007874" bottom="0.1968503937007874" header="0.1968503937007874" footer="0.1968503937007874"/>
  <pageSetup fitToHeight="1" fitToWidth="1" horizontalDpi="600" verticalDpi="600" orientation="landscape" paperSize="9" scale="44" r:id="rId1"/>
  <ignoredErrors>
    <ignoredError sqref="F46 H4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5"/>
  <sheetViews>
    <sheetView showGridLines="0" zoomScale="75" zoomScaleNormal="75" zoomScalePageLayoutView="0" workbookViewId="0" topLeftCell="A1">
      <selection activeCell="B1" sqref="B1"/>
    </sheetView>
  </sheetViews>
  <sheetFormatPr defaultColWidth="9.140625" defaultRowHeight="12.75"/>
  <cols>
    <col min="1" max="1" width="6.7109375" style="2" customWidth="1"/>
    <col min="2" max="2" width="42.57421875" style="2" customWidth="1"/>
    <col min="3" max="4" width="19.8515625" style="2" customWidth="1"/>
    <col min="5" max="5" width="18.140625" style="2" customWidth="1"/>
    <col min="6" max="6" width="12.140625" style="2" customWidth="1"/>
    <col min="7" max="7" width="19.57421875" style="2" customWidth="1"/>
    <col min="8" max="8" width="12.8515625" style="2" customWidth="1"/>
    <col min="9" max="9" width="23.7109375" style="2" customWidth="1"/>
    <col min="10" max="10" width="21.7109375" style="2" customWidth="1"/>
    <col min="11" max="12" width="19.8515625" style="2" customWidth="1"/>
    <col min="13" max="13" width="19.28125" style="2" customWidth="1"/>
    <col min="14" max="14" width="17.28125" style="2" customWidth="1"/>
    <col min="15" max="15" width="18.8515625" style="2" customWidth="1"/>
    <col min="16" max="16" width="24.57421875" style="2" customWidth="1"/>
    <col min="17" max="17" width="19.140625" style="2" customWidth="1"/>
    <col min="18" max="16384" width="9.140625" style="2" customWidth="1"/>
  </cols>
  <sheetData>
    <row r="2" spans="1:16" ht="17.25" customHeight="1">
      <c r="A2" s="53" t="s">
        <v>79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7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Q3" s="4" t="s">
        <v>0</v>
      </c>
    </row>
    <row r="4" spans="1:17" ht="13.5" customHeight="1">
      <c r="A4" s="57" t="s">
        <v>2</v>
      </c>
      <c r="B4" s="49" t="s">
        <v>3</v>
      </c>
      <c r="C4" s="49" t="s">
        <v>4</v>
      </c>
      <c r="D4" s="48" t="s">
        <v>22</v>
      </c>
      <c r="E4" s="48" t="s">
        <v>13</v>
      </c>
      <c r="F4" s="48"/>
      <c r="G4" s="48"/>
      <c r="H4" s="48"/>
      <c r="I4" s="48" t="s">
        <v>25</v>
      </c>
      <c r="J4" s="48" t="s">
        <v>12</v>
      </c>
      <c r="K4" s="49" t="s">
        <v>5</v>
      </c>
      <c r="L4" s="49" t="s">
        <v>16</v>
      </c>
      <c r="M4" s="55"/>
      <c r="N4" s="55"/>
      <c r="O4" s="48" t="s">
        <v>10</v>
      </c>
      <c r="P4" s="48" t="s">
        <v>11</v>
      </c>
      <c r="Q4" s="50" t="s">
        <v>28</v>
      </c>
    </row>
    <row r="5" spans="1:17" ht="31.5" customHeight="1">
      <c r="A5" s="57"/>
      <c r="B5" s="49"/>
      <c r="C5" s="56"/>
      <c r="D5" s="56"/>
      <c r="E5" s="52" t="s">
        <v>23</v>
      </c>
      <c r="F5" s="52"/>
      <c r="G5" s="58" t="s">
        <v>14</v>
      </c>
      <c r="H5" s="58"/>
      <c r="I5" s="48"/>
      <c r="J5" s="56"/>
      <c r="K5" s="49"/>
      <c r="L5" s="48" t="s">
        <v>6</v>
      </c>
      <c r="M5" s="49" t="s">
        <v>1</v>
      </c>
      <c r="N5" s="55"/>
      <c r="O5" s="61"/>
      <c r="P5" s="61"/>
      <c r="Q5" s="51"/>
    </row>
    <row r="6" spans="1:17" ht="42" customHeight="1">
      <c r="A6" s="57"/>
      <c r="B6" s="49"/>
      <c r="C6" s="56"/>
      <c r="D6" s="56"/>
      <c r="E6" s="52"/>
      <c r="F6" s="52"/>
      <c r="G6" s="52" t="s">
        <v>24</v>
      </c>
      <c r="H6" s="52"/>
      <c r="I6" s="48"/>
      <c r="J6" s="56"/>
      <c r="K6" s="49"/>
      <c r="L6" s="48"/>
      <c r="M6" s="49" t="s">
        <v>7</v>
      </c>
      <c r="N6" s="48" t="s">
        <v>8</v>
      </c>
      <c r="O6" s="61"/>
      <c r="P6" s="61"/>
      <c r="Q6" s="51"/>
    </row>
    <row r="7" spans="1:17" ht="81" customHeight="1">
      <c r="A7" s="57"/>
      <c r="B7" s="49"/>
      <c r="C7" s="56"/>
      <c r="D7" s="56"/>
      <c r="E7" s="5" t="s">
        <v>15</v>
      </c>
      <c r="F7" s="5" t="s">
        <v>26</v>
      </c>
      <c r="G7" s="5" t="s">
        <v>15</v>
      </c>
      <c r="H7" s="5" t="s">
        <v>27</v>
      </c>
      <c r="I7" s="48"/>
      <c r="J7" s="56"/>
      <c r="K7" s="49"/>
      <c r="L7" s="48"/>
      <c r="M7" s="49"/>
      <c r="N7" s="48"/>
      <c r="O7" s="61"/>
      <c r="P7" s="61"/>
      <c r="Q7" s="51"/>
    </row>
    <row r="8" spans="1:17" ht="24" customHeight="1">
      <c r="A8" s="20">
        <v>1</v>
      </c>
      <c r="B8" s="21" t="s">
        <v>29</v>
      </c>
      <c r="C8" s="22">
        <v>2511898007</v>
      </c>
      <c r="D8" s="22">
        <v>2486725798</v>
      </c>
      <c r="E8" s="22">
        <v>1060512101</v>
      </c>
      <c r="F8" s="23">
        <v>0.42646925602048225</v>
      </c>
      <c r="G8" s="22">
        <v>788244372</v>
      </c>
      <c r="H8" s="23">
        <v>0.31698081575136333</v>
      </c>
      <c r="I8" s="24">
        <v>1066838406</v>
      </c>
      <c r="J8" s="24">
        <v>979100069</v>
      </c>
      <c r="K8" s="24">
        <v>2141178164</v>
      </c>
      <c r="L8" s="24">
        <v>641016394</v>
      </c>
      <c r="M8" s="24">
        <v>981571550</v>
      </c>
      <c r="N8" s="25"/>
      <c r="O8" s="24">
        <v>370719843</v>
      </c>
      <c r="P8" s="24">
        <v>2551183</v>
      </c>
      <c r="Q8" s="24"/>
    </row>
    <row r="9" spans="1:17" ht="24" customHeight="1">
      <c r="A9" s="13">
        <v>2</v>
      </c>
      <c r="B9" s="14" t="s">
        <v>30</v>
      </c>
      <c r="C9" s="15">
        <v>2368569263</v>
      </c>
      <c r="D9" s="15">
        <v>1705067299</v>
      </c>
      <c r="E9" s="22">
        <v>447475773</v>
      </c>
      <c r="F9" s="23">
        <v>0.2624387748580005</v>
      </c>
      <c r="G9" s="22">
        <v>283629615</v>
      </c>
      <c r="H9" s="23">
        <v>0.1663451144516965</v>
      </c>
      <c r="I9" s="24">
        <v>339017276</v>
      </c>
      <c r="J9" s="24">
        <v>326595874</v>
      </c>
      <c r="K9" s="17">
        <v>1996595891</v>
      </c>
      <c r="L9" s="17">
        <v>798478361</v>
      </c>
      <c r="M9" s="17">
        <v>922187629</v>
      </c>
      <c r="N9" s="18"/>
      <c r="O9" s="17">
        <v>371973372</v>
      </c>
      <c r="P9" s="17">
        <v>7289002</v>
      </c>
      <c r="Q9" s="24">
        <v>19568158</v>
      </c>
    </row>
    <row r="10" spans="1:17" ht="24" customHeight="1">
      <c r="A10" s="13">
        <v>3</v>
      </c>
      <c r="B10" s="14" t="s">
        <v>31</v>
      </c>
      <c r="C10" s="15">
        <v>1521344530</v>
      </c>
      <c r="D10" s="15">
        <v>2389971778</v>
      </c>
      <c r="E10" s="22">
        <v>2115843365</v>
      </c>
      <c r="F10" s="23">
        <v>0.885300564833699</v>
      </c>
      <c r="G10" s="22">
        <v>2072646503</v>
      </c>
      <c r="H10" s="23">
        <v>0.867226350569902</v>
      </c>
      <c r="I10" s="24">
        <v>2172597266</v>
      </c>
      <c r="J10" s="24">
        <v>2195516174</v>
      </c>
      <c r="K10" s="17">
        <v>1283082034</v>
      </c>
      <c r="L10" s="17">
        <v>296527223</v>
      </c>
      <c r="M10" s="17">
        <v>250027719</v>
      </c>
      <c r="N10" s="18"/>
      <c r="O10" s="17">
        <v>238262496</v>
      </c>
      <c r="P10" s="17">
        <v>668140</v>
      </c>
      <c r="Q10" s="24"/>
    </row>
    <row r="11" spans="1:17" ht="24" customHeight="1">
      <c r="A11" s="13">
        <v>4</v>
      </c>
      <c r="B11" s="14" t="s">
        <v>77</v>
      </c>
      <c r="C11" s="15">
        <v>1052005357</v>
      </c>
      <c r="D11" s="15">
        <v>884706435</v>
      </c>
      <c r="E11" s="22">
        <v>233869444</v>
      </c>
      <c r="F11" s="23">
        <v>0.2643469457752955</v>
      </c>
      <c r="G11" s="22">
        <v>161958906</v>
      </c>
      <c r="H11" s="23">
        <v>0.18306513843770109</v>
      </c>
      <c r="I11" s="24">
        <v>140584269</v>
      </c>
      <c r="J11" s="24">
        <v>196507724</v>
      </c>
      <c r="K11" s="17">
        <v>966809081</v>
      </c>
      <c r="L11" s="17">
        <v>333248022</v>
      </c>
      <c r="M11" s="17">
        <v>451112217</v>
      </c>
      <c r="N11" s="18"/>
      <c r="O11" s="17">
        <v>85196276</v>
      </c>
      <c r="P11" s="17">
        <v>342345</v>
      </c>
      <c r="Q11" s="24"/>
    </row>
    <row r="12" spans="1:17" ht="24" customHeight="1">
      <c r="A12" s="13">
        <v>5</v>
      </c>
      <c r="B12" s="14" t="s">
        <v>34</v>
      </c>
      <c r="C12" s="15">
        <v>1070244563</v>
      </c>
      <c r="D12" s="15">
        <v>780113003</v>
      </c>
      <c r="E12" s="22">
        <v>57705493</v>
      </c>
      <c r="F12" s="23">
        <v>0.07397068473168367</v>
      </c>
      <c r="G12" s="22">
        <v>18178578</v>
      </c>
      <c r="H12" s="23">
        <v>0.02330249326711966</v>
      </c>
      <c r="I12" s="24">
        <v>16192001</v>
      </c>
      <c r="J12" s="24">
        <v>23714284</v>
      </c>
      <c r="K12" s="17">
        <v>950428213</v>
      </c>
      <c r="L12" s="17">
        <v>224960103</v>
      </c>
      <c r="M12" s="17">
        <v>484549850</v>
      </c>
      <c r="N12" s="18"/>
      <c r="O12" s="17">
        <v>119816350</v>
      </c>
      <c r="P12" s="17">
        <v>2668863</v>
      </c>
      <c r="Q12" s="24">
        <v>24513514</v>
      </c>
    </row>
    <row r="13" spans="1:17" ht="24" customHeight="1">
      <c r="A13" s="13">
        <v>6</v>
      </c>
      <c r="B13" s="14" t="s">
        <v>35</v>
      </c>
      <c r="C13" s="15">
        <v>930118697</v>
      </c>
      <c r="D13" s="15">
        <v>684071005</v>
      </c>
      <c r="E13" s="22">
        <v>34696485</v>
      </c>
      <c r="F13" s="23">
        <v>0.050720590035825304</v>
      </c>
      <c r="G13" s="22">
        <v>26045414</v>
      </c>
      <c r="H13" s="23">
        <v>0.03807413822487623</v>
      </c>
      <c r="I13" s="24">
        <v>22475124</v>
      </c>
      <c r="J13" s="24">
        <v>28433729</v>
      </c>
      <c r="K13" s="17">
        <v>855338729</v>
      </c>
      <c r="L13" s="17">
        <v>217504136</v>
      </c>
      <c r="M13" s="17">
        <v>492687940</v>
      </c>
      <c r="N13" s="18"/>
      <c r="O13" s="17">
        <v>74779968</v>
      </c>
      <c r="P13" s="17">
        <v>1981508</v>
      </c>
      <c r="Q13" s="24">
        <v>16631209</v>
      </c>
    </row>
    <row r="14" spans="1:17" ht="24" customHeight="1">
      <c r="A14" s="13">
        <v>7</v>
      </c>
      <c r="B14" s="14" t="s">
        <v>33</v>
      </c>
      <c r="C14" s="15">
        <v>928201197</v>
      </c>
      <c r="D14" s="15">
        <v>718282086</v>
      </c>
      <c r="E14" s="22">
        <v>331562536</v>
      </c>
      <c r="F14" s="23">
        <v>0.46160490768525164</v>
      </c>
      <c r="G14" s="22">
        <v>308016699</v>
      </c>
      <c r="H14" s="23">
        <v>0.4288241416618039</v>
      </c>
      <c r="I14" s="24">
        <v>246950899</v>
      </c>
      <c r="J14" s="24">
        <v>284274688</v>
      </c>
      <c r="K14" s="17">
        <v>859231909</v>
      </c>
      <c r="L14" s="17">
        <v>232460804</v>
      </c>
      <c r="M14" s="17">
        <v>355894832</v>
      </c>
      <c r="N14" s="18">
        <v>686066</v>
      </c>
      <c r="O14" s="17">
        <v>68969288</v>
      </c>
      <c r="P14" s="17">
        <v>-814275</v>
      </c>
      <c r="Q14" s="24"/>
    </row>
    <row r="15" spans="1:17" ht="24" customHeight="1">
      <c r="A15" s="13">
        <v>8</v>
      </c>
      <c r="B15" s="14" t="s">
        <v>37</v>
      </c>
      <c r="C15" s="15">
        <v>867158397</v>
      </c>
      <c r="D15" s="15">
        <v>722097050</v>
      </c>
      <c r="E15" s="22">
        <v>174304400</v>
      </c>
      <c r="F15" s="23">
        <v>0.24138638982114663</v>
      </c>
      <c r="G15" s="22">
        <v>89917081</v>
      </c>
      <c r="H15" s="23">
        <v>0.12452215529754622</v>
      </c>
      <c r="I15" s="24">
        <v>87787834</v>
      </c>
      <c r="J15" s="24">
        <v>102497517</v>
      </c>
      <c r="K15" s="17">
        <v>779029398</v>
      </c>
      <c r="L15" s="17">
        <v>414896768</v>
      </c>
      <c r="M15" s="17">
        <v>172231691</v>
      </c>
      <c r="N15" s="18"/>
      <c r="O15" s="17">
        <v>88128999</v>
      </c>
      <c r="P15" s="17">
        <v>3993899</v>
      </c>
      <c r="Q15" s="24"/>
    </row>
    <row r="16" spans="1:17" ht="24" customHeight="1">
      <c r="A16" s="13">
        <v>9</v>
      </c>
      <c r="B16" s="14" t="s">
        <v>38</v>
      </c>
      <c r="C16" s="15">
        <v>599926674</v>
      </c>
      <c r="D16" s="15">
        <v>442410348</v>
      </c>
      <c r="E16" s="22">
        <v>72693675</v>
      </c>
      <c r="F16" s="23">
        <v>0.16431278185201942</v>
      </c>
      <c r="G16" s="22">
        <v>41248629</v>
      </c>
      <c r="H16" s="23">
        <v>0.09323613063408724</v>
      </c>
      <c r="I16" s="24">
        <v>34367941</v>
      </c>
      <c r="J16" s="24">
        <v>36382259</v>
      </c>
      <c r="K16" s="17">
        <v>540634912</v>
      </c>
      <c r="L16" s="17">
        <v>142375708</v>
      </c>
      <c r="M16" s="17">
        <v>240954986</v>
      </c>
      <c r="N16" s="18"/>
      <c r="O16" s="17">
        <v>59291762</v>
      </c>
      <c r="P16" s="17">
        <v>515980</v>
      </c>
      <c r="Q16" s="24"/>
    </row>
    <row r="17" spans="1:17" ht="24" customHeight="1">
      <c r="A17" s="13">
        <v>10</v>
      </c>
      <c r="B17" s="14" t="s">
        <v>36</v>
      </c>
      <c r="C17" s="15">
        <v>560712723</v>
      </c>
      <c r="D17" s="15">
        <v>582263944</v>
      </c>
      <c r="E17" s="22">
        <v>350941082</v>
      </c>
      <c r="F17" s="23">
        <v>0.6027182098708141</v>
      </c>
      <c r="G17" s="22">
        <v>295291286</v>
      </c>
      <c r="H17" s="23">
        <v>0.5071433480346157</v>
      </c>
      <c r="I17" s="24">
        <v>281463149</v>
      </c>
      <c r="J17" s="24">
        <v>286995699</v>
      </c>
      <c r="K17" s="17">
        <v>551069447</v>
      </c>
      <c r="L17" s="17">
        <v>162280085</v>
      </c>
      <c r="M17" s="17">
        <v>138825144</v>
      </c>
      <c r="N17" s="18"/>
      <c r="O17" s="17">
        <v>9643276</v>
      </c>
      <c r="P17" s="17">
        <v>-377167</v>
      </c>
      <c r="Q17" s="24">
        <v>421782</v>
      </c>
    </row>
    <row r="18" spans="1:17" ht="24" customHeight="1">
      <c r="A18" s="13">
        <v>11</v>
      </c>
      <c r="B18" s="14" t="s">
        <v>41</v>
      </c>
      <c r="C18" s="15">
        <v>369795393</v>
      </c>
      <c r="D18" s="15">
        <v>198138729</v>
      </c>
      <c r="E18" s="22">
        <v>4848170</v>
      </c>
      <c r="F18" s="23">
        <v>0.024468563134873042</v>
      </c>
      <c r="G18" s="22">
        <v>2001656</v>
      </c>
      <c r="H18" s="23">
        <v>0.010102295548691038</v>
      </c>
      <c r="I18" s="24">
        <v>1580519</v>
      </c>
      <c r="J18" s="24">
        <v>2117220</v>
      </c>
      <c r="K18" s="17">
        <v>270800473</v>
      </c>
      <c r="L18" s="17">
        <v>207788783</v>
      </c>
      <c r="M18" s="17"/>
      <c r="N18" s="18"/>
      <c r="O18" s="17">
        <v>98994920</v>
      </c>
      <c r="P18" s="17">
        <v>751364</v>
      </c>
      <c r="Q18" s="24">
        <v>1106269</v>
      </c>
    </row>
    <row r="19" spans="1:17" ht="24" customHeight="1">
      <c r="A19" s="13">
        <v>12</v>
      </c>
      <c r="B19" s="14" t="s">
        <v>39</v>
      </c>
      <c r="C19" s="15">
        <v>371762008</v>
      </c>
      <c r="D19" s="15">
        <v>124667041</v>
      </c>
      <c r="E19" s="22"/>
      <c r="F19" s="23"/>
      <c r="G19" s="22"/>
      <c r="H19" s="23"/>
      <c r="I19" s="24"/>
      <c r="J19" s="24"/>
      <c r="K19" s="17">
        <v>320614455</v>
      </c>
      <c r="L19" s="17">
        <v>3596297</v>
      </c>
      <c r="M19" s="17">
        <v>304181466</v>
      </c>
      <c r="N19" s="18"/>
      <c r="O19" s="17">
        <v>51147553</v>
      </c>
      <c r="P19" s="17">
        <v>694783</v>
      </c>
      <c r="Q19" s="24">
        <v>1845145</v>
      </c>
    </row>
    <row r="20" spans="1:17" ht="24" customHeight="1">
      <c r="A20" s="13">
        <v>13</v>
      </c>
      <c r="B20" s="14" t="s">
        <v>40</v>
      </c>
      <c r="C20" s="15">
        <v>300789167</v>
      </c>
      <c r="D20" s="15">
        <v>267212703</v>
      </c>
      <c r="E20" s="22">
        <v>129501582</v>
      </c>
      <c r="F20" s="23">
        <v>0.48463856899797164</v>
      </c>
      <c r="G20" s="22">
        <v>112462400</v>
      </c>
      <c r="H20" s="23">
        <v>0.4208722068127128</v>
      </c>
      <c r="I20" s="24">
        <v>49631423</v>
      </c>
      <c r="J20" s="24">
        <v>72530148</v>
      </c>
      <c r="K20" s="17">
        <v>236477473</v>
      </c>
      <c r="L20" s="17">
        <v>66035619</v>
      </c>
      <c r="M20" s="17">
        <v>119844831</v>
      </c>
      <c r="N20" s="18"/>
      <c r="O20" s="17">
        <v>64311694</v>
      </c>
      <c r="P20" s="17">
        <v>152688</v>
      </c>
      <c r="Q20" s="24">
        <v>41144644</v>
      </c>
    </row>
    <row r="21" spans="1:17" ht="24" customHeight="1">
      <c r="A21" s="13">
        <v>14</v>
      </c>
      <c r="B21" s="14" t="s">
        <v>42</v>
      </c>
      <c r="C21" s="15">
        <v>253354360</v>
      </c>
      <c r="D21" s="15">
        <v>194666726</v>
      </c>
      <c r="E21" s="22">
        <v>67132487</v>
      </c>
      <c r="F21" s="23">
        <v>0.34485856098489065</v>
      </c>
      <c r="G21" s="22">
        <v>57915804</v>
      </c>
      <c r="H21" s="23">
        <v>0.2975126011006113</v>
      </c>
      <c r="I21" s="24">
        <v>56343865</v>
      </c>
      <c r="J21" s="24">
        <v>64354908</v>
      </c>
      <c r="K21" s="17">
        <v>210243640</v>
      </c>
      <c r="L21" s="17">
        <v>54850355</v>
      </c>
      <c r="M21" s="17">
        <v>94073156</v>
      </c>
      <c r="N21" s="17"/>
      <c r="O21" s="17">
        <v>43110720</v>
      </c>
      <c r="P21" s="17">
        <v>224432</v>
      </c>
      <c r="Q21" s="24">
        <v>4380918</v>
      </c>
    </row>
    <row r="22" spans="1:17" ht="24" customHeight="1">
      <c r="A22" s="13">
        <v>15</v>
      </c>
      <c r="B22" s="14" t="s">
        <v>48</v>
      </c>
      <c r="C22" s="15">
        <v>231627132</v>
      </c>
      <c r="D22" s="15">
        <v>139609119</v>
      </c>
      <c r="E22" s="22">
        <v>11742931</v>
      </c>
      <c r="F22" s="23">
        <v>0.08411292245172036</v>
      </c>
      <c r="G22" s="22">
        <v>3834572</v>
      </c>
      <c r="H22" s="23">
        <v>0.02746648662685136</v>
      </c>
      <c r="I22" s="24">
        <v>7136967</v>
      </c>
      <c r="J22" s="24">
        <v>5004214</v>
      </c>
      <c r="K22" s="17">
        <v>215217533</v>
      </c>
      <c r="L22" s="17">
        <v>35412314</v>
      </c>
      <c r="M22" s="17">
        <v>152621758</v>
      </c>
      <c r="N22" s="18"/>
      <c r="O22" s="17">
        <v>16409599</v>
      </c>
      <c r="P22" s="17">
        <v>81866</v>
      </c>
      <c r="Q22" s="24">
        <v>638061</v>
      </c>
    </row>
    <row r="23" spans="1:17" ht="24" customHeight="1">
      <c r="A23" s="13">
        <v>16</v>
      </c>
      <c r="B23" s="14" t="s">
        <v>44</v>
      </c>
      <c r="C23" s="15">
        <v>192602405</v>
      </c>
      <c r="D23" s="15">
        <v>165697112</v>
      </c>
      <c r="E23" s="22">
        <v>1336296</v>
      </c>
      <c r="F23" s="23">
        <v>0.008064690952489262</v>
      </c>
      <c r="G23" s="22">
        <v>1314141</v>
      </c>
      <c r="H23" s="23">
        <v>0.007930983130231021</v>
      </c>
      <c r="I23" s="24">
        <v>1252371</v>
      </c>
      <c r="J23" s="24">
        <v>19666532</v>
      </c>
      <c r="K23" s="17">
        <v>170016382</v>
      </c>
      <c r="L23" s="17">
        <v>7246210</v>
      </c>
      <c r="M23" s="17">
        <v>121049772</v>
      </c>
      <c r="N23" s="18"/>
      <c r="O23" s="17">
        <v>22586023</v>
      </c>
      <c r="P23" s="17">
        <v>385130</v>
      </c>
      <c r="Q23" s="24"/>
    </row>
    <row r="24" spans="1:17" ht="24" customHeight="1">
      <c r="A24" s="13">
        <v>17</v>
      </c>
      <c r="B24" s="14" t="s">
        <v>43</v>
      </c>
      <c r="C24" s="15">
        <v>365504851</v>
      </c>
      <c r="D24" s="15">
        <v>79672176</v>
      </c>
      <c r="E24" s="22">
        <v>6360696</v>
      </c>
      <c r="F24" s="23">
        <v>0.07983585135166887</v>
      </c>
      <c r="G24" s="22">
        <v>5290314</v>
      </c>
      <c r="H24" s="23">
        <v>0.06640102311251045</v>
      </c>
      <c r="I24" s="24">
        <v>5720121</v>
      </c>
      <c r="J24" s="24">
        <v>5598819</v>
      </c>
      <c r="K24" s="17">
        <v>338610588</v>
      </c>
      <c r="L24" s="17">
        <v>30692064</v>
      </c>
      <c r="M24" s="17">
        <v>292731780</v>
      </c>
      <c r="N24" s="18"/>
      <c r="O24" s="17">
        <v>26894263</v>
      </c>
      <c r="P24" s="17">
        <v>412560</v>
      </c>
      <c r="Q24" s="24">
        <v>281014</v>
      </c>
    </row>
    <row r="25" spans="1:17" ht="24" customHeight="1">
      <c r="A25" s="13">
        <v>18</v>
      </c>
      <c r="B25" s="14" t="s">
        <v>45</v>
      </c>
      <c r="C25" s="15">
        <v>186712735</v>
      </c>
      <c r="D25" s="15">
        <v>130784308</v>
      </c>
      <c r="E25" s="22">
        <v>3537456</v>
      </c>
      <c r="F25" s="23">
        <v>0.027048015576914625</v>
      </c>
      <c r="G25" s="22">
        <v>1456779</v>
      </c>
      <c r="H25" s="23">
        <v>0.011138790442657693</v>
      </c>
      <c r="I25" s="24">
        <v>1171400</v>
      </c>
      <c r="J25" s="24">
        <v>5212730</v>
      </c>
      <c r="K25" s="17">
        <v>161597371</v>
      </c>
      <c r="L25" s="17">
        <v>24112100</v>
      </c>
      <c r="M25" s="17">
        <v>91643156</v>
      </c>
      <c r="N25" s="18"/>
      <c r="O25" s="17">
        <v>25115364</v>
      </c>
      <c r="P25" s="17">
        <v>500651</v>
      </c>
      <c r="Q25" s="24">
        <v>3946584</v>
      </c>
    </row>
    <row r="26" spans="1:17" ht="24" customHeight="1">
      <c r="A26" s="13">
        <v>19</v>
      </c>
      <c r="B26" s="14" t="s">
        <v>47</v>
      </c>
      <c r="C26" s="15">
        <v>139794694</v>
      </c>
      <c r="D26" s="15">
        <v>110986980</v>
      </c>
      <c r="E26" s="22">
        <v>7286344</v>
      </c>
      <c r="F26" s="23">
        <v>0.06565043935784179</v>
      </c>
      <c r="G26" s="22">
        <v>4064567</v>
      </c>
      <c r="H26" s="23">
        <v>0.03662201638426417</v>
      </c>
      <c r="I26" s="24">
        <v>4507048</v>
      </c>
      <c r="J26" s="24">
        <v>3462708</v>
      </c>
      <c r="K26" s="17">
        <v>122133505</v>
      </c>
      <c r="L26" s="17">
        <v>20578956</v>
      </c>
      <c r="M26" s="17">
        <v>68720210</v>
      </c>
      <c r="N26" s="18"/>
      <c r="O26" s="17">
        <v>17661189</v>
      </c>
      <c r="P26" s="17">
        <v>-37520</v>
      </c>
      <c r="Q26" s="24">
        <v>1011802</v>
      </c>
    </row>
    <row r="27" spans="1:17" ht="24" customHeight="1">
      <c r="A27" s="13">
        <v>20</v>
      </c>
      <c r="B27" s="14" t="s">
        <v>50</v>
      </c>
      <c r="C27" s="15">
        <v>117785158</v>
      </c>
      <c r="D27" s="15">
        <v>107377873</v>
      </c>
      <c r="E27" s="22">
        <v>16550172</v>
      </c>
      <c r="F27" s="23">
        <v>0.1541301903046636</v>
      </c>
      <c r="G27" s="22">
        <v>8499469</v>
      </c>
      <c r="H27" s="23">
        <v>0.07915475286048923</v>
      </c>
      <c r="I27" s="24">
        <v>11443717</v>
      </c>
      <c r="J27" s="24">
        <v>11319551</v>
      </c>
      <c r="K27" s="17">
        <v>89614228</v>
      </c>
      <c r="L27" s="17">
        <v>6623334</v>
      </c>
      <c r="M27" s="17">
        <v>28974306</v>
      </c>
      <c r="N27" s="18"/>
      <c r="O27" s="17">
        <v>28170930</v>
      </c>
      <c r="P27" s="17">
        <v>226061</v>
      </c>
      <c r="Q27" s="24"/>
    </row>
    <row r="28" spans="1:17" ht="24" customHeight="1">
      <c r="A28" s="13">
        <v>21</v>
      </c>
      <c r="B28" s="14" t="s">
        <v>52</v>
      </c>
      <c r="C28" s="15">
        <v>162435904</v>
      </c>
      <c r="D28" s="15">
        <v>6092113</v>
      </c>
      <c r="E28" s="22"/>
      <c r="F28" s="23"/>
      <c r="G28" s="22"/>
      <c r="H28" s="23"/>
      <c r="I28" s="24"/>
      <c r="J28" s="24"/>
      <c r="K28" s="17">
        <v>145651595</v>
      </c>
      <c r="L28" s="17">
        <v>2438579</v>
      </c>
      <c r="M28" s="17">
        <v>134993520</v>
      </c>
      <c r="N28" s="18"/>
      <c r="O28" s="17">
        <v>16784309</v>
      </c>
      <c r="P28" s="17">
        <v>114673</v>
      </c>
      <c r="Q28" s="24"/>
    </row>
    <row r="29" spans="1:17" ht="24" customHeight="1">
      <c r="A29" s="13">
        <v>22</v>
      </c>
      <c r="B29" s="14" t="s">
        <v>46</v>
      </c>
      <c r="C29" s="15">
        <v>95022119</v>
      </c>
      <c r="D29" s="15">
        <v>75911789</v>
      </c>
      <c r="E29" s="22">
        <v>18980275</v>
      </c>
      <c r="F29" s="23">
        <v>0.2500306638801517</v>
      </c>
      <c r="G29" s="22">
        <v>11096953</v>
      </c>
      <c r="H29" s="23">
        <v>0.14618220893200132</v>
      </c>
      <c r="I29" s="24">
        <v>16675906</v>
      </c>
      <c r="J29" s="24">
        <v>9969640</v>
      </c>
      <c r="K29" s="17">
        <v>84252625</v>
      </c>
      <c r="L29" s="17">
        <v>8072498</v>
      </c>
      <c r="M29" s="17">
        <v>70608293</v>
      </c>
      <c r="N29" s="18"/>
      <c r="O29" s="17">
        <v>10769494</v>
      </c>
      <c r="P29" s="17">
        <v>74706</v>
      </c>
      <c r="Q29" s="24">
        <v>689429</v>
      </c>
    </row>
    <row r="30" spans="1:17" ht="24" customHeight="1">
      <c r="A30" s="13">
        <v>23</v>
      </c>
      <c r="B30" s="14" t="s">
        <v>53</v>
      </c>
      <c r="C30" s="15">
        <v>97838553</v>
      </c>
      <c r="D30" s="15">
        <v>71065867</v>
      </c>
      <c r="E30" s="22">
        <v>15452636</v>
      </c>
      <c r="F30" s="23">
        <v>0.21744103959218566</v>
      </c>
      <c r="G30" s="22">
        <v>2951906</v>
      </c>
      <c r="H30" s="23">
        <v>0.041537606232257746</v>
      </c>
      <c r="I30" s="24">
        <v>4911192</v>
      </c>
      <c r="J30" s="24">
        <v>1185418</v>
      </c>
      <c r="K30" s="17">
        <v>76340084</v>
      </c>
      <c r="L30" s="17">
        <v>11559718</v>
      </c>
      <c r="M30" s="17">
        <v>38889725</v>
      </c>
      <c r="N30" s="18"/>
      <c r="O30" s="17">
        <v>21498469</v>
      </c>
      <c r="P30" s="17">
        <v>24334</v>
      </c>
      <c r="Q30" s="24">
        <v>3312707</v>
      </c>
    </row>
    <row r="31" spans="1:17" ht="24" customHeight="1">
      <c r="A31" s="13">
        <v>24</v>
      </c>
      <c r="B31" s="14" t="s">
        <v>54</v>
      </c>
      <c r="C31" s="15">
        <v>81365916</v>
      </c>
      <c r="D31" s="15">
        <v>50143950</v>
      </c>
      <c r="E31" s="22">
        <v>9736722</v>
      </c>
      <c r="F31" s="23">
        <v>0.19417540899749622</v>
      </c>
      <c r="G31" s="22">
        <v>3871438</v>
      </c>
      <c r="H31" s="23">
        <v>0.07720648253677662</v>
      </c>
      <c r="I31" s="24">
        <v>5191512</v>
      </c>
      <c r="J31" s="24">
        <v>4994417</v>
      </c>
      <c r="K31" s="17">
        <v>69217760</v>
      </c>
      <c r="L31" s="17"/>
      <c r="M31" s="17">
        <v>59234583</v>
      </c>
      <c r="N31" s="18"/>
      <c r="O31" s="17">
        <v>12148156</v>
      </c>
      <c r="P31" s="17">
        <v>100693</v>
      </c>
      <c r="Q31" s="24"/>
    </row>
    <row r="32" spans="1:17" ht="24" customHeight="1">
      <c r="A32" s="13">
        <v>25</v>
      </c>
      <c r="B32" s="14" t="s">
        <v>57</v>
      </c>
      <c r="C32" s="15">
        <v>57053956</v>
      </c>
      <c r="D32" s="15">
        <v>42470015</v>
      </c>
      <c r="E32" s="22">
        <v>2177253</v>
      </c>
      <c r="F32" s="23">
        <v>0.051265651778083905</v>
      </c>
      <c r="G32" s="22">
        <v>465274</v>
      </c>
      <c r="H32" s="23">
        <v>0.010955352853065863</v>
      </c>
      <c r="I32" s="24">
        <v>172312</v>
      </c>
      <c r="J32" s="24">
        <v>280873</v>
      </c>
      <c r="K32" s="17">
        <v>48618413</v>
      </c>
      <c r="L32" s="17">
        <v>3016984</v>
      </c>
      <c r="M32" s="17">
        <v>40692555</v>
      </c>
      <c r="N32" s="18"/>
      <c r="O32" s="17">
        <v>8435543</v>
      </c>
      <c r="P32" s="17">
        <v>97416</v>
      </c>
      <c r="Q32" s="24">
        <v>1373246</v>
      </c>
    </row>
    <row r="33" spans="1:17" ht="24" customHeight="1">
      <c r="A33" s="13">
        <v>26</v>
      </c>
      <c r="B33" s="14" t="s">
        <v>51</v>
      </c>
      <c r="C33" s="15">
        <v>56623084</v>
      </c>
      <c r="D33" s="15">
        <v>46010662</v>
      </c>
      <c r="E33" s="22">
        <v>4294000</v>
      </c>
      <c r="F33" s="23">
        <v>0.09332619469808975</v>
      </c>
      <c r="G33" s="22">
        <v>1129251</v>
      </c>
      <c r="H33" s="23">
        <v>0.024543246085005254</v>
      </c>
      <c r="I33" s="24">
        <v>4954781</v>
      </c>
      <c r="J33" s="24">
        <v>17188637</v>
      </c>
      <c r="K33" s="17">
        <v>42165022</v>
      </c>
      <c r="L33" s="17"/>
      <c r="M33" s="17">
        <v>26602749</v>
      </c>
      <c r="N33" s="18"/>
      <c r="O33" s="17">
        <v>14458062</v>
      </c>
      <c r="P33" s="17">
        <v>46307</v>
      </c>
      <c r="Q33" s="24"/>
    </row>
    <row r="34" spans="1:17" ht="24" customHeight="1">
      <c r="A34" s="13">
        <v>27</v>
      </c>
      <c r="B34" s="14" t="s">
        <v>49</v>
      </c>
      <c r="C34" s="15">
        <v>56399230</v>
      </c>
      <c r="D34" s="15">
        <v>8785171</v>
      </c>
      <c r="E34" s="22"/>
      <c r="F34" s="23"/>
      <c r="G34" s="22"/>
      <c r="H34" s="23"/>
      <c r="I34" s="24"/>
      <c r="J34" s="24"/>
      <c r="K34" s="17">
        <v>39444357</v>
      </c>
      <c r="L34" s="17">
        <v>16367</v>
      </c>
      <c r="M34" s="17">
        <v>36496119</v>
      </c>
      <c r="N34" s="18"/>
      <c r="O34" s="17">
        <v>16954873</v>
      </c>
      <c r="P34" s="17">
        <v>29191</v>
      </c>
      <c r="Q34" s="24">
        <v>1001</v>
      </c>
    </row>
    <row r="35" spans="1:17" ht="24" customHeight="1">
      <c r="A35" s="13">
        <v>28</v>
      </c>
      <c r="B35" s="14" t="s">
        <v>56</v>
      </c>
      <c r="C35" s="15">
        <v>67701050</v>
      </c>
      <c r="D35" s="15">
        <v>8520416</v>
      </c>
      <c r="E35" s="22"/>
      <c r="F35" s="23"/>
      <c r="G35" s="22"/>
      <c r="H35" s="23"/>
      <c r="I35" s="24"/>
      <c r="J35" s="24"/>
      <c r="K35" s="17">
        <v>55798873</v>
      </c>
      <c r="L35" s="17">
        <v>832680</v>
      </c>
      <c r="M35" s="17">
        <v>38324012</v>
      </c>
      <c r="N35" s="18"/>
      <c r="O35" s="17">
        <v>11902177</v>
      </c>
      <c r="P35" s="17">
        <v>33075</v>
      </c>
      <c r="Q35" s="24">
        <v>52403</v>
      </c>
    </row>
    <row r="36" spans="1:17" ht="24" customHeight="1">
      <c r="A36" s="13">
        <v>29</v>
      </c>
      <c r="B36" s="14" t="s">
        <v>63</v>
      </c>
      <c r="C36" s="15">
        <v>50619490</v>
      </c>
      <c r="D36" s="15">
        <v>35444067</v>
      </c>
      <c r="E36" s="22">
        <v>980667</v>
      </c>
      <c r="F36" s="23">
        <v>0.027668015637144574</v>
      </c>
      <c r="G36" s="22">
        <v>3577</v>
      </c>
      <c r="H36" s="23">
        <v>0.00010091956998049913</v>
      </c>
      <c r="I36" s="24">
        <v>121967</v>
      </c>
      <c r="J36" s="24">
        <v>178553</v>
      </c>
      <c r="K36" s="17">
        <v>44548646</v>
      </c>
      <c r="L36" s="17">
        <v>12819366</v>
      </c>
      <c r="M36" s="17">
        <v>28730344</v>
      </c>
      <c r="N36" s="18"/>
      <c r="O36" s="17">
        <v>6070844</v>
      </c>
      <c r="P36" s="17">
        <v>-121945</v>
      </c>
      <c r="Q36" s="24">
        <v>1146125</v>
      </c>
    </row>
    <row r="37" spans="1:17" ht="24" customHeight="1">
      <c r="A37" s="13">
        <v>30</v>
      </c>
      <c r="B37" s="14" t="s">
        <v>55</v>
      </c>
      <c r="C37" s="15">
        <v>43268861</v>
      </c>
      <c r="D37" s="15">
        <v>25613052</v>
      </c>
      <c r="E37" s="22">
        <v>1653790</v>
      </c>
      <c r="F37" s="23">
        <v>0.06456825215519026</v>
      </c>
      <c r="G37" s="22">
        <v>1482599</v>
      </c>
      <c r="H37" s="23">
        <v>0.057884511381150514</v>
      </c>
      <c r="I37" s="24">
        <v>1337217</v>
      </c>
      <c r="J37" s="24">
        <v>1236155</v>
      </c>
      <c r="K37" s="17">
        <v>33373495</v>
      </c>
      <c r="L37" s="17">
        <v>2563842</v>
      </c>
      <c r="M37" s="17">
        <v>15182819</v>
      </c>
      <c r="N37" s="18"/>
      <c r="O37" s="17">
        <v>9895366</v>
      </c>
      <c r="P37" s="17">
        <v>52875</v>
      </c>
      <c r="Q37" s="24">
        <v>1145908</v>
      </c>
    </row>
    <row r="38" spans="1:17" ht="24" customHeight="1">
      <c r="A38" s="13">
        <v>31</v>
      </c>
      <c r="B38" s="14" t="s">
        <v>58</v>
      </c>
      <c r="C38" s="15">
        <v>25541228</v>
      </c>
      <c r="D38" s="15">
        <v>17595093</v>
      </c>
      <c r="E38" s="22">
        <v>1095380</v>
      </c>
      <c r="F38" s="23">
        <v>0.062254857078618456</v>
      </c>
      <c r="G38" s="22">
        <v>679658</v>
      </c>
      <c r="H38" s="23">
        <v>0.038627701484726454</v>
      </c>
      <c r="I38" s="24">
        <v>949406</v>
      </c>
      <c r="J38" s="24">
        <v>1041548</v>
      </c>
      <c r="K38" s="17">
        <v>7428007</v>
      </c>
      <c r="L38" s="17">
        <v>2096393</v>
      </c>
      <c r="M38" s="17">
        <v>4788260</v>
      </c>
      <c r="N38" s="18"/>
      <c r="O38" s="17">
        <v>18113221</v>
      </c>
      <c r="P38" s="17">
        <v>65774</v>
      </c>
      <c r="Q38" s="24">
        <v>724676</v>
      </c>
    </row>
    <row r="39" spans="1:17" ht="24" customHeight="1">
      <c r="A39" s="13">
        <v>32</v>
      </c>
      <c r="B39" s="14" t="s">
        <v>60</v>
      </c>
      <c r="C39" s="15">
        <v>20172744</v>
      </c>
      <c r="D39" s="15">
        <v>17111701</v>
      </c>
      <c r="E39" s="22">
        <v>1637936</v>
      </c>
      <c r="F39" s="23">
        <v>0.09572023260574737</v>
      </c>
      <c r="G39" s="22">
        <v>936197</v>
      </c>
      <c r="H39" s="23">
        <v>0.054710925582442095</v>
      </c>
      <c r="I39" s="24">
        <v>1694764</v>
      </c>
      <c r="J39" s="24">
        <v>759882</v>
      </c>
      <c r="K39" s="17">
        <v>8679390</v>
      </c>
      <c r="L39" s="17">
        <v>942529</v>
      </c>
      <c r="M39" s="17">
        <v>6296584</v>
      </c>
      <c r="N39" s="18"/>
      <c r="O39" s="17">
        <v>11493354</v>
      </c>
      <c r="P39" s="17">
        <v>30685</v>
      </c>
      <c r="Q39" s="24">
        <v>861313</v>
      </c>
    </row>
    <row r="40" spans="1:17" ht="24" customHeight="1">
      <c r="A40" s="13">
        <v>33</v>
      </c>
      <c r="B40" s="14" t="s">
        <v>65</v>
      </c>
      <c r="C40" s="15">
        <v>21107444</v>
      </c>
      <c r="D40" s="15">
        <v>9722003</v>
      </c>
      <c r="E40" s="22">
        <v>548297</v>
      </c>
      <c r="F40" s="23">
        <v>0.05639753454097885</v>
      </c>
      <c r="G40" s="22">
        <v>393155</v>
      </c>
      <c r="H40" s="23">
        <v>0.040439711857731375</v>
      </c>
      <c r="I40" s="24">
        <v>382850</v>
      </c>
      <c r="J40" s="24">
        <v>343068</v>
      </c>
      <c r="K40" s="17">
        <v>10695537</v>
      </c>
      <c r="L40" s="17">
        <v>1182436</v>
      </c>
      <c r="M40" s="17">
        <v>6711162</v>
      </c>
      <c r="N40" s="18"/>
      <c r="O40" s="17">
        <v>10411907</v>
      </c>
      <c r="P40" s="17">
        <v>97511</v>
      </c>
      <c r="Q40" s="24">
        <v>401976</v>
      </c>
    </row>
    <row r="41" spans="1:17" ht="24" customHeight="1">
      <c r="A41" s="13">
        <v>34</v>
      </c>
      <c r="B41" s="14" t="s">
        <v>61</v>
      </c>
      <c r="C41" s="15">
        <v>17295959</v>
      </c>
      <c r="D41" s="15">
        <v>9540637</v>
      </c>
      <c r="E41" s="22">
        <v>26</v>
      </c>
      <c r="F41" s="23">
        <v>2.7251849116573664E-06</v>
      </c>
      <c r="G41" s="22"/>
      <c r="H41" s="23"/>
      <c r="I41" s="24">
        <v>56</v>
      </c>
      <c r="J41" s="24"/>
      <c r="K41" s="17">
        <v>6164677</v>
      </c>
      <c r="L41" s="17">
        <v>970505</v>
      </c>
      <c r="M41" s="17">
        <v>3863163</v>
      </c>
      <c r="N41" s="18"/>
      <c r="O41" s="17">
        <v>11131282</v>
      </c>
      <c r="P41" s="17">
        <v>53572</v>
      </c>
      <c r="Q41" s="24">
        <v>122257</v>
      </c>
    </row>
    <row r="42" spans="1:17" ht="24" customHeight="1">
      <c r="A42" s="13">
        <v>35</v>
      </c>
      <c r="B42" s="14" t="s">
        <v>64</v>
      </c>
      <c r="C42" s="15">
        <v>14066675</v>
      </c>
      <c r="D42" s="15">
        <v>5137296</v>
      </c>
      <c r="E42" s="22"/>
      <c r="F42" s="23"/>
      <c r="G42" s="22"/>
      <c r="H42" s="23"/>
      <c r="I42" s="24"/>
      <c r="J42" s="24"/>
      <c r="K42" s="17">
        <v>3124599</v>
      </c>
      <c r="L42" s="17">
        <v>7744</v>
      </c>
      <c r="M42" s="17">
        <v>2633852</v>
      </c>
      <c r="N42" s="18"/>
      <c r="O42" s="17">
        <v>10942076</v>
      </c>
      <c r="P42" s="17">
        <v>30590</v>
      </c>
      <c r="Q42" s="24">
        <v>29965</v>
      </c>
    </row>
    <row r="43" spans="1:17" ht="24" customHeight="1">
      <c r="A43" s="13">
        <v>36</v>
      </c>
      <c r="B43" s="14" t="s">
        <v>59</v>
      </c>
      <c r="C43" s="15">
        <v>14154272</v>
      </c>
      <c r="D43" s="15">
        <v>11133922</v>
      </c>
      <c r="E43" s="22">
        <v>2368536</v>
      </c>
      <c r="F43" s="23">
        <v>0.21273150647184344</v>
      </c>
      <c r="G43" s="22">
        <v>2233711</v>
      </c>
      <c r="H43" s="23">
        <v>0.2006221168066383</v>
      </c>
      <c r="I43" s="24">
        <v>699949</v>
      </c>
      <c r="J43" s="24">
        <v>1212284</v>
      </c>
      <c r="K43" s="19">
        <v>3083479</v>
      </c>
      <c r="L43" s="19">
        <v>1692477</v>
      </c>
      <c r="M43" s="19">
        <v>534049</v>
      </c>
      <c r="N43" s="18"/>
      <c r="O43" s="17">
        <v>11070793</v>
      </c>
      <c r="P43" s="17">
        <v>-13079</v>
      </c>
      <c r="Q43" s="24"/>
    </row>
    <row r="44" spans="1:17" ht="24" customHeight="1">
      <c r="A44" s="13">
        <v>37</v>
      </c>
      <c r="B44" s="14" t="s">
        <v>62</v>
      </c>
      <c r="C44" s="15">
        <v>13861090</v>
      </c>
      <c r="D44" s="15">
        <v>7780434</v>
      </c>
      <c r="E44" s="22">
        <v>1662673</v>
      </c>
      <c r="F44" s="23">
        <v>0.2136992615064918</v>
      </c>
      <c r="G44" s="22">
        <v>1319718</v>
      </c>
      <c r="H44" s="23">
        <v>0.16962010088383245</v>
      </c>
      <c r="I44" s="24">
        <v>278599</v>
      </c>
      <c r="J44" s="24">
        <v>407134</v>
      </c>
      <c r="K44" s="19">
        <v>1494277</v>
      </c>
      <c r="L44" s="19">
        <v>631589</v>
      </c>
      <c r="M44" s="19">
        <v>220889</v>
      </c>
      <c r="N44" s="18"/>
      <c r="O44" s="17">
        <v>12366813</v>
      </c>
      <c r="P44" s="17">
        <v>16372</v>
      </c>
      <c r="Q44" s="24">
        <v>873422</v>
      </c>
    </row>
    <row r="45" spans="1:19" ht="24" customHeight="1">
      <c r="A45" s="26">
        <v>38</v>
      </c>
      <c r="B45" s="27" t="s">
        <v>66</v>
      </c>
      <c r="C45" s="28">
        <v>5512641</v>
      </c>
      <c r="D45" s="28">
        <v>4886969</v>
      </c>
      <c r="E45" s="22">
        <v>1391444</v>
      </c>
      <c r="F45" s="23">
        <v>0.28472535839699414</v>
      </c>
      <c r="G45" s="22">
        <v>891831</v>
      </c>
      <c r="H45" s="23">
        <v>0.1824916425702721</v>
      </c>
      <c r="I45" s="24">
        <v>239733</v>
      </c>
      <c r="J45" s="24">
        <v>18817</v>
      </c>
      <c r="K45" s="30">
        <v>900953</v>
      </c>
      <c r="L45" s="30">
        <v>695199</v>
      </c>
      <c r="M45" s="30">
        <v>78688</v>
      </c>
      <c r="N45" s="31"/>
      <c r="O45" s="30">
        <v>4611688</v>
      </c>
      <c r="P45" s="30">
        <v>11535</v>
      </c>
      <c r="Q45" s="24">
        <v>86255</v>
      </c>
      <c r="R45" s="6"/>
      <c r="S45" s="6"/>
    </row>
    <row r="46" spans="1:19" ht="22.5" customHeight="1">
      <c r="A46" s="32"/>
      <c r="B46" s="32" t="s">
        <v>9</v>
      </c>
      <c r="C46" s="33">
        <v>15839947527</v>
      </c>
      <c r="D46" s="33">
        <v>13367486670</v>
      </c>
      <c r="E46" s="33">
        <v>5189880123</v>
      </c>
      <c r="F46" s="34">
        <v>0.3882465156780291</v>
      </c>
      <c r="G46" s="33">
        <v>4309472053</v>
      </c>
      <c r="H46" s="34">
        <v>0.322384615701285</v>
      </c>
      <c r="I46" s="33">
        <v>4584671840</v>
      </c>
      <c r="J46" s="33">
        <v>4688101273</v>
      </c>
      <c r="K46" s="33">
        <v>13739705215</v>
      </c>
      <c r="L46" s="35">
        <v>3970222542</v>
      </c>
      <c r="M46" s="35">
        <v>6278765359</v>
      </c>
      <c r="N46" s="35">
        <v>686066</v>
      </c>
      <c r="O46" s="33">
        <v>2100242312</v>
      </c>
      <c r="P46" s="33">
        <v>22955778</v>
      </c>
      <c r="Q46" s="33">
        <v>126309783</v>
      </c>
      <c r="R46" s="6"/>
      <c r="S46" s="6"/>
    </row>
    <row r="47" spans="1:19" s="11" customFormat="1" ht="25.5" customHeight="1">
      <c r="A47" s="10">
        <v>1</v>
      </c>
      <c r="B47" s="62" t="s">
        <v>21</v>
      </c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</row>
    <row r="48" spans="1:19" s="11" customFormat="1" ht="27" customHeight="1">
      <c r="A48" s="10">
        <v>2</v>
      </c>
      <c r="B48" s="59" t="s">
        <v>17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12"/>
      <c r="R48" s="12"/>
      <c r="S48" s="12"/>
    </row>
    <row r="49" spans="1:19" s="11" customFormat="1" ht="12">
      <c r="A49" s="10">
        <v>3</v>
      </c>
      <c r="B49" s="45" t="s">
        <v>18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</row>
    <row r="50" spans="1:19" s="11" customFormat="1" ht="12">
      <c r="A50" s="10">
        <v>4</v>
      </c>
      <c r="B50" s="45" t="s">
        <v>19</v>
      </c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</row>
    <row r="51" spans="1:19" s="11" customFormat="1" ht="12">
      <c r="A51" s="10">
        <v>5</v>
      </c>
      <c r="B51" s="47" t="s">
        <v>20</v>
      </c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</row>
    <row r="52" spans="1:20" s="11" customFormat="1" ht="25.5" customHeight="1">
      <c r="A52" s="10">
        <v>6</v>
      </c>
      <c r="B52" s="44" t="s">
        <v>78</v>
      </c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12"/>
      <c r="S52" s="12"/>
      <c r="T52" s="12"/>
    </row>
    <row r="53" spans="3:8" s="7" customFormat="1" ht="15.75">
      <c r="C53" s="2"/>
      <c r="D53" s="2"/>
      <c r="F53" s="2"/>
      <c r="G53" s="2"/>
      <c r="H53" s="2"/>
    </row>
    <row r="54" spans="3:17" ht="15.75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3:17" s="7" customFormat="1" ht="15.75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="7" customFormat="1" ht="15.75"/>
  </sheetData>
  <sheetProtection/>
  <mergeCells count="26">
    <mergeCell ref="B47:S47"/>
    <mergeCell ref="B48:P48"/>
    <mergeCell ref="B49:S49"/>
    <mergeCell ref="B50:S50"/>
    <mergeCell ref="B51:S51"/>
    <mergeCell ref="B52:Q52"/>
    <mergeCell ref="O4:O7"/>
    <mergeCell ref="P4:P7"/>
    <mergeCell ref="Q4:Q7"/>
    <mergeCell ref="E5:F6"/>
    <mergeCell ref="G5:H5"/>
    <mergeCell ref="L5:L7"/>
    <mergeCell ref="M5:N5"/>
    <mergeCell ref="G6:H6"/>
    <mergeCell ref="M6:M7"/>
    <mergeCell ref="N6:N7"/>
    <mergeCell ref="A2:P2"/>
    <mergeCell ref="A4:A7"/>
    <mergeCell ref="B4:B7"/>
    <mergeCell ref="C4:C7"/>
    <mergeCell ref="D4:D7"/>
    <mergeCell ref="E4:H4"/>
    <mergeCell ref="I4:I7"/>
    <mergeCell ref="J4:J7"/>
    <mergeCell ref="K4:K7"/>
    <mergeCell ref="L4:N4"/>
  </mergeCells>
  <printOptions/>
  <pageMargins left="0.07874015748031496" right="0.07874015748031496" top="0.1968503937007874" bottom="0.1968503937007874" header="0.1968503937007874" footer="0.1968503937007874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2"/>
  <sheetViews>
    <sheetView showGridLines="0" zoomScale="77" zoomScaleNormal="77" zoomScalePageLayoutView="0" workbookViewId="0" topLeftCell="A1">
      <selection activeCell="B1" sqref="B1"/>
    </sheetView>
  </sheetViews>
  <sheetFormatPr defaultColWidth="9.140625" defaultRowHeight="12.75"/>
  <cols>
    <col min="1" max="1" width="6.7109375" style="2" customWidth="1"/>
    <col min="2" max="2" width="42.57421875" style="2" customWidth="1"/>
    <col min="3" max="4" width="19.8515625" style="2" customWidth="1"/>
    <col min="5" max="5" width="18.140625" style="2" customWidth="1"/>
    <col min="6" max="6" width="12.140625" style="2" customWidth="1"/>
    <col min="7" max="7" width="19.57421875" style="2" customWidth="1"/>
    <col min="8" max="8" width="12.8515625" style="2" customWidth="1"/>
    <col min="9" max="9" width="23.7109375" style="2" customWidth="1"/>
    <col min="10" max="10" width="21.7109375" style="2" customWidth="1"/>
    <col min="11" max="12" width="19.8515625" style="2" customWidth="1"/>
    <col min="13" max="13" width="19.28125" style="2" customWidth="1"/>
    <col min="14" max="14" width="17.28125" style="2" customWidth="1"/>
    <col min="15" max="15" width="18.8515625" style="2" customWidth="1"/>
    <col min="16" max="16" width="24.57421875" style="2" customWidth="1"/>
    <col min="17" max="17" width="19.140625" style="2" customWidth="1"/>
    <col min="18" max="16384" width="9.140625" style="2" customWidth="1"/>
  </cols>
  <sheetData>
    <row r="2" spans="1:16" ht="17.25" customHeight="1">
      <c r="A2" s="53" t="s">
        <v>80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7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Q3" s="4" t="s">
        <v>0</v>
      </c>
    </row>
    <row r="4" spans="1:17" ht="13.5" customHeight="1">
      <c r="A4" s="57" t="s">
        <v>2</v>
      </c>
      <c r="B4" s="49" t="s">
        <v>3</v>
      </c>
      <c r="C4" s="49" t="s">
        <v>4</v>
      </c>
      <c r="D4" s="48" t="s">
        <v>22</v>
      </c>
      <c r="E4" s="48" t="s">
        <v>13</v>
      </c>
      <c r="F4" s="48"/>
      <c r="G4" s="48"/>
      <c r="H4" s="48"/>
      <c r="I4" s="48" t="s">
        <v>25</v>
      </c>
      <c r="J4" s="48" t="s">
        <v>12</v>
      </c>
      <c r="K4" s="49" t="s">
        <v>5</v>
      </c>
      <c r="L4" s="49" t="s">
        <v>16</v>
      </c>
      <c r="M4" s="55"/>
      <c r="N4" s="55"/>
      <c r="O4" s="48" t="s">
        <v>10</v>
      </c>
      <c r="P4" s="48" t="s">
        <v>11</v>
      </c>
      <c r="Q4" s="50" t="s">
        <v>28</v>
      </c>
    </row>
    <row r="5" spans="1:17" ht="31.5" customHeight="1">
      <c r="A5" s="57"/>
      <c r="B5" s="49"/>
      <c r="C5" s="56"/>
      <c r="D5" s="56"/>
      <c r="E5" s="52" t="s">
        <v>23</v>
      </c>
      <c r="F5" s="52"/>
      <c r="G5" s="58" t="s">
        <v>14</v>
      </c>
      <c r="H5" s="58"/>
      <c r="I5" s="48"/>
      <c r="J5" s="56"/>
      <c r="K5" s="49"/>
      <c r="L5" s="48" t="s">
        <v>6</v>
      </c>
      <c r="M5" s="49" t="s">
        <v>1</v>
      </c>
      <c r="N5" s="55"/>
      <c r="O5" s="61"/>
      <c r="P5" s="61"/>
      <c r="Q5" s="51"/>
    </row>
    <row r="6" spans="1:17" ht="42" customHeight="1">
      <c r="A6" s="57"/>
      <c r="B6" s="49"/>
      <c r="C6" s="56"/>
      <c r="D6" s="56"/>
      <c r="E6" s="52"/>
      <c r="F6" s="52"/>
      <c r="G6" s="52" t="s">
        <v>24</v>
      </c>
      <c r="H6" s="52"/>
      <c r="I6" s="48"/>
      <c r="J6" s="56"/>
      <c r="K6" s="49"/>
      <c r="L6" s="48"/>
      <c r="M6" s="49" t="s">
        <v>7</v>
      </c>
      <c r="N6" s="48" t="s">
        <v>8</v>
      </c>
      <c r="O6" s="61"/>
      <c r="P6" s="61"/>
      <c r="Q6" s="51"/>
    </row>
    <row r="7" spans="1:17" ht="81" customHeight="1">
      <c r="A7" s="57"/>
      <c r="B7" s="49"/>
      <c r="C7" s="56"/>
      <c r="D7" s="56"/>
      <c r="E7" s="5" t="s">
        <v>15</v>
      </c>
      <c r="F7" s="5" t="s">
        <v>26</v>
      </c>
      <c r="G7" s="5" t="s">
        <v>15</v>
      </c>
      <c r="H7" s="5" t="s">
        <v>27</v>
      </c>
      <c r="I7" s="48"/>
      <c r="J7" s="56"/>
      <c r="K7" s="49"/>
      <c r="L7" s="48"/>
      <c r="M7" s="49"/>
      <c r="N7" s="48"/>
      <c r="O7" s="61"/>
      <c r="P7" s="61"/>
      <c r="Q7" s="51"/>
    </row>
    <row r="8" spans="1:17" ht="24" customHeight="1">
      <c r="A8" s="20">
        <v>1</v>
      </c>
      <c r="B8" s="21" t="s">
        <v>29</v>
      </c>
      <c r="C8" s="22">
        <v>2708353940</v>
      </c>
      <c r="D8" s="22">
        <v>2721025604</v>
      </c>
      <c r="E8" s="22">
        <v>1150792556</v>
      </c>
      <c r="F8" s="23">
        <v>0.42292602991618156</v>
      </c>
      <c r="G8" s="22">
        <v>866828286</v>
      </c>
      <c r="H8" s="23">
        <v>0.3185667509801205</v>
      </c>
      <c r="I8" s="24">
        <v>1175419223</v>
      </c>
      <c r="J8" s="24">
        <v>1094995308</v>
      </c>
      <c r="K8" s="24">
        <v>2337640103</v>
      </c>
      <c r="L8" s="24">
        <v>690661780</v>
      </c>
      <c r="M8" s="24">
        <v>1076296709</v>
      </c>
      <c r="N8" s="25"/>
      <c r="O8" s="24">
        <v>370713837</v>
      </c>
      <c r="P8" s="24">
        <v>2580121</v>
      </c>
      <c r="Q8" s="24"/>
    </row>
    <row r="9" spans="1:17" ht="24" customHeight="1">
      <c r="A9" s="13">
        <v>2</v>
      </c>
      <c r="B9" s="14" t="s">
        <v>30</v>
      </c>
      <c r="C9" s="15">
        <v>2809986129</v>
      </c>
      <c r="D9" s="15">
        <v>1810775563</v>
      </c>
      <c r="E9" s="22">
        <v>374134139</v>
      </c>
      <c r="F9" s="23">
        <v>0.20661541200619793</v>
      </c>
      <c r="G9" s="22">
        <v>307033414</v>
      </c>
      <c r="H9" s="23">
        <v>0.16955906644295707</v>
      </c>
      <c r="I9" s="24">
        <v>322996657</v>
      </c>
      <c r="J9" s="24">
        <v>356159417</v>
      </c>
      <c r="K9" s="17">
        <v>2431892064</v>
      </c>
      <c r="L9" s="17">
        <v>891987315</v>
      </c>
      <c r="M9" s="17">
        <v>1213185035</v>
      </c>
      <c r="N9" s="18"/>
      <c r="O9" s="17">
        <v>378094065</v>
      </c>
      <c r="P9" s="17">
        <v>13502280</v>
      </c>
      <c r="Q9" s="24">
        <v>19568158</v>
      </c>
    </row>
    <row r="10" spans="1:17" ht="24" customHeight="1">
      <c r="A10" s="13">
        <v>3</v>
      </c>
      <c r="B10" s="14" t="s">
        <v>31</v>
      </c>
      <c r="C10" s="15">
        <v>1574558075</v>
      </c>
      <c r="D10" s="15">
        <v>2696178696</v>
      </c>
      <c r="E10" s="22">
        <v>2414846833</v>
      </c>
      <c r="F10" s="23">
        <v>0.8956553349311087</v>
      </c>
      <c r="G10" s="22">
        <v>2377057236</v>
      </c>
      <c r="H10" s="23">
        <v>0.8816393511033068</v>
      </c>
      <c r="I10" s="24">
        <v>2475947994</v>
      </c>
      <c r="J10" s="24">
        <v>2514231713</v>
      </c>
      <c r="K10" s="17">
        <v>1334480989</v>
      </c>
      <c r="L10" s="17">
        <v>293399222</v>
      </c>
      <c r="M10" s="17">
        <v>244975226</v>
      </c>
      <c r="N10" s="18"/>
      <c r="O10" s="17">
        <v>240077086</v>
      </c>
      <c r="P10" s="17">
        <v>2467942</v>
      </c>
      <c r="Q10" s="24"/>
    </row>
    <row r="11" spans="1:17" ht="24" customHeight="1">
      <c r="A11" s="13">
        <v>4</v>
      </c>
      <c r="B11" s="14" t="s">
        <v>77</v>
      </c>
      <c r="C11" s="15">
        <v>1044010728</v>
      </c>
      <c r="D11" s="15">
        <v>913532203</v>
      </c>
      <c r="E11" s="22">
        <v>253004729</v>
      </c>
      <c r="F11" s="23">
        <v>0.2769521732995766</v>
      </c>
      <c r="G11" s="22">
        <v>179667615</v>
      </c>
      <c r="H11" s="23">
        <v>0.19667354299058026</v>
      </c>
      <c r="I11" s="24">
        <v>157536218</v>
      </c>
      <c r="J11" s="24">
        <v>210917805</v>
      </c>
      <c r="K11" s="17">
        <v>958740550</v>
      </c>
      <c r="L11" s="17">
        <v>284373948</v>
      </c>
      <c r="M11" s="17">
        <v>387274095</v>
      </c>
      <c r="N11" s="18"/>
      <c r="O11" s="17">
        <v>85270178</v>
      </c>
      <c r="P11" s="17">
        <v>357128</v>
      </c>
      <c r="Q11" s="24"/>
    </row>
    <row r="12" spans="1:17" ht="24" customHeight="1">
      <c r="A12" s="13">
        <v>5</v>
      </c>
      <c r="B12" s="14" t="s">
        <v>34</v>
      </c>
      <c r="C12" s="15">
        <v>1200349353</v>
      </c>
      <c r="D12" s="15">
        <v>843902682</v>
      </c>
      <c r="E12" s="22">
        <v>80672096</v>
      </c>
      <c r="F12" s="23">
        <v>0.09559407467317423</v>
      </c>
      <c r="G12" s="22">
        <v>23029374</v>
      </c>
      <c r="H12" s="23">
        <v>0.027289134744093634</v>
      </c>
      <c r="I12" s="24">
        <v>21396602</v>
      </c>
      <c r="J12" s="24">
        <v>27452239</v>
      </c>
      <c r="K12" s="17">
        <v>1080072380</v>
      </c>
      <c r="L12" s="17">
        <v>265171427</v>
      </c>
      <c r="M12" s="17">
        <v>538743106</v>
      </c>
      <c r="N12" s="18"/>
      <c r="O12" s="17">
        <v>120276973</v>
      </c>
      <c r="P12" s="17">
        <v>3172349</v>
      </c>
      <c r="Q12" s="24">
        <v>24513514</v>
      </c>
    </row>
    <row r="13" spans="1:17" ht="24" customHeight="1">
      <c r="A13" s="13">
        <v>6</v>
      </c>
      <c r="B13" s="14" t="s">
        <v>35</v>
      </c>
      <c r="C13" s="15">
        <v>1009597727</v>
      </c>
      <c r="D13" s="15">
        <v>753755153</v>
      </c>
      <c r="E13" s="22">
        <v>59337323</v>
      </c>
      <c r="F13" s="23">
        <v>0.07872227840013188</v>
      </c>
      <c r="G13" s="22">
        <v>28071509</v>
      </c>
      <c r="H13" s="23">
        <v>0.037242211729197956</v>
      </c>
      <c r="I13" s="24">
        <v>23836513</v>
      </c>
      <c r="J13" s="24">
        <v>29585371</v>
      </c>
      <c r="K13" s="17">
        <v>933658671</v>
      </c>
      <c r="L13" s="17">
        <v>258014912</v>
      </c>
      <c r="M13" s="17">
        <v>510897623</v>
      </c>
      <c r="N13" s="18"/>
      <c r="O13" s="17">
        <v>75939056</v>
      </c>
      <c r="P13" s="17">
        <v>3161430</v>
      </c>
      <c r="Q13" s="24">
        <v>16631209</v>
      </c>
    </row>
    <row r="14" spans="1:17" ht="24" customHeight="1">
      <c r="A14" s="13">
        <v>7</v>
      </c>
      <c r="B14" s="14" t="s">
        <v>33</v>
      </c>
      <c r="C14" s="15">
        <v>974722947</v>
      </c>
      <c r="D14" s="15">
        <v>783201741</v>
      </c>
      <c r="E14" s="22">
        <v>367125363</v>
      </c>
      <c r="F14" s="23">
        <v>0.468749421485262</v>
      </c>
      <c r="G14" s="22">
        <v>344188888</v>
      </c>
      <c r="H14" s="23">
        <v>0.4394638954205287</v>
      </c>
      <c r="I14" s="24">
        <v>278495165</v>
      </c>
      <c r="J14" s="24">
        <v>322658359</v>
      </c>
      <c r="K14" s="17">
        <v>905683736</v>
      </c>
      <c r="L14" s="17">
        <v>250946228</v>
      </c>
      <c r="M14" s="17">
        <v>410750198</v>
      </c>
      <c r="N14" s="18">
        <v>812161</v>
      </c>
      <c r="O14" s="17">
        <v>69039211</v>
      </c>
      <c r="P14" s="17">
        <v>-744351</v>
      </c>
      <c r="Q14" s="24"/>
    </row>
    <row r="15" spans="1:17" ht="24" customHeight="1">
      <c r="A15" s="13">
        <v>8</v>
      </c>
      <c r="B15" s="14" t="s">
        <v>37</v>
      </c>
      <c r="C15" s="15">
        <v>904119595</v>
      </c>
      <c r="D15" s="15">
        <v>736073592</v>
      </c>
      <c r="E15" s="22">
        <v>204801487</v>
      </c>
      <c r="F15" s="23">
        <v>0.2782350694630001</v>
      </c>
      <c r="G15" s="22">
        <v>95104253</v>
      </c>
      <c r="H15" s="23">
        <v>0.12920481597715028</v>
      </c>
      <c r="I15" s="24">
        <v>92945397</v>
      </c>
      <c r="J15" s="24">
        <v>107459112</v>
      </c>
      <c r="K15" s="17">
        <v>818073365</v>
      </c>
      <c r="L15" s="17">
        <v>345203480</v>
      </c>
      <c r="M15" s="17">
        <v>167980230</v>
      </c>
      <c r="N15" s="18"/>
      <c r="O15" s="17">
        <v>86046230</v>
      </c>
      <c r="P15" s="17">
        <v>1785569</v>
      </c>
      <c r="Q15" s="24"/>
    </row>
    <row r="16" spans="1:17" ht="24" customHeight="1">
      <c r="A16" s="13">
        <v>9</v>
      </c>
      <c r="B16" s="14" t="s">
        <v>38</v>
      </c>
      <c r="C16" s="15">
        <v>642353234</v>
      </c>
      <c r="D16" s="15">
        <v>457267094</v>
      </c>
      <c r="E16" s="22">
        <v>96436895</v>
      </c>
      <c r="F16" s="23">
        <v>0.21089839235184502</v>
      </c>
      <c r="G16" s="22">
        <v>45513369</v>
      </c>
      <c r="H16" s="23">
        <v>0.09953344466986729</v>
      </c>
      <c r="I16" s="24">
        <v>38602063</v>
      </c>
      <c r="J16" s="24">
        <v>38085322</v>
      </c>
      <c r="K16" s="17">
        <v>582608424</v>
      </c>
      <c r="L16" s="17">
        <v>153760448</v>
      </c>
      <c r="M16" s="17">
        <v>281007918</v>
      </c>
      <c r="N16" s="18"/>
      <c r="O16" s="17">
        <v>59744810</v>
      </c>
      <c r="P16" s="17">
        <v>954438</v>
      </c>
      <c r="Q16" s="24"/>
    </row>
    <row r="17" spans="1:17" ht="24" customHeight="1">
      <c r="A17" s="13">
        <v>10</v>
      </c>
      <c r="B17" s="14" t="s">
        <v>36</v>
      </c>
      <c r="C17" s="15">
        <v>572460950</v>
      </c>
      <c r="D17" s="15">
        <v>617469888</v>
      </c>
      <c r="E17" s="22">
        <v>381482367</v>
      </c>
      <c r="F17" s="23">
        <v>0.6178153370938146</v>
      </c>
      <c r="G17" s="22">
        <v>330580581</v>
      </c>
      <c r="H17" s="23">
        <v>0.5353792750457169</v>
      </c>
      <c r="I17" s="24">
        <v>305960734</v>
      </c>
      <c r="J17" s="24">
        <v>318021286</v>
      </c>
      <c r="K17" s="17">
        <v>568025296</v>
      </c>
      <c r="L17" s="17">
        <v>112105426</v>
      </c>
      <c r="M17" s="17">
        <v>147180082</v>
      </c>
      <c r="N17" s="18"/>
      <c r="O17" s="17">
        <v>4435654</v>
      </c>
      <c r="P17" s="17">
        <v>-5618954</v>
      </c>
      <c r="Q17" s="24">
        <v>421782</v>
      </c>
    </row>
    <row r="18" spans="1:17" ht="24" customHeight="1">
      <c r="A18" s="13">
        <v>11</v>
      </c>
      <c r="B18" s="14" t="s">
        <v>41</v>
      </c>
      <c r="C18" s="15">
        <v>374065673</v>
      </c>
      <c r="D18" s="15">
        <v>201689476</v>
      </c>
      <c r="E18" s="22">
        <v>4918690</v>
      </c>
      <c r="F18" s="23">
        <v>0.024387440026865853</v>
      </c>
      <c r="G18" s="22">
        <v>1710761</v>
      </c>
      <c r="H18" s="23">
        <v>0.008482153030136287</v>
      </c>
      <c r="I18" s="24">
        <v>1576072</v>
      </c>
      <c r="J18" s="24">
        <v>2137434</v>
      </c>
      <c r="K18" s="17">
        <v>274350405</v>
      </c>
      <c r="L18" s="17">
        <v>210913646</v>
      </c>
      <c r="M18" s="17"/>
      <c r="N18" s="18"/>
      <c r="O18" s="17">
        <v>99715268</v>
      </c>
      <c r="P18" s="17">
        <v>1329130</v>
      </c>
      <c r="Q18" s="24">
        <v>1106269</v>
      </c>
    </row>
    <row r="19" spans="1:17" ht="24" customHeight="1">
      <c r="A19" s="13">
        <v>12</v>
      </c>
      <c r="B19" s="14" t="s">
        <v>39</v>
      </c>
      <c r="C19" s="15">
        <v>369358692</v>
      </c>
      <c r="D19" s="15">
        <v>128604809</v>
      </c>
      <c r="E19" s="22">
        <v>7482</v>
      </c>
      <c r="F19" s="23">
        <v>5.817822877836551E-05</v>
      </c>
      <c r="G19" s="22"/>
      <c r="H19" s="23"/>
      <c r="I19" s="24">
        <v>7482</v>
      </c>
      <c r="J19" s="24"/>
      <c r="K19" s="17">
        <v>315093507</v>
      </c>
      <c r="L19" s="17">
        <v>3579652</v>
      </c>
      <c r="M19" s="17">
        <v>297748148</v>
      </c>
      <c r="N19" s="18"/>
      <c r="O19" s="17">
        <v>54265185</v>
      </c>
      <c r="P19" s="17">
        <v>3797683</v>
      </c>
      <c r="Q19" s="24">
        <v>1845145</v>
      </c>
    </row>
    <row r="20" spans="1:17" ht="24" customHeight="1">
      <c r="A20" s="13">
        <v>13</v>
      </c>
      <c r="B20" s="14" t="s">
        <v>40</v>
      </c>
      <c r="C20" s="15">
        <v>309594648</v>
      </c>
      <c r="D20" s="15">
        <v>276254609</v>
      </c>
      <c r="E20" s="22">
        <v>139772883</v>
      </c>
      <c r="F20" s="23">
        <v>0.5059567458655504</v>
      </c>
      <c r="G20" s="22">
        <v>122539626</v>
      </c>
      <c r="H20" s="23">
        <v>0.44357495588426543</v>
      </c>
      <c r="I20" s="24">
        <v>55164435</v>
      </c>
      <c r="J20" s="24">
        <v>77212170</v>
      </c>
      <c r="K20" s="17">
        <v>243936211</v>
      </c>
      <c r="L20" s="17">
        <v>67496982</v>
      </c>
      <c r="M20" s="17">
        <v>116029016</v>
      </c>
      <c r="N20" s="18"/>
      <c r="O20" s="17">
        <v>65658437</v>
      </c>
      <c r="P20" s="17">
        <v>1499431</v>
      </c>
      <c r="Q20" s="24">
        <v>41144644</v>
      </c>
    </row>
    <row r="21" spans="1:17" ht="24" customHeight="1">
      <c r="A21" s="13">
        <v>14</v>
      </c>
      <c r="B21" s="14" t="s">
        <v>42</v>
      </c>
      <c r="C21" s="15">
        <v>265125045</v>
      </c>
      <c r="D21" s="15">
        <v>197713995</v>
      </c>
      <c r="E21" s="22">
        <v>81550928</v>
      </c>
      <c r="F21" s="23">
        <v>0.41246917295864666</v>
      </c>
      <c r="G21" s="22">
        <v>60726765</v>
      </c>
      <c r="H21" s="23">
        <v>0.30714449424786544</v>
      </c>
      <c r="I21" s="24">
        <v>62075710</v>
      </c>
      <c r="J21" s="24">
        <v>67083336</v>
      </c>
      <c r="K21" s="17">
        <v>222050892</v>
      </c>
      <c r="L21" s="17">
        <v>58229981</v>
      </c>
      <c r="M21" s="17">
        <v>96910345</v>
      </c>
      <c r="N21" s="17"/>
      <c r="O21" s="17">
        <v>43074153</v>
      </c>
      <c r="P21" s="17">
        <v>128135</v>
      </c>
      <c r="Q21" s="24">
        <v>4380918</v>
      </c>
    </row>
    <row r="22" spans="1:17" ht="24" customHeight="1">
      <c r="A22" s="13">
        <v>15</v>
      </c>
      <c r="B22" s="14" t="s">
        <v>48</v>
      </c>
      <c r="C22" s="15">
        <v>235071311</v>
      </c>
      <c r="D22" s="15">
        <v>148298487</v>
      </c>
      <c r="E22" s="22">
        <v>9597273</v>
      </c>
      <c r="F22" s="23">
        <v>0.0647159198596544</v>
      </c>
      <c r="G22" s="22">
        <v>3794942</v>
      </c>
      <c r="H22" s="23">
        <v>0.025589890205690365</v>
      </c>
      <c r="I22" s="24">
        <v>4470181</v>
      </c>
      <c r="J22" s="24">
        <v>4763663</v>
      </c>
      <c r="K22" s="17">
        <v>217314176</v>
      </c>
      <c r="L22" s="17">
        <v>42449563</v>
      </c>
      <c r="M22" s="17">
        <v>146545571</v>
      </c>
      <c r="N22" s="18"/>
      <c r="O22" s="17">
        <v>17757135</v>
      </c>
      <c r="P22" s="17">
        <v>290687</v>
      </c>
      <c r="Q22" s="24">
        <v>638061</v>
      </c>
    </row>
    <row r="23" spans="1:17" ht="24" customHeight="1">
      <c r="A23" s="13">
        <v>16</v>
      </c>
      <c r="B23" s="14" t="s">
        <v>44</v>
      </c>
      <c r="C23" s="15">
        <v>198061749</v>
      </c>
      <c r="D23" s="15">
        <v>174146060</v>
      </c>
      <c r="E23" s="22">
        <v>1835924</v>
      </c>
      <c r="F23" s="23">
        <v>0.010542437767469446</v>
      </c>
      <c r="G23" s="22">
        <v>1265735</v>
      </c>
      <c r="H23" s="23">
        <v>0.0072682379377403085</v>
      </c>
      <c r="I23" s="24">
        <v>1252105</v>
      </c>
      <c r="J23" s="24">
        <v>20275396</v>
      </c>
      <c r="K23" s="17">
        <v>170118030</v>
      </c>
      <c r="L23" s="17">
        <v>7981593</v>
      </c>
      <c r="M23" s="17">
        <v>123903618</v>
      </c>
      <c r="N23" s="18"/>
      <c r="O23" s="17">
        <v>27943719</v>
      </c>
      <c r="P23" s="17">
        <v>715786</v>
      </c>
      <c r="Q23" s="24"/>
    </row>
    <row r="24" spans="1:17" ht="24" customHeight="1">
      <c r="A24" s="13">
        <v>17</v>
      </c>
      <c r="B24" s="14" t="s">
        <v>43</v>
      </c>
      <c r="C24" s="15">
        <v>209640390</v>
      </c>
      <c r="D24" s="15">
        <v>91801998</v>
      </c>
      <c r="E24" s="22">
        <v>15912461</v>
      </c>
      <c r="F24" s="23">
        <v>0.17333458254361742</v>
      </c>
      <c r="G24" s="22">
        <v>5932196</v>
      </c>
      <c r="H24" s="23">
        <v>0.06461946503604421</v>
      </c>
      <c r="I24" s="24">
        <v>6432024</v>
      </c>
      <c r="J24" s="24">
        <v>6214867</v>
      </c>
      <c r="K24" s="17">
        <v>183090779</v>
      </c>
      <c r="L24" s="17">
        <v>36626620</v>
      </c>
      <c r="M24" s="17">
        <v>124333039</v>
      </c>
      <c r="N24" s="18"/>
      <c r="O24" s="17">
        <v>26549611</v>
      </c>
      <c r="P24" s="17">
        <v>67670</v>
      </c>
      <c r="Q24" s="24">
        <v>281014</v>
      </c>
    </row>
    <row r="25" spans="1:17" ht="24" customHeight="1">
      <c r="A25" s="13">
        <v>18</v>
      </c>
      <c r="B25" s="14" t="s">
        <v>45</v>
      </c>
      <c r="C25" s="15">
        <v>202143260</v>
      </c>
      <c r="D25" s="15">
        <v>137959624</v>
      </c>
      <c r="E25" s="22">
        <v>4237932</v>
      </c>
      <c r="F25" s="23">
        <v>0.030718639824648987</v>
      </c>
      <c r="G25" s="22">
        <v>1461575</v>
      </c>
      <c r="H25" s="23">
        <v>0.010594222843054429</v>
      </c>
      <c r="I25" s="24">
        <v>1223038</v>
      </c>
      <c r="J25" s="24">
        <v>5275335</v>
      </c>
      <c r="K25" s="17">
        <v>173056741</v>
      </c>
      <c r="L25" s="17">
        <v>26803959</v>
      </c>
      <c r="M25" s="17">
        <v>93173777</v>
      </c>
      <c r="N25" s="18"/>
      <c r="O25" s="17">
        <v>29086519</v>
      </c>
      <c r="P25" s="17">
        <v>4567702</v>
      </c>
      <c r="Q25" s="24">
        <v>3946584</v>
      </c>
    </row>
    <row r="26" spans="1:17" ht="24" customHeight="1">
      <c r="A26" s="13">
        <v>19</v>
      </c>
      <c r="B26" s="14" t="s">
        <v>47</v>
      </c>
      <c r="C26" s="15">
        <v>146750811</v>
      </c>
      <c r="D26" s="15">
        <v>116010581</v>
      </c>
      <c r="E26" s="22">
        <v>7825230</v>
      </c>
      <c r="F26" s="23">
        <v>0.06745272657500095</v>
      </c>
      <c r="G26" s="22">
        <v>4129266</v>
      </c>
      <c r="H26" s="23">
        <v>0.035593873976029825</v>
      </c>
      <c r="I26" s="24">
        <v>4693259</v>
      </c>
      <c r="J26" s="24">
        <v>3585989</v>
      </c>
      <c r="K26" s="17">
        <v>128862763</v>
      </c>
      <c r="L26" s="17">
        <v>23758573</v>
      </c>
      <c r="M26" s="17">
        <v>63554104</v>
      </c>
      <c r="N26" s="18"/>
      <c r="O26" s="17">
        <v>17888048</v>
      </c>
      <c r="P26" s="17">
        <v>189339</v>
      </c>
      <c r="Q26" s="24">
        <v>1011802</v>
      </c>
    </row>
    <row r="27" spans="1:17" ht="24" customHeight="1">
      <c r="A27" s="13">
        <v>20</v>
      </c>
      <c r="B27" s="14" t="s">
        <v>50</v>
      </c>
      <c r="C27" s="15">
        <v>132424684</v>
      </c>
      <c r="D27" s="15">
        <v>107461176</v>
      </c>
      <c r="E27" s="22">
        <v>17021949</v>
      </c>
      <c r="F27" s="23">
        <v>0.15840091867224682</v>
      </c>
      <c r="G27" s="22">
        <v>8932661</v>
      </c>
      <c r="H27" s="23">
        <v>0.08312454164841822</v>
      </c>
      <c r="I27" s="24">
        <v>12053385</v>
      </c>
      <c r="J27" s="24">
        <v>11752625</v>
      </c>
      <c r="K27" s="17">
        <v>103523000</v>
      </c>
      <c r="L27" s="17">
        <v>6974392</v>
      </c>
      <c r="M27" s="17">
        <v>29091931</v>
      </c>
      <c r="N27" s="18"/>
      <c r="O27" s="17">
        <v>28901684</v>
      </c>
      <c r="P27" s="17">
        <v>956815</v>
      </c>
      <c r="Q27" s="24"/>
    </row>
    <row r="28" spans="1:17" ht="24" customHeight="1">
      <c r="A28" s="13">
        <v>21</v>
      </c>
      <c r="B28" s="14" t="s">
        <v>52</v>
      </c>
      <c r="C28" s="15">
        <v>240051279</v>
      </c>
      <c r="D28" s="15">
        <v>16202037</v>
      </c>
      <c r="E28" s="22"/>
      <c r="F28" s="23"/>
      <c r="G28" s="22"/>
      <c r="H28" s="23"/>
      <c r="I28" s="24"/>
      <c r="J28" s="24"/>
      <c r="K28" s="17">
        <v>223149797</v>
      </c>
      <c r="L28" s="17">
        <v>2796122</v>
      </c>
      <c r="M28" s="17">
        <v>208391704</v>
      </c>
      <c r="N28" s="18"/>
      <c r="O28" s="17">
        <v>16901482</v>
      </c>
      <c r="P28" s="17">
        <v>231846</v>
      </c>
      <c r="Q28" s="24"/>
    </row>
    <row r="29" spans="1:17" ht="24" customHeight="1">
      <c r="A29" s="13">
        <v>22</v>
      </c>
      <c r="B29" s="14" t="s">
        <v>46</v>
      </c>
      <c r="C29" s="15">
        <v>93646604</v>
      </c>
      <c r="D29" s="15">
        <v>75068761</v>
      </c>
      <c r="E29" s="22">
        <v>16303709</v>
      </c>
      <c r="F29" s="23">
        <v>0.21718366978242787</v>
      </c>
      <c r="G29" s="22">
        <v>11818284</v>
      </c>
      <c r="H29" s="23">
        <v>0.15743278352496054</v>
      </c>
      <c r="I29" s="24">
        <v>19120566</v>
      </c>
      <c r="J29" s="24">
        <v>10008505</v>
      </c>
      <c r="K29" s="17">
        <v>82800624</v>
      </c>
      <c r="L29" s="17">
        <v>7967292</v>
      </c>
      <c r="M29" s="17">
        <v>69777215</v>
      </c>
      <c r="N29" s="18"/>
      <c r="O29" s="17">
        <v>10845980</v>
      </c>
      <c r="P29" s="17">
        <v>150490</v>
      </c>
      <c r="Q29" s="24">
        <v>689429</v>
      </c>
    </row>
    <row r="30" spans="1:17" ht="24" customHeight="1">
      <c r="A30" s="13">
        <v>23</v>
      </c>
      <c r="B30" s="14" t="s">
        <v>53</v>
      </c>
      <c r="C30" s="15">
        <v>103930539</v>
      </c>
      <c r="D30" s="15">
        <v>75241253</v>
      </c>
      <c r="E30" s="22">
        <v>14063239</v>
      </c>
      <c r="F30" s="23">
        <v>0.18690862311928802</v>
      </c>
      <c r="G30" s="22">
        <v>4925416</v>
      </c>
      <c r="H30" s="23">
        <v>0.06546164243171229</v>
      </c>
      <c r="I30" s="24">
        <v>4977857</v>
      </c>
      <c r="J30" s="24">
        <v>1337513</v>
      </c>
      <c r="K30" s="17">
        <v>82308410</v>
      </c>
      <c r="L30" s="17">
        <v>12326018</v>
      </c>
      <c r="M30" s="17">
        <v>44398550</v>
      </c>
      <c r="N30" s="18"/>
      <c r="O30" s="17">
        <v>21622129</v>
      </c>
      <c r="P30" s="17">
        <v>131265</v>
      </c>
      <c r="Q30" s="24">
        <v>3312707</v>
      </c>
    </row>
    <row r="31" spans="1:17" ht="24" customHeight="1">
      <c r="A31" s="13">
        <v>24</v>
      </c>
      <c r="B31" s="14" t="s">
        <v>54</v>
      </c>
      <c r="C31" s="15">
        <v>86998171</v>
      </c>
      <c r="D31" s="15">
        <v>65263210</v>
      </c>
      <c r="E31" s="22">
        <v>10460637</v>
      </c>
      <c r="F31" s="23">
        <v>0.16028382606371952</v>
      </c>
      <c r="G31" s="22">
        <v>4349145</v>
      </c>
      <c r="H31" s="23">
        <v>0.06664007179542655</v>
      </c>
      <c r="I31" s="24">
        <v>7106782</v>
      </c>
      <c r="J31" s="24">
        <v>4910424</v>
      </c>
      <c r="K31" s="17">
        <v>74595360</v>
      </c>
      <c r="L31" s="17"/>
      <c r="M31" s="17">
        <v>64649936</v>
      </c>
      <c r="N31" s="18"/>
      <c r="O31" s="17">
        <v>12402811</v>
      </c>
      <c r="P31" s="17">
        <v>151268</v>
      </c>
      <c r="Q31" s="24"/>
    </row>
    <row r="32" spans="1:17" ht="24" customHeight="1">
      <c r="A32" s="13">
        <v>25</v>
      </c>
      <c r="B32" s="14" t="s">
        <v>57</v>
      </c>
      <c r="C32" s="15">
        <v>58568334</v>
      </c>
      <c r="D32" s="15">
        <v>45550676</v>
      </c>
      <c r="E32" s="22">
        <v>3097744</v>
      </c>
      <c r="F32" s="23">
        <v>0.06800654286667447</v>
      </c>
      <c r="G32" s="22">
        <v>537706</v>
      </c>
      <c r="H32" s="23">
        <v>0.011804566852092382</v>
      </c>
      <c r="I32" s="24">
        <v>213778</v>
      </c>
      <c r="J32" s="24">
        <v>287040</v>
      </c>
      <c r="K32" s="17">
        <v>50063689</v>
      </c>
      <c r="L32" s="17">
        <v>3461443</v>
      </c>
      <c r="M32" s="17">
        <v>41374246</v>
      </c>
      <c r="N32" s="18"/>
      <c r="O32" s="17">
        <v>8504645</v>
      </c>
      <c r="P32" s="17">
        <v>166517</v>
      </c>
      <c r="Q32" s="24">
        <v>1373246</v>
      </c>
    </row>
    <row r="33" spans="1:17" ht="24" customHeight="1">
      <c r="A33" s="13">
        <v>26</v>
      </c>
      <c r="B33" s="14" t="s">
        <v>51</v>
      </c>
      <c r="C33" s="15">
        <v>64996615</v>
      </c>
      <c r="D33" s="15">
        <v>48904394</v>
      </c>
      <c r="E33" s="22">
        <v>4344924</v>
      </c>
      <c r="F33" s="23">
        <v>0.08884526817774288</v>
      </c>
      <c r="G33" s="22">
        <v>1309581</v>
      </c>
      <c r="H33" s="23">
        <v>0.02677839132410065</v>
      </c>
      <c r="I33" s="24">
        <v>5137760</v>
      </c>
      <c r="J33" s="24">
        <v>17576664</v>
      </c>
      <c r="K33" s="17">
        <v>50525756</v>
      </c>
      <c r="L33" s="17"/>
      <c r="M33" s="17">
        <v>34381382</v>
      </c>
      <c r="N33" s="18"/>
      <c r="O33" s="17">
        <v>14470859</v>
      </c>
      <c r="P33" s="17">
        <v>59104</v>
      </c>
      <c r="Q33" s="24"/>
    </row>
    <row r="34" spans="1:17" ht="24" customHeight="1">
      <c r="A34" s="13">
        <v>27</v>
      </c>
      <c r="B34" s="14" t="s">
        <v>49</v>
      </c>
      <c r="C34" s="15">
        <v>65936404</v>
      </c>
      <c r="D34" s="15">
        <v>9965996</v>
      </c>
      <c r="E34" s="22"/>
      <c r="F34" s="23"/>
      <c r="G34" s="22"/>
      <c r="H34" s="23"/>
      <c r="I34" s="24"/>
      <c r="J34" s="24"/>
      <c r="K34" s="17">
        <v>49731270</v>
      </c>
      <c r="L34" s="17">
        <v>18314</v>
      </c>
      <c r="M34" s="17">
        <v>47173897</v>
      </c>
      <c r="N34" s="18"/>
      <c r="O34" s="17">
        <v>16205134</v>
      </c>
      <c r="P34" s="17">
        <v>-718038</v>
      </c>
      <c r="Q34" s="24">
        <v>1001</v>
      </c>
    </row>
    <row r="35" spans="1:17" ht="24" customHeight="1">
      <c r="A35" s="13">
        <v>28</v>
      </c>
      <c r="B35" s="14" t="s">
        <v>56</v>
      </c>
      <c r="C35" s="15">
        <v>69166361</v>
      </c>
      <c r="D35" s="15">
        <v>10082650</v>
      </c>
      <c r="E35" s="22"/>
      <c r="F35" s="23"/>
      <c r="G35" s="22"/>
      <c r="H35" s="23"/>
      <c r="I35" s="24"/>
      <c r="J35" s="24"/>
      <c r="K35" s="17">
        <v>57236356</v>
      </c>
      <c r="L35" s="17">
        <v>940158</v>
      </c>
      <c r="M35" s="17">
        <v>35742439</v>
      </c>
      <c r="N35" s="18"/>
      <c r="O35" s="17">
        <v>11930005</v>
      </c>
      <c r="P35" s="17">
        <v>60903</v>
      </c>
      <c r="Q35" s="24">
        <v>52403</v>
      </c>
    </row>
    <row r="36" spans="1:17" ht="24" customHeight="1">
      <c r="A36" s="13">
        <v>29</v>
      </c>
      <c r="B36" s="14" t="s">
        <v>63</v>
      </c>
      <c r="C36" s="15">
        <v>56636567</v>
      </c>
      <c r="D36" s="15">
        <v>40172134</v>
      </c>
      <c r="E36" s="22">
        <v>120717</v>
      </c>
      <c r="F36" s="23">
        <v>0.003004993461387936</v>
      </c>
      <c r="G36" s="22">
        <v>3577</v>
      </c>
      <c r="H36" s="23">
        <v>8.904182187583065E-05</v>
      </c>
      <c r="I36" s="24">
        <v>93465</v>
      </c>
      <c r="J36" s="24">
        <v>213268</v>
      </c>
      <c r="K36" s="17">
        <v>50433244</v>
      </c>
      <c r="L36" s="17">
        <v>15289175</v>
      </c>
      <c r="M36" s="17">
        <v>33926310</v>
      </c>
      <c r="N36" s="18"/>
      <c r="O36" s="17">
        <v>6203323</v>
      </c>
      <c r="P36" s="17">
        <v>10088</v>
      </c>
      <c r="Q36" s="24">
        <v>1146125</v>
      </c>
    </row>
    <row r="37" spans="1:17" ht="24" customHeight="1">
      <c r="A37" s="13">
        <v>30</v>
      </c>
      <c r="B37" s="14" t="s">
        <v>55</v>
      </c>
      <c r="C37" s="15">
        <v>45474866</v>
      </c>
      <c r="D37" s="15">
        <v>27393316</v>
      </c>
      <c r="E37" s="22">
        <v>1673137</v>
      </c>
      <c r="F37" s="23">
        <v>0.06107829369763047</v>
      </c>
      <c r="G37" s="22">
        <v>1504776</v>
      </c>
      <c r="H37" s="23">
        <v>0.05493223237376592</v>
      </c>
      <c r="I37" s="24">
        <v>1381533</v>
      </c>
      <c r="J37" s="24">
        <v>1286470</v>
      </c>
      <c r="K37" s="17">
        <v>35550881</v>
      </c>
      <c r="L37" s="17">
        <v>4614437</v>
      </c>
      <c r="M37" s="17">
        <v>14342271</v>
      </c>
      <c r="N37" s="18"/>
      <c r="O37" s="17">
        <v>9923985</v>
      </c>
      <c r="P37" s="17">
        <v>81494</v>
      </c>
      <c r="Q37" s="24">
        <v>1145908</v>
      </c>
    </row>
    <row r="38" spans="1:17" ht="24" customHeight="1">
      <c r="A38" s="13">
        <v>31</v>
      </c>
      <c r="B38" s="14" t="s">
        <v>58</v>
      </c>
      <c r="C38" s="15">
        <v>25908383</v>
      </c>
      <c r="D38" s="15">
        <v>17868951</v>
      </c>
      <c r="E38" s="22">
        <v>1228189</v>
      </c>
      <c r="F38" s="23">
        <v>0.06873313380287405</v>
      </c>
      <c r="G38" s="22">
        <v>809870</v>
      </c>
      <c r="H38" s="23">
        <v>0.0453227500595866</v>
      </c>
      <c r="I38" s="24">
        <v>1032871</v>
      </c>
      <c r="J38" s="24">
        <v>1080099</v>
      </c>
      <c r="K38" s="17">
        <v>7654233</v>
      </c>
      <c r="L38" s="17">
        <v>2253669</v>
      </c>
      <c r="M38" s="17">
        <v>4720397</v>
      </c>
      <c r="N38" s="18"/>
      <c r="O38" s="17">
        <v>18254150</v>
      </c>
      <c r="P38" s="17">
        <v>206703</v>
      </c>
      <c r="Q38" s="24">
        <v>724676</v>
      </c>
    </row>
    <row r="39" spans="1:17" ht="24" customHeight="1">
      <c r="A39" s="13">
        <v>32</v>
      </c>
      <c r="B39" s="14" t="s">
        <v>60</v>
      </c>
      <c r="C39" s="15">
        <v>22438242</v>
      </c>
      <c r="D39" s="15">
        <v>15994013</v>
      </c>
      <c r="E39" s="22">
        <v>1432483</v>
      </c>
      <c r="F39" s="23">
        <v>0.08956370111741187</v>
      </c>
      <c r="G39" s="22">
        <v>981292</v>
      </c>
      <c r="H39" s="23">
        <v>0.06135370779053387</v>
      </c>
      <c r="I39" s="24">
        <v>1513043</v>
      </c>
      <c r="J39" s="24">
        <v>788073</v>
      </c>
      <c r="K39" s="17">
        <v>10910105</v>
      </c>
      <c r="L39" s="17">
        <v>944276</v>
      </c>
      <c r="M39" s="17">
        <v>8101997</v>
      </c>
      <c r="N39" s="18"/>
      <c r="O39" s="17">
        <v>11528137</v>
      </c>
      <c r="P39" s="17">
        <v>65468</v>
      </c>
      <c r="Q39" s="24">
        <v>861313</v>
      </c>
    </row>
    <row r="40" spans="1:17" ht="24" customHeight="1">
      <c r="A40" s="13">
        <v>33</v>
      </c>
      <c r="B40" s="14" t="s">
        <v>81</v>
      </c>
      <c r="C40" s="15">
        <v>20705697</v>
      </c>
      <c r="D40" s="15">
        <v>12270432</v>
      </c>
      <c r="E40" s="22">
        <v>707729</v>
      </c>
      <c r="F40" s="23">
        <v>0.057677594399284396</v>
      </c>
      <c r="G40" s="22">
        <v>378315</v>
      </c>
      <c r="H40" s="23">
        <v>0.030831432829748782</v>
      </c>
      <c r="I40" s="24">
        <v>402040</v>
      </c>
      <c r="J40" s="24">
        <v>364683</v>
      </c>
      <c r="K40" s="17">
        <v>10163242</v>
      </c>
      <c r="L40" s="17">
        <v>1870463</v>
      </c>
      <c r="M40" s="17">
        <v>4484626</v>
      </c>
      <c r="N40" s="18"/>
      <c r="O40" s="17">
        <v>10542455</v>
      </c>
      <c r="P40" s="17">
        <v>227957</v>
      </c>
      <c r="Q40" s="24">
        <v>401976</v>
      </c>
    </row>
    <row r="41" spans="1:17" ht="24" customHeight="1">
      <c r="A41" s="13">
        <v>34</v>
      </c>
      <c r="B41" s="14" t="s">
        <v>61</v>
      </c>
      <c r="C41" s="15">
        <v>20474015</v>
      </c>
      <c r="D41" s="15">
        <v>9874758</v>
      </c>
      <c r="E41" s="22">
        <v>27</v>
      </c>
      <c r="F41" s="23">
        <v>2.734244221478643E-06</v>
      </c>
      <c r="G41" s="22"/>
      <c r="H41" s="23"/>
      <c r="I41" s="24">
        <v>60</v>
      </c>
      <c r="J41" s="24"/>
      <c r="K41" s="17">
        <v>9309909</v>
      </c>
      <c r="L41" s="17">
        <v>1735233</v>
      </c>
      <c r="M41" s="17">
        <v>4883961</v>
      </c>
      <c r="N41" s="18"/>
      <c r="O41" s="17">
        <v>11164106</v>
      </c>
      <c r="P41" s="17">
        <v>89090</v>
      </c>
      <c r="Q41" s="24">
        <v>122257</v>
      </c>
    </row>
    <row r="42" spans="1:17" ht="24" customHeight="1">
      <c r="A42" s="13">
        <v>35</v>
      </c>
      <c r="B42" s="14" t="s">
        <v>64</v>
      </c>
      <c r="C42" s="15">
        <v>16234686</v>
      </c>
      <c r="D42" s="15">
        <v>6133154</v>
      </c>
      <c r="E42" s="22"/>
      <c r="F42" s="23"/>
      <c r="G42" s="22"/>
      <c r="H42" s="23"/>
      <c r="I42" s="24"/>
      <c r="J42" s="24"/>
      <c r="K42" s="17">
        <v>5225347</v>
      </c>
      <c r="L42" s="17">
        <v>68302</v>
      </c>
      <c r="M42" s="17">
        <v>4552120</v>
      </c>
      <c r="N42" s="18"/>
      <c r="O42" s="17">
        <v>11009339</v>
      </c>
      <c r="P42" s="17">
        <v>97853</v>
      </c>
      <c r="Q42" s="24">
        <v>29965</v>
      </c>
    </row>
    <row r="43" spans="1:17" ht="24" customHeight="1">
      <c r="A43" s="13">
        <v>36</v>
      </c>
      <c r="B43" s="14" t="s">
        <v>59</v>
      </c>
      <c r="C43" s="15">
        <v>14865047</v>
      </c>
      <c r="D43" s="15">
        <v>11632768</v>
      </c>
      <c r="E43" s="22">
        <v>2419141</v>
      </c>
      <c r="F43" s="23">
        <v>0.20795918907692476</v>
      </c>
      <c r="G43" s="22">
        <v>1846711</v>
      </c>
      <c r="H43" s="23">
        <v>0.1587507805536911</v>
      </c>
      <c r="I43" s="24">
        <v>700508</v>
      </c>
      <c r="J43" s="24">
        <v>1207797</v>
      </c>
      <c r="K43" s="19">
        <v>3560567</v>
      </c>
      <c r="L43" s="19">
        <v>1980976</v>
      </c>
      <c r="M43" s="19">
        <v>638711</v>
      </c>
      <c r="N43" s="18"/>
      <c r="O43" s="17">
        <v>11304480</v>
      </c>
      <c r="P43" s="17">
        <v>220608</v>
      </c>
      <c r="Q43" s="24"/>
    </row>
    <row r="44" spans="1:17" ht="24" customHeight="1">
      <c r="A44" s="13">
        <v>37</v>
      </c>
      <c r="B44" s="14" t="s">
        <v>62</v>
      </c>
      <c r="C44" s="15">
        <v>13516027</v>
      </c>
      <c r="D44" s="15">
        <v>7404451</v>
      </c>
      <c r="E44" s="22">
        <v>1700820</v>
      </c>
      <c r="F44" s="23">
        <v>0.22970237766446155</v>
      </c>
      <c r="G44" s="22">
        <v>1621328</v>
      </c>
      <c r="H44" s="23">
        <v>0.21896667288364796</v>
      </c>
      <c r="I44" s="24">
        <v>302088</v>
      </c>
      <c r="J44" s="24">
        <v>421442</v>
      </c>
      <c r="K44" s="19">
        <v>1132179</v>
      </c>
      <c r="L44" s="19">
        <v>737536</v>
      </c>
      <c r="M44" s="19">
        <v>234961</v>
      </c>
      <c r="N44" s="18"/>
      <c r="O44" s="17">
        <v>12383848</v>
      </c>
      <c r="P44" s="17">
        <v>23117</v>
      </c>
      <c r="Q44" s="24">
        <v>873422</v>
      </c>
    </row>
    <row r="45" spans="1:19" ht="24" customHeight="1">
      <c r="A45" s="26">
        <v>38</v>
      </c>
      <c r="B45" s="27" t="s">
        <v>66</v>
      </c>
      <c r="C45" s="28">
        <v>5569825</v>
      </c>
      <c r="D45" s="28">
        <v>4949143</v>
      </c>
      <c r="E45" s="22">
        <v>1424289</v>
      </c>
      <c r="F45" s="23">
        <v>0.2877849761059642</v>
      </c>
      <c r="G45" s="22">
        <v>893608</v>
      </c>
      <c r="H45" s="23">
        <v>0.18055812895283083</v>
      </c>
      <c r="I45" s="24">
        <v>275766</v>
      </c>
      <c r="J45" s="24">
        <v>19763</v>
      </c>
      <c r="K45" s="30">
        <v>936585</v>
      </c>
      <c r="L45" s="30">
        <v>714202</v>
      </c>
      <c r="M45" s="30">
        <v>79394</v>
      </c>
      <c r="N45" s="31"/>
      <c r="O45" s="30">
        <v>4633240</v>
      </c>
      <c r="P45" s="30">
        <v>33087</v>
      </c>
      <c r="Q45" s="24">
        <v>86255</v>
      </c>
      <c r="R45" s="6"/>
      <c r="S45" s="6"/>
    </row>
    <row r="46" spans="1:19" ht="22.5" customHeight="1">
      <c r="A46" s="32"/>
      <c r="B46" s="32" t="s">
        <v>9</v>
      </c>
      <c r="C46" s="33">
        <v>16907866603</v>
      </c>
      <c r="D46" s="33">
        <v>14413095128</v>
      </c>
      <c r="E46" s="33">
        <v>5724291325</v>
      </c>
      <c r="F46" s="34">
        <v>0.39715906085151315</v>
      </c>
      <c r="G46" s="33">
        <v>4838547661</v>
      </c>
      <c r="H46" s="34">
        <v>0.3357049695453866</v>
      </c>
      <c r="I46" s="33">
        <v>5084342374</v>
      </c>
      <c r="J46" s="33">
        <v>5257368488</v>
      </c>
      <c r="K46" s="33">
        <v>14787559636</v>
      </c>
      <c r="L46" s="35">
        <v>4088156763</v>
      </c>
      <c r="M46" s="35">
        <v>6691433888</v>
      </c>
      <c r="N46" s="35">
        <v>812161</v>
      </c>
      <c r="O46" s="33">
        <v>2120306967</v>
      </c>
      <c r="P46" s="33">
        <v>36449150</v>
      </c>
      <c r="Q46" s="33">
        <v>126309783</v>
      </c>
      <c r="R46" s="6"/>
      <c r="S46" s="6"/>
    </row>
    <row r="47" spans="1:19" s="11" customFormat="1" ht="12">
      <c r="A47" s="10">
        <v>1</v>
      </c>
      <c r="B47" s="47" t="s">
        <v>21</v>
      </c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</row>
    <row r="48" spans="1:20" s="11" customFormat="1" ht="25.5" customHeight="1">
      <c r="A48" s="10">
        <v>2</v>
      </c>
      <c r="B48" s="44" t="s">
        <v>17</v>
      </c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12"/>
      <c r="S48" s="12"/>
      <c r="T48" s="12"/>
    </row>
    <row r="49" spans="1:19" s="11" customFormat="1" ht="12">
      <c r="A49" s="10">
        <v>3</v>
      </c>
      <c r="B49" s="47" t="s">
        <v>18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</row>
    <row r="50" spans="1:19" s="11" customFormat="1" ht="12">
      <c r="A50" s="10">
        <v>4</v>
      </c>
      <c r="B50" s="47" t="s">
        <v>19</v>
      </c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</row>
    <row r="51" spans="1:19" s="11" customFormat="1" ht="12">
      <c r="A51" s="10">
        <v>5</v>
      </c>
      <c r="B51" s="47" t="s">
        <v>20</v>
      </c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</row>
    <row r="52" spans="1:19" s="11" customFormat="1" ht="12">
      <c r="A52" s="10">
        <v>6</v>
      </c>
      <c r="B52" s="47" t="s">
        <v>78</v>
      </c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</sheetData>
  <sheetProtection/>
  <mergeCells count="26">
    <mergeCell ref="B48:Q48"/>
    <mergeCell ref="B52:S52"/>
    <mergeCell ref="B47:S47"/>
    <mergeCell ref="B49:S49"/>
    <mergeCell ref="B50:S50"/>
    <mergeCell ref="B51:S51"/>
    <mergeCell ref="O4:O7"/>
    <mergeCell ref="P4:P7"/>
    <mergeCell ref="Q4:Q7"/>
    <mergeCell ref="E5:F6"/>
    <mergeCell ref="G5:H5"/>
    <mergeCell ref="L5:L7"/>
    <mergeCell ref="M5:N5"/>
    <mergeCell ref="G6:H6"/>
    <mergeCell ref="M6:M7"/>
    <mergeCell ref="N6:N7"/>
    <mergeCell ref="A2:P2"/>
    <mergeCell ref="A4:A7"/>
    <mergeCell ref="B4:B7"/>
    <mergeCell ref="C4:C7"/>
    <mergeCell ref="D4:D7"/>
    <mergeCell ref="E4:H4"/>
    <mergeCell ref="I4:I7"/>
    <mergeCell ref="J4:J7"/>
    <mergeCell ref="K4:K7"/>
    <mergeCell ref="L4:N4"/>
  </mergeCells>
  <printOptions/>
  <pageMargins left="0.07874015748031496" right="0.07874015748031496" top="0.1968503937007874" bottom="0.1968503937007874" header="0.1968503937007874" footer="0.1968503937007874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2"/>
  <sheetViews>
    <sheetView showGridLines="0" zoomScale="78" zoomScaleNormal="78" zoomScalePageLayoutView="0" workbookViewId="0" topLeftCell="A1">
      <selection activeCell="B1" sqref="B1"/>
    </sheetView>
  </sheetViews>
  <sheetFormatPr defaultColWidth="9.140625" defaultRowHeight="12.75"/>
  <cols>
    <col min="1" max="1" width="6.7109375" style="2" customWidth="1"/>
    <col min="2" max="2" width="42.57421875" style="2" customWidth="1"/>
    <col min="3" max="4" width="19.8515625" style="2" customWidth="1"/>
    <col min="5" max="5" width="18.140625" style="2" customWidth="1"/>
    <col min="6" max="6" width="12.140625" style="2" customWidth="1"/>
    <col min="7" max="7" width="19.57421875" style="2" customWidth="1"/>
    <col min="8" max="8" width="12.8515625" style="2" customWidth="1"/>
    <col min="9" max="9" width="23.7109375" style="2" customWidth="1"/>
    <col min="10" max="10" width="21.7109375" style="2" customWidth="1"/>
    <col min="11" max="12" width="19.8515625" style="2" customWidth="1"/>
    <col min="13" max="13" width="19.28125" style="2" customWidth="1"/>
    <col min="14" max="14" width="17.28125" style="2" customWidth="1"/>
    <col min="15" max="15" width="18.8515625" style="2" customWidth="1"/>
    <col min="16" max="16" width="24.57421875" style="2" customWidth="1"/>
    <col min="17" max="17" width="19.140625" style="6" customWidth="1"/>
    <col min="18" max="16384" width="9.140625" style="2" customWidth="1"/>
  </cols>
  <sheetData>
    <row r="2" spans="1:16" ht="17.25" customHeight="1">
      <c r="A2" s="53" t="s">
        <v>82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7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0" t="s">
        <v>0</v>
      </c>
      <c r="Q3" s="4"/>
    </row>
    <row r="4" spans="1:17" ht="13.5" customHeight="1">
      <c r="A4" s="57" t="s">
        <v>2</v>
      </c>
      <c r="B4" s="49" t="s">
        <v>3</v>
      </c>
      <c r="C4" s="49" t="s">
        <v>4</v>
      </c>
      <c r="D4" s="48" t="s">
        <v>22</v>
      </c>
      <c r="E4" s="48" t="s">
        <v>13</v>
      </c>
      <c r="F4" s="48"/>
      <c r="G4" s="48"/>
      <c r="H4" s="48"/>
      <c r="I4" s="48" t="s">
        <v>25</v>
      </c>
      <c r="J4" s="48" t="s">
        <v>12</v>
      </c>
      <c r="K4" s="49" t="s">
        <v>5</v>
      </c>
      <c r="L4" s="49" t="s">
        <v>16</v>
      </c>
      <c r="M4" s="55"/>
      <c r="N4" s="55"/>
      <c r="O4" s="48" t="s">
        <v>10</v>
      </c>
      <c r="P4" s="50" t="s">
        <v>11</v>
      </c>
      <c r="Q4" s="63"/>
    </row>
    <row r="5" spans="1:17" ht="31.5" customHeight="1">
      <c r="A5" s="57"/>
      <c r="B5" s="49"/>
      <c r="C5" s="56"/>
      <c r="D5" s="56"/>
      <c r="E5" s="52" t="s">
        <v>23</v>
      </c>
      <c r="F5" s="52"/>
      <c r="G5" s="58" t="s">
        <v>14</v>
      </c>
      <c r="H5" s="58"/>
      <c r="I5" s="48"/>
      <c r="J5" s="56"/>
      <c r="K5" s="49"/>
      <c r="L5" s="48" t="s">
        <v>6</v>
      </c>
      <c r="M5" s="49" t="s">
        <v>1</v>
      </c>
      <c r="N5" s="55"/>
      <c r="O5" s="61"/>
      <c r="P5" s="51"/>
      <c r="Q5" s="64"/>
    </row>
    <row r="6" spans="1:17" ht="42" customHeight="1">
      <c r="A6" s="57"/>
      <c r="B6" s="49"/>
      <c r="C6" s="56"/>
      <c r="D6" s="56"/>
      <c r="E6" s="52"/>
      <c r="F6" s="52"/>
      <c r="G6" s="52" t="s">
        <v>24</v>
      </c>
      <c r="H6" s="52"/>
      <c r="I6" s="48"/>
      <c r="J6" s="56"/>
      <c r="K6" s="49"/>
      <c r="L6" s="48"/>
      <c r="M6" s="49" t="s">
        <v>7</v>
      </c>
      <c r="N6" s="48" t="s">
        <v>8</v>
      </c>
      <c r="O6" s="61"/>
      <c r="P6" s="51"/>
      <c r="Q6" s="64"/>
    </row>
    <row r="7" spans="1:17" ht="81" customHeight="1">
      <c r="A7" s="57"/>
      <c r="B7" s="49"/>
      <c r="C7" s="56"/>
      <c r="D7" s="56"/>
      <c r="E7" s="5" t="s">
        <v>15</v>
      </c>
      <c r="F7" s="5" t="s">
        <v>26</v>
      </c>
      <c r="G7" s="5" t="s">
        <v>15</v>
      </c>
      <c r="H7" s="5" t="s">
        <v>27</v>
      </c>
      <c r="I7" s="48"/>
      <c r="J7" s="56"/>
      <c r="K7" s="49"/>
      <c r="L7" s="48"/>
      <c r="M7" s="49"/>
      <c r="N7" s="48"/>
      <c r="O7" s="61"/>
      <c r="P7" s="51"/>
      <c r="Q7" s="64"/>
    </row>
    <row r="8" spans="1:17" ht="24" customHeight="1">
      <c r="A8" s="20">
        <v>1</v>
      </c>
      <c r="B8" s="21" t="s">
        <v>29</v>
      </c>
      <c r="C8" s="22">
        <v>2675134592</v>
      </c>
      <c r="D8" s="22">
        <v>2717258814</v>
      </c>
      <c r="E8" s="22">
        <v>1017601561</v>
      </c>
      <c r="F8" s="23">
        <v>0.3744956335248822</v>
      </c>
      <c r="G8" s="22">
        <v>838364075</v>
      </c>
      <c r="H8" s="23">
        <v>0.3085330225742714</v>
      </c>
      <c r="I8" s="24">
        <v>1072059505</v>
      </c>
      <c r="J8" s="24">
        <v>1090128836</v>
      </c>
      <c r="K8" s="24">
        <v>2303734884</v>
      </c>
      <c r="L8" s="24">
        <v>683377078</v>
      </c>
      <c r="M8" s="24">
        <v>1055687210</v>
      </c>
      <c r="N8" s="25"/>
      <c r="O8" s="24">
        <v>371399708</v>
      </c>
      <c r="P8" s="24">
        <v>2740539</v>
      </c>
      <c r="Q8" s="37"/>
    </row>
    <row r="9" spans="1:17" ht="24" customHeight="1">
      <c r="A9" s="13">
        <v>2</v>
      </c>
      <c r="B9" s="14" t="s">
        <v>30</v>
      </c>
      <c r="C9" s="15">
        <v>2832276057</v>
      </c>
      <c r="D9" s="15">
        <v>1765723636</v>
      </c>
      <c r="E9" s="22">
        <v>351877112</v>
      </c>
      <c r="F9" s="23">
        <v>0.19928209875308028</v>
      </c>
      <c r="G9" s="22">
        <v>284264050</v>
      </c>
      <c r="H9" s="23">
        <v>0.16099011431027818</v>
      </c>
      <c r="I9" s="24">
        <v>317838931</v>
      </c>
      <c r="J9" s="24">
        <v>348027263</v>
      </c>
      <c r="K9" s="17">
        <v>2442563095</v>
      </c>
      <c r="L9" s="17">
        <v>881142795</v>
      </c>
      <c r="M9" s="17">
        <v>1253075655</v>
      </c>
      <c r="N9" s="18"/>
      <c r="O9" s="17">
        <v>389712962</v>
      </c>
      <c r="P9" s="17">
        <v>27661381</v>
      </c>
      <c r="Q9" s="38"/>
    </row>
    <row r="10" spans="1:17" ht="24" customHeight="1">
      <c r="A10" s="13">
        <v>3</v>
      </c>
      <c r="B10" s="14" t="s">
        <v>31</v>
      </c>
      <c r="C10" s="15">
        <v>1551580357</v>
      </c>
      <c r="D10" s="15">
        <v>2669476648</v>
      </c>
      <c r="E10" s="22">
        <v>2395173120</v>
      </c>
      <c r="F10" s="23">
        <v>0.897244454936322</v>
      </c>
      <c r="G10" s="22">
        <v>2357096610</v>
      </c>
      <c r="H10" s="23">
        <v>0.8829807939192731</v>
      </c>
      <c r="I10" s="24">
        <v>2467686765</v>
      </c>
      <c r="J10" s="24">
        <v>2499561269</v>
      </c>
      <c r="K10" s="17">
        <v>1317022214</v>
      </c>
      <c r="L10" s="17">
        <v>291821474</v>
      </c>
      <c r="M10" s="17">
        <v>239731746</v>
      </c>
      <c r="N10" s="18"/>
      <c r="O10" s="17">
        <v>234558143</v>
      </c>
      <c r="P10" s="17">
        <v>-3093009</v>
      </c>
      <c r="Q10" s="37"/>
    </row>
    <row r="11" spans="1:17" ht="24" customHeight="1">
      <c r="A11" s="13">
        <v>4</v>
      </c>
      <c r="B11" s="14" t="s">
        <v>77</v>
      </c>
      <c r="C11" s="15">
        <v>1078102598</v>
      </c>
      <c r="D11" s="15">
        <v>915343955</v>
      </c>
      <c r="E11" s="22">
        <v>262456914</v>
      </c>
      <c r="F11" s="23">
        <v>0.2867303733928084</v>
      </c>
      <c r="G11" s="22">
        <v>179331014</v>
      </c>
      <c r="H11" s="23">
        <v>0.19591653281852942</v>
      </c>
      <c r="I11" s="24">
        <v>156230904</v>
      </c>
      <c r="J11" s="24">
        <v>213620216</v>
      </c>
      <c r="K11" s="17">
        <v>992379847</v>
      </c>
      <c r="L11" s="17">
        <v>296606716</v>
      </c>
      <c r="M11" s="17">
        <v>440313648</v>
      </c>
      <c r="N11" s="18"/>
      <c r="O11" s="17">
        <v>85722751</v>
      </c>
      <c r="P11" s="17">
        <v>873444</v>
      </c>
      <c r="Q11" s="37"/>
    </row>
    <row r="12" spans="1:17" ht="24" customHeight="1">
      <c r="A12" s="13">
        <v>5</v>
      </c>
      <c r="B12" s="14" t="s">
        <v>34</v>
      </c>
      <c r="C12" s="15">
        <v>1181843951</v>
      </c>
      <c r="D12" s="15">
        <v>866567808</v>
      </c>
      <c r="E12" s="22">
        <v>97090342</v>
      </c>
      <c r="F12" s="23">
        <v>0.11204009784771511</v>
      </c>
      <c r="G12" s="22">
        <v>15581417</v>
      </c>
      <c r="H12" s="23">
        <v>0.01798060908350752</v>
      </c>
      <c r="I12" s="24">
        <v>33402327</v>
      </c>
      <c r="J12" s="24">
        <v>29589449</v>
      </c>
      <c r="K12" s="17">
        <v>1062011880</v>
      </c>
      <c r="L12" s="17">
        <v>254604277</v>
      </c>
      <c r="M12" s="17">
        <v>543574428</v>
      </c>
      <c r="N12" s="18"/>
      <c r="O12" s="17">
        <v>119832071</v>
      </c>
      <c r="P12" s="17">
        <v>3581670</v>
      </c>
      <c r="Q12" s="37"/>
    </row>
    <row r="13" spans="1:17" ht="24" customHeight="1">
      <c r="A13" s="13">
        <v>6</v>
      </c>
      <c r="B13" s="14" t="s">
        <v>35</v>
      </c>
      <c r="C13" s="15">
        <v>1106276384</v>
      </c>
      <c r="D13" s="15">
        <v>815567017</v>
      </c>
      <c r="E13" s="22">
        <v>39076718</v>
      </c>
      <c r="F13" s="23">
        <v>0.04791355852489067</v>
      </c>
      <c r="G13" s="22">
        <v>28619453</v>
      </c>
      <c r="H13" s="23">
        <v>0.03509147918373948</v>
      </c>
      <c r="I13" s="24">
        <v>24711030</v>
      </c>
      <c r="J13" s="24">
        <v>32480483</v>
      </c>
      <c r="K13" s="17">
        <v>1018009223</v>
      </c>
      <c r="L13" s="17">
        <v>259263889</v>
      </c>
      <c r="M13" s="17">
        <v>628066894</v>
      </c>
      <c r="N13" s="18"/>
      <c r="O13" s="17">
        <v>88267161</v>
      </c>
      <c r="P13" s="17">
        <v>5510368</v>
      </c>
      <c r="Q13" s="38"/>
    </row>
    <row r="14" spans="1:17" ht="24" customHeight="1">
      <c r="A14" s="13">
        <v>7</v>
      </c>
      <c r="B14" s="14" t="s">
        <v>33</v>
      </c>
      <c r="C14" s="15">
        <v>964326124</v>
      </c>
      <c r="D14" s="15">
        <v>828130970</v>
      </c>
      <c r="E14" s="22">
        <v>364621632</v>
      </c>
      <c r="F14" s="23">
        <v>0.44029464566456195</v>
      </c>
      <c r="G14" s="22">
        <v>343390548</v>
      </c>
      <c r="H14" s="23">
        <v>0.41465729508944704</v>
      </c>
      <c r="I14" s="24">
        <v>278526706</v>
      </c>
      <c r="J14" s="24">
        <v>318282030</v>
      </c>
      <c r="K14" s="17">
        <v>894000625</v>
      </c>
      <c r="L14" s="17">
        <v>280216593</v>
      </c>
      <c r="M14" s="17">
        <v>369890006</v>
      </c>
      <c r="N14" s="18">
        <v>803249</v>
      </c>
      <c r="O14" s="17">
        <v>70325499</v>
      </c>
      <c r="P14" s="17">
        <v>541997</v>
      </c>
      <c r="Q14" s="38"/>
    </row>
    <row r="15" spans="1:17" ht="24" customHeight="1">
      <c r="A15" s="13">
        <v>8</v>
      </c>
      <c r="B15" s="14" t="s">
        <v>37</v>
      </c>
      <c r="C15" s="15">
        <v>882204673</v>
      </c>
      <c r="D15" s="15">
        <v>744428635</v>
      </c>
      <c r="E15" s="22">
        <v>203203836</v>
      </c>
      <c r="F15" s="23">
        <v>0.2729661735808967</v>
      </c>
      <c r="G15" s="22">
        <v>97651974</v>
      </c>
      <c r="H15" s="23">
        <v>0.13117707918368832</v>
      </c>
      <c r="I15" s="24">
        <v>95244478</v>
      </c>
      <c r="J15" s="24">
        <v>110178308</v>
      </c>
      <c r="K15" s="17">
        <v>789864328</v>
      </c>
      <c r="L15" s="17">
        <v>360826534</v>
      </c>
      <c r="M15" s="17">
        <v>150596990</v>
      </c>
      <c r="N15" s="18"/>
      <c r="O15" s="17">
        <v>92340345</v>
      </c>
      <c r="P15" s="17">
        <v>8215803</v>
      </c>
      <c r="Q15" s="37"/>
    </row>
    <row r="16" spans="1:17" ht="24" customHeight="1">
      <c r="A16" s="13">
        <v>9</v>
      </c>
      <c r="B16" s="14" t="s">
        <v>38</v>
      </c>
      <c r="C16" s="15">
        <v>663791144</v>
      </c>
      <c r="D16" s="15">
        <v>464421253</v>
      </c>
      <c r="E16" s="22">
        <v>103290537</v>
      </c>
      <c r="F16" s="23">
        <v>0.2224069986736804</v>
      </c>
      <c r="G16" s="22">
        <v>48191043</v>
      </c>
      <c r="H16" s="23">
        <v>0.10376580031319109</v>
      </c>
      <c r="I16" s="24">
        <v>49560432</v>
      </c>
      <c r="J16" s="24">
        <v>39044432</v>
      </c>
      <c r="K16" s="17">
        <v>603791514</v>
      </c>
      <c r="L16" s="17">
        <v>158131219</v>
      </c>
      <c r="M16" s="17">
        <v>300191493</v>
      </c>
      <c r="N16" s="18"/>
      <c r="O16" s="17">
        <v>59999630</v>
      </c>
      <c r="P16" s="17">
        <v>1201920</v>
      </c>
      <c r="Q16" s="37"/>
    </row>
    <row r="17" spans="1:17" ht="24" customHeight="1">
      <c r="A17" s="13">
        <v>10</v>
      </c>
      <c r="B17" s="14" t="s">
        <v>36</v>
      </c>
      <c r="C17" s="15">
        <v>484030056</v>
      </c>
      <c r="D17" s="15">
        <v>601452026</v>
      </c>
      <c r="E17" s="22">
        <v>384256864</v>
      </c>
      <c r="F17" s="23">
        <v>0.6388819845790993</v>
      </c>
      <c r="G17" s="22">
        <v>332988577</v>
      </c>
      <c r="H17" s="23">
        <v>0.5536411261502675</v>
      </c>
      <c r="I17" s="24">
        <v>306041251</v>
      </c>
      <c r="J17" s="24">
        <v>396135358</v>
      </c>
      <c r="K17" s="17">
        <v>558957105</v>
      </c>
      <c r="L17" s="17">
        <v>110897596</v>
      </c>
      <c r="M17" s="17">
        <v>134467593</v>
      </c>
      <c r="N17" s="18"/>
      <c r="O17" s="17">
        <v>-74927049</v>
      </c>
      <c r="P17" s="17">
        <v>-84985566</v>
      </c>
      <c r="Q17" s="37"/>
    </row>
    <row r="18" spans="1:17" ht="24" customHeight="1">
      <c r="A18" s="13">
        <v>11</v>
      </c>
      <c r="B18" s="14" t="s">
        <v>41</v>
      </c>
      <c r="C18" s="15">
        <v>378776492</v>
      </c>
      <c r="D18" s="15">
        <v>203517028</v>
      </c>
      <c r="E18" s="22">
        <v>4678428</v>
      </c>
      <c r="F18" s="23">
        <v>0.02298789465420063</v>
      </c>
      <c r="G18" s="22">
        <v>1255319</v>
      </c>
      <c r="H18" s="23">
        <v>0.006168127612398114</v>
      </c>
      <c r="I18" s="24">
        <v>1121957</v>
      </c>
      <c r="J18" s="24">
        <v>1677879</v>
      </c>
      <c r="K18" s="17">
        <v>277611690</v>
      </c>
      <c r="L18" s="17">
        <v>213770758</v>
      </c>
      <c r="M18" s="17"/>
      <c r="N18" s="18"/>
      <c r="O18" s="17">
        <v>101164802</v>
      </c>
      <c r="P18" s="17">
        <v>2532874</v>
      </c>
      <c r="Q18" s="38"/>
    </row>
    <row r="19" spans="1:17" ht="24" customHeight="1">
      <c r="A19" s="13">
        <v>12</v>
      </c>
      <c r="B19" s="14" t="s">
        <v>39</v>
      </c>
      <c r="C19" s="15">
        <v>324113593</v>
      </c>
      <c r="D19" s="15">
        <v>125061984</v>
      </c>
      <c r="E19" s="22"/>
      <c r="F19" s="23"/>
      <c r="G19" s="22"/>
      <c r="H19" s="23"/>
      <c r="I19" s="24"/>
      <c r="J19" s="24"/>
      <c r="K19" s="17">
        <v>268591272</v>
      </c>
      <c r="L19" s="17">
        <v>3404371</v>
      </c>
      <c r="M19" s="17">
        <v>255846705</v>
      </c>
      <c r="N19" s="18"/>
      <c r="O19" s="17">
        <v>55522321</v>
      </c>
      <c r="P19" s="17">
        <v>5047628</v>
      </c>
      <c r="Q19" s="38"/>
    </row>
    <row r="20" spans="1:17" ht="24" customHeight="1">
      <c r="A20" s="13">
        <v>13</v>
      </c>
      <c r="B20" s="14" t="s">
        <v>40</v>
      </c>
      <c r="C20" s="15">
        <v>334488416</v>
      </c>
      <c r="D20" s="15">
        <v>276623389</v>
      </c>
      <c r="E20" s="22">
        <v>138104489</v>
      </c>
      <c r="F20" s="23">
        <v>0.49925094728703506</v>
      </c>
      <c r="G20" s="22">
        <v>124028984</v>
      </c>
      <c r="H20" s="23">
        <v>0.44836766857772825</v>
      </c>
      <c r="I20" s="24">
        <v>56392242</v>
      </c>
      <c r="J20" s="24">
        <v>78903995</v>
      </c>
      <c r="K20" s="17">
        <v>270744125</v>
      </c>
      <c r="L20" s="17">
        <v>68131245</v>
      </c>
      <c r="M20" s="17">
        <v>145405688</v>
      </c>
      <c r="N20" s="18"/>
      <c r="O20" s="17">
        <v>63744291</v>
      </c>
      <c r="P20" s="17">
        <v>1778615</v>
      </c>
      <c r="Q20" s="38"/>
    </row>
    <row r="21" spans="1:17" ht="24" customHeight="1">
      <c r="A21" s="13">
        <v>14</v>
      </c>
      <c r="B21" s="14" t="s">
        <v>42</v>
      </c>
      <c r="C21" s="15">
        <v>253552497</v>
      </c>
      <c r="D21" s="15">
        <v>194132433</v>
      </c>
      <c r="E21" s="22">
        <v>93881566</v>
      </c>
      <c r="F21" s="23">
        <v>0.4835954742296976</v>
      </c>
      <c r="G21" s="22">
        <v>63001260</v>
      </c>
      <c r="H21" s="23">
        <v>0.3245272262157246</v>
      </c>
      <c r="I21" s="24">
        <v>72111445</v>
      </c>
      <c r="J21" s="24">
        <v>66902261</v>
      </c>
      <c r="K21" s="17">
        <v>210663725</v>
      </c>
      <c r="L21" s="17">
        <v>58228948</v>
      </c>
      <c r="M21" s="17">
        <v>86119747</v>
      </c>
      <c r="N21" s="17"/>
      <c r="O21" s="17">
        <v>42888772</v>
      </c>
      <c r="P21" s="17">
        <v>61872</v>
      </c>
      <c r="Q21" s="37"/>
    </row>
    <row r="22" spans="1:17" ht="24" customHeight="1">
      <c r="A22" s="13">
        <v>15</v>
      </c>
      <c r="B22" s="14" t="s">
        <v>48</v>
      </c>
      <c r="C22" s="15">
        <v>258381724</v>
      </c>
      <c r="D22" s="15">
        <v>160845110</v>
      </c>
      <c r="E22" s="22">
        <v>14737248</v>
      </c>
      <c r="F22" s="23">
        <v>0.09162384855840504</v>
      </c>
      <c r="G22" s="22">
        <v>3787001</v>
      </c>
      <c r="H22" s="23">
        <v>0.023544396220687096</v>
      </c>
      <c r="I22" s="24">
        <v>5648177</v>
      </c>
      <c r="J22" s="24">
        <v>5224485</v>
      </c>
      <c r="K22" s="17">
        <v>235797450</v>
      </c>
      <c r="L22" s="17">
        <v>54171948</v>
      </c>
      <c r="M22" s="17">
        <v>154758808</v>
      </c>
      <c r="N22" s="18"/>
      <c r="O22" s="17">
        <v>22584274</v>
      </c>
      <c r="P22" s="17">
        <v>417480</v>
      </c>
      <c r="Q22" s="38"/>
    </row>
    <row r="23" spans="1:17" ht="24" customHeight="1">
      <c r="A23" s="13">
        <v>16</v>
      </c>
      <c r="B23" s="14" t="s">
        <v>44</v>
      </c>
      <c r="C23" s="15">
        <v>219105852</v>
      </c>
      <c r="D23" s="15">
        <v>196453570</v>
      </c>
      <c r="E23" s="22">
        <v>1321884</v>
      </c>
      <c r="F23" s="23">
        <v>0.006728734937216972</v>
      </c>
      <c r="G23" s="22">
        <v>1260962</v>
      </c>
      <c r="H23" s="23">
        <v>0.006418626039730406</v>
      </c>
      <c r="I23" s="24">
        <v>1274711</v>
      </c>
      <c r="J23" s="24">
        <v>20928837</v>
      </c>
      <c r="K23" s="17">
        <v>190658172</v>
      </c>
      <c r="L23" s="17">
        <v>7958607</v>
      </c>
      <c r="M23" s="17">
        <v>144488417</v>
      </c>
      <c r="N23" s="18"/>
      <c r="O23" s="17">
        <v>28447680</v>
      </c>
      <c r="P23" s="17">
        <v>1220479</v>
      </c>
      <c r="Q23" s="37"/>
    </row>
    <row r="24" spans="1:17" ht="24" customHeight="1">
      <c r="A24" s="13">
        <v>17</v>
      </c>
      <c r="B24" s="14" t="s">
        <v>43</v>
      </c>
      <c r="C24" s="15">
        <v>229108613</v>
      </c>
      <c r="D24" s="15">
        <v>84647654</v>
      </c>
      <c r="E24" s="22">
        <v>16481427</v>
      </c>
      <c r="F24" s="23">
        <v>0.19470624667282568</v>
      </c>
      <c r="G24" s="22">
        <v>6167492</v>
      </c>
      <c r="H24" s="23">
        <v>0.07286075524314</v>
      </c>
      <c r="I24" s="24">
        <v>12484729</v>
      </c>
      <c r="J24" s="24">
        <v>6999764</v>
      </c>
      <c r="K24" s="17">
        <v>202084051</v>
      </c>
      <c r="L24" s="17">
        <v>35740058</v>
      </c>
      <c r="M24" s="17">
        <v>150192999</v>
      </c>
      <c r="N24" s="18"/>
      <c r="O24" s="17">
        <v>27024562</v>
      </c>
      <c r="P24" s="17">
        <v>1271692</v>
      </c>
      <c r="Q24" s="38"/>
    </row>
    <row r="25" spans="1:17" ht="24" customHeight="1">
      <c r="A25" s="13">
        <v>18</v>
      </c>
      <c r="B25" s="14" t="s">
        <v>45</v>
      </c>
      <c r="C25" s="15">
        <v>187961486</v>
      </c>
      <c r="D25" s="15">
        <v>139468621</v>
      </c>
      <c r="E25" s="22">
        <v>6789865</v>
      </c>
      <c r="F25" s="23">
        <v>0.04868381827622717</v>
      </c>
      <c r="G25" s="22">
        <v>1511770</v>
      </c>
      <c r="H25" s="23">
        <v>0.010839499158739083</v>
      </c>
      <c r="I25" s="24">
        <v>1722921</v>
      </c>
      <c r="J25" s="24">
        <v>5228038</v>
      </c>
      <c r="K25" s="17">
        <v>158360809</v>
      </c>
      <c r="L25" s="17">
        <v>23668876</v>
      </c>
      <c r="M25" s="17">
        <v>93929295</v>
      </c>
      <c r="N25" s="18"/>
      <c r="O25" s="17">
        <v>29600677</v>
      </c>
      <c r="P25" s="17">
        <v>5160094</v>
      </c>
      <c r="Q25" s="38"/>
    </row>
    <row r="26" spans="1:17" ht="24" customHeight="1">
      <c r="A26" s="13">
        <v>19</v>
      </c>
      <c r="B26" s="14" t="s">
        <v>47</v>
      </c>
      <c r="C26" s="15">
        <v>133869552</v>
      </c>
      <c r="D26" s="15">
        <v>113848394</v>
      </c>
      <c r="E26" s="22">
        <v>8621322</v>
      </c>
      <c r="F26" s="23">
        <v>0.07572633830917282</v>
      </c>
      <c r="G26" s="22">
        <v>4118056</v>
      </c>
      <c r="H26" s="23">
        <v>0.03617140176786332</v>
      </c>
      <c r="I26" s="24">
        <v>4997789</v>
      </c>
      <c r="J26" s="24">
        <v>4056545</v>
      </c>
      <c r="K26" s="17">
        <v>116145388</v>
      </c>
      <c r="L26" s="17">
        <v>18066630</v>
      </c>
      <c r="M26" s="17">
        <v>60233562</v>
      </c>
      <c r="N26" s="18"/>
      <c r="O26" s="17">
        <v>17724164</v>
      </c>
      <c r="P26" s="17">
        <v>-5678</v>
      </c>
      <c r="Q26" s="38"/>
    </row>
    <row r="27" spans="1:17" ht="24" customHeight="1">
      <c r="A27" s="13">
        <v>20</v>
      </c>
      <c r="B27" s="14" t="s">
        <v>50</v>
      </c>
      <c r="C27" s="15">
        <v>128712665</v>
      </c>
      <c r="D27" s="15">
        <v>109504114</v>
      </c>
      <c r="E27" s="22">
        <v>18406737</v>
      </c>
      <c r="F27" s="23">
        <v>0.16809173945738695</v>
      </c>
      <c r="G27" s="22">
        <v>9528737</v>
      </c>
      <c r="H27" s="23">
        <v>0.08701715992149847</v>
      </c>
      <c r="I27" s="24">
        <v>12706997</v>
      </c>
      <c r="J27" s="24">
        <v>12442488</v>
      </c>
      <c r="K27" s="17">
        <v>98900542</v>
      </c>
      <c r="L27" s="17">
        <v>7324452</v>
      </c>
      <c r="M27" s="17">
        <v>27950989</v>
      </c>
      <c r="N27" s="18"/>
      <c r="O27" s="17">
        <v>29812123</v>
      </c>
      <c r="P27" s="17">
        <v>1867254</v>
      </c>
      <c r="Q27" s="38"/>
    </row>
    <row r="28" spans="1:17" ht="24" customHeight="1">
      <c r="A28" s="13">
        <v>21</v>
      </c>
      <c r="B28" s="14" t="s">
        <v>52</v>
      </c>
      <c r="C28" s="15">
        <v>191103609</v>
      </c>
      <c r="D28" s="15">
        <v>16840881</v>
      </c>
      <c r="E28" s="22"/>
      <c r="F28" s="23"/>
      <c r="G28" s="22"/>
      <c r="H28" s="23"/>
      <c r="I28" s="24"/>
      <c r="J28" s="24"/>
      <c r="K28" s="17">
        <v>173965753</v>
      </c>
      <c r="L28" s="17">
        <v>2822395</v>
      </c>
      <c r="M28" s="17">
        <v>166092169</v>
      </c>
      <c r="N28" s="18"/>
      <c r="O28" s="17">
        <v>17137856</v>
      </c>
      <c r="P28" s="17">
        <v>478486</v>
      </c>
      <c r="Q28" s="38"/>
    </row>
    <row r="29" spans="1:17" ht="24" customHeight="1">
      <c r="A29" s="13">
        <v>22</v>
      </c>
      <c r="B29" s="14" t="s">
        <v>46</v>
      </c>
      <c r="C29" s="15">
        <v>88017711</v>
      </c>
      <c r="D29" s="15">
        <v>72106557</v>
      </c>
      <c r="E29" s="22">
        <v>16193606</v>
      </c>
      <c r="F29" s="23">
        <v>0.22457882713773172</v>
      </c>
      <c r="G29" s="22">
        <v>11851119</v>
      </c>
      <c r="H29" s="23">
        <v>0.16435563550760024</v>
      </c>
      <c r="I29" s="24">
        <v>19834503</v>
      </c>
      <c r="J29" s="24">
        <v>10053976</v>
      </c>
      <c r="K29" s="17">
        <v>77282884</v>
      </c>
      <c r="L29" s="17">
        <v>11523639</v>
      </c>
      <c r="M29" s="17">
        <v>58712539</v>
      </c>
      <c r="N29" s="18"/>
      <c r="O29" s="17">
        <v>10734827</v>
      </c>
      <c r="P29" s="17">
        <v>38514</v>
      </c>
      <c r="Q29" s="37"/>
    </row>
    <row r="30" spans="1:17" ht="24" customHeight="1">
      <c r="A30" s="13">
        <v>23</v>
      </c>
      <c r="B30" s="14" t="s">
        <v>53</v>
      </c>
      <c r="C30" s="15">
        <v>103268030</v>
      </c>
      <c r="D30" s="15">
        <v>77079348</v>
      </c>
      <c r="E30" s="22">
        <v>15229075</v>
      </c>
      <c r="F30" s="23">
        <v>0.19757659340865208</v>
      </c>
      <c r="G30" s="22">
        <v>4872824</v>
      </c>
      <c r="H30" s="23">
        <v>0.0632182825417776</v>
      </c>
      <c r="I30" s="24">
        <v>4268732</v>
      </c>
      <c r="J30" s="24">
        <v>1388066</v>
      </c>
      <c r="K30" s="17">
        <v>81315561</v>
      </c>
      <c r="L30" s="17">
        <v>13651798</v>
      </c>
      <c r="M30" s="17">
        <v>43020926</v>
      </c>
      <c r="N30" s="18"/>
      <c r="O30" s="17">
        <v>21952469</v>
      </c>
      <c r="P30" s="17">
        <v>774631</v>
      </c>
      <c r="Q30" s="37"/>
    </row>
    <row r="31" spans="1:17" ht="24" customHeight="1">
      <c r="A31" s="13">
        <v>24</v>
      </c>
      <c r="B31" s="14" t="s">
        <v>54</v>
      </c>
      <c r="C31" s="15">
        <v>87540247</v>
      </c>
      <c r="D31" s="15">
        <v>69264941</v>
      </c>
      <c r="E31" s="22">
        <v>10482885</v>
      </c>
      <c r="F31" s="23">
        <v>0.15134474740980433</v>
      </c>
      <c r="G31" s="22">
        <v>4344055</v>
      </c>
      <c r="H31" s="23">
        <v>0.06271650473217034</v>
      </c>
      <c r="I31" s="24">
        <v>6965396</v>
      </c>
      <c r="J31" s="24">
        <v>4923847</v>
      </c>
      <c r="K31" s="17">
        <v>74811806</v>
      </c>
      <c r="L31" s="17"/>
      <c r="M31" s="17">
        <v>64770996</v>
      </c>
      <c r="N31" s="18"/>
      <c r="O31" s="17">
        <v>12728441</v>
      </c>
      <c r="P31" s="17">
        <v>476112</v>
      </c>
      <c r="Q31" s="37"/>
    </row>
    <row r="32" spans="1:17" ht="24" customHeight="1">
      <c r="A32" s="13">
        <v>25</v>
      </c>
      <c r="B32" s="14" t="s">
        <v>57</v>
      </c>
      <c r="C32" s="15">
        <v>68070495</v>
      </c>
      <c r="D32" s="15">
        <v>45983631</v>
      </c>
      <c r="E32" s="22">
        <v>3891604</v>
      </c>
      <c r="F32" s="23">
        <v>0.08463020243007778</v>
      </c>
      <c r="G32" s="22">
        <v>615513</v>
      </c>
      <c r="H32" s="23">
        <v>0.013385480585471817</v>
      </c>
      <c r="I32" s="24">
        <v>249652</v>
      </c>
      <c r="J32" s="24">
        <v>295312</v>
      </c>
      <c r="K32" s="17">
        <v>59457223</v>
      </c>
      <c r="L32" s="17">
        <v>4522882</v>
      </c>
      <c r="M32" s="17">
        <v>49803320</v>
      </c>
      <c r="N32" s="18"/>
      <c r="O32" s="17">
        <v>8613272</v>
      </c>
      <c r="P32" s="17">
        <v>275145</v>
      </c>
      <c r="Q32" s="38"/>
    </row>
    <row r="33" spans="1:17" ht="24" customHeight="1">
      <c r="A33" s="13">
        <v>26</v>
      </c>
      <c r="B33" s="14" t="s">
        <v>51</v>
      </c>
      <c r="C33" s="15">
        <v>61752480</v>
      </c>
      <c r="D33" s="15">
        <v>43695927</v>
      </c>
      <c r="E33" s="22">
        <v>1524290</v>
      </c>
      <c r="F33" s="23">
        <v>0.034884029351294</v>
      </c>
      <c r="G33" s="22">
        <v>1298799</v>
      </c>
      <c r="H33" s="23">
        <v>0.029723571261001055</v>
      </c>
      <c r="I33" s="24">
        <v>1102580</v>
      </c>
      <c r="J33" s="24">
        <v>13769484</v>
      </c>
      <c r="K33" s="17">
        <v>47271162</v>
      </c>
      <c r="L33" s="17"/>
      <c r="M33" s="17">
        <v>32447262</v>
      </c>
      <c r="N33" s="18"/>
      <c r="O33" s="17">
        <v>14481318</v>
      </c>
      <c r="P33" s="17">
        <v>69562</v>
      </c>
      <c r="Q33" s="37"/>
    </row>
    <row r="34" spans="1:17" ht="24" customHeight="1">
      <c r="A34" s="13">
        <v>27</v>
      </c>
      <c r="B34" s="14" t="s">
        <v>49</v>
      </c>
      <c r="C34" s="15">
        <v>79679119</v>
      </c>
      <c r="D34" s="15">
        <v>10067997</v>
      </c>
      <c r="E34" s="22">
        <v>8072</v>
      </c>
      <c r="F34" s="23">
        <v>0.000801748351732723</v>
      </c>
      <c r="G34" s="22"/>
      <c r="H34" s="23"/>
      <c r="I34" s="24">
        <v>46</v>
      </c>
      <c r="J34" s="24"/>
      <c r="K34" s="17">
        <v>62414587</v>
      </c>
      <c r="L34" s="17">
        <v>22257</v>
      </c>
      <c r="M34" s="17">
        <v>60401466</v>
      </c>
      <c r="N34" s="18"/>
      <c r="O34" s="17">
        <v>17264532</v>
      </c>
      <c r="P34" s="17">
        <v>343607</v>
      </c>
      <c r="Q34" s="38"/>
    </row>
    <row r="35" spans="1:17" ht="24" customHeight="1">
      <c r="A35" s="13">
        <v>28</v>
      </c>
      <c r="B35" s="14" t="s">
        <v>56</v>
      </c>
      <c r="C35" s="15">
        <v>62500444</v>
      </c>
      <c r="D35" s="15">
        <v>9914830</v>
      </c>
      <c r="E35" s="22"/>
      <c r="F35" s="23"/>
      <c r="G35" s="22"/>
      <c r="H35" s="23"/>
      <c r="I35" s="24"/>
      <c r="J35" s="24"/>
      <c r="K35" s="17">
        <v>50503668</v>
      </c>
      <c r="L35" s="17">
        <v>977782</v>
      </c>
      <c r="M35" s="17">
        <v>34677564</v>
      </c>
      <c r="N35" s="18"/>
      <c r="O35" s="17">
        <v>11996776</v>
      </c>
      <c r="P35" s="17">
        <v>127674</v>
      </c>
      <c r="Q35" s="38"/>
    </row>
    <row r="36" spans="1:17" ht="24" customHeight="1">
      <c r="A36" s="13">
        <v>29</v>
      </c>
      <c r="B36" s="14" t="s">
        <v>63</v>
      </c>
      <c r="C36" s="15">
        <v>71696388</v>
      </c>
      <c r="D36" s="15">
        <v>49498206</v>
      </c>
      <c r="E36" s="22">
        <v>875057</v>
      </c>
      <c r="F36" s="23">
        <v>0.017678559905787292</v>
      </c>
      <c r="G36" s="22">
        <v>35277</v>
      </c>
      <c r="H36" s="23">
        <v>0.0007126924963704745</v>
      </c>
      <c r="I36" s="24">
        <v>80258</v>
      </c>
      <c r="J36" s="24">
        <v>309465</v>
      </c>
      <c r="K36" s="17">
        <v>65501787</v>
      </c>
      <c r="L36" s="17">
        <v>22352234</v>
      </c>
      <c r="M36" s="17">
        <v>41523105</v>
      </c>
      <c r="N36" s="18"/>
      <c r="O36" s="17">
        <v>6194601</v>
      </c>
      <c r="P36" s="17">
        <v>52204</v>
      </c>
      <c r="Q36" s="38"/>
    </row>
    <row r="37" spans="1:17" ht="24" customHeight="1">
      <c r="A37" s="13">
        <v>30</v>
      </c>
      <c r="B37" s="14" t="s">
        <v>55</v>
      </c>
      <c r="C37" s="15">
        <v>55709146</v>
      </c>
      <c r="D37" s="15">
        <v>27236777</v>
      </c>
      <c r="E37" s="22">
        <v>1691679</v>
      </c>
      <c r="F37" s="23">
        <v>0.06211010208733581</v>
      </c>
      <c r="G37" s="22">
        <v>1512258</v>
      </c>
      <c r="H37" s="23">
        <v>0.05552264865993506</v>
      </c>
      <c r="I37" s="24">
        <v>1401272</v>
      </c>
      <c r="J37" s="24">
        <v>1373207</v>
      </c>
      <c r="K37" s="17">
        <v>45851437</v>
      </c>
      <c r="L37" s="17">
        <v>3840222</v>
      </c>
      <c r="M37" s="17">
        <v>24452471</v>
      </c>
      <c r="N37" s="18"/>
      <c r="O37" s="17">
        <v>9857709</v>
      </c>
      <c r="P37" s="17">
        <v>15218</v>
      </c>
      <c r="Q37" s="38"/>
    </row>
    <row r="38" spans="1:17" ht="24" customHeight="1">
      <c r="A38" s="13">
        <v>31</v>
      </c>
      <c r="B38" s="14" t="s">
        <v>58</v>
      </c>
      <c r="C38" s="15">
        <v>26373682</v>
      </c>
      <c r="D38" s="15">
        <v>18002896</v>
      </c>
      <c r="E38" s="22">
        <v>1265230</v>
      </c>
      <c r="F38" s="23">
        <v>0.07027924840536767</v>
      </c>
      <c r="G38" s="22">
        <v>792956</v>
      </c>
      <c r="H38" s="23">
        <v>0.044046024595154026</v>
      </c>
      <c r="I38" s="24">
        <v>1031015</v>
      </c>
      <c r="J38" s="24">
        <v>1090463</v>
      </c>
      <c r="K38" s="17">
        <v>8056198</v>
      </c>
      <c r="L38" s="17">
        <v>2435398</v>
      </c>
      <c r="M38" s="17">
        <v>5039835</v>
      </c>
      <c r="N38" s="18"/>
      <c r="O38" s="17">
        <v>18317484</v>
      </c>
      <c r="P38" s="17">
        <v>270037</v>
      </c>
      <c r="Q38" s="37"/>
    </row>
    <row r="39" spans="1:17" ht="24" customHeight="1">
      <c r="A39" s="13">
        <v>32</v>
      </c>
      <c r="B39" s="14" t="s">
        <v>60</v>
      </c>
      <c r="C39" s="15">
        <v>23481681</v>
      </c>
      <c r="D39" s="15">
        <v>15537388</v>
      </c>
      <c r="E39" s="22">
        <v>1426954</v>
      </c>
      <c r="F39" s="23">
        <v>0.0918400184123612</v>
      </c>
      <c r="G39" s="22">
        <v>1022380</v>
      </c>
      <c r="H39" s="23">
        <v>0.06580127882498654</v>
      </c>
      <c r="I39" s="24">
        <v>1516798</v>
      </c>
      <c r="J39" s="24">
        <v>900756</v>
      </c>
      <c r="K39" s="17">
        <v>12022038</v>
      </c>
      <c r="L39" s="17">
        <v>1018551</v>
      </c>
      <c r="M39" s="17">
        <v>9150371</v>
      </c>
      <c r="N39" s="18"/>
      <c r="O39" s="17">
        <v>11459643</v>
      </c>
      <c r="P39" s="17">
        <v>-3026</v>
      </c>
      <c r="Q39" s="38"/>
    </row>
    <row r="40" spans="1:17" ht="24" customHeight="1">
      <c r="A40" s="13">
        <v>33</v>
      </c>
      <c r="B40" s="14" t="s">
        <v>81</v>
      </c>
      <c r="C40" s="15">
        <v>23387653</v>
      </c>
      <c r="D40" s="15">
        <v>15961458</v>
      </c>
      <c r="E40" s="22">
        <v>873510</v>
      </c>
      <c r="F40" s="23">
        <v>0.05472620358365758</v>
      </c>
      <c r="G40" s="22">
        <v>384235</v>
      </c>
      <c r="H40" s="23">
        <v>0.024072675566354902</v>
      </c>
      <c r="I40" s="24">
        <v>417652</v>
      </c>
      <c r="J40" s="24">
        <v>368407</v>
      </c>
      <c r="K40" s="17">
        <v>12714242</v>
      </c>
      <c r="L40" s="17">
        <v>1297878</v>
      </c>
      <c r="M40" s="17">
        <v>7845913</v>
      </c>
      <c r="N40" s="18"/>
      <c r="O40" s="17">
        <v>10673411</v>
      </c>
      <c r="P40" s="17">
        <v>358640</v>
      </c>
      <c r="Q40" s="38"/>
    </row>
    <row r="41" spans="1:17" ht="24" customHeight="1">
      <c r="A41" s="13">
        <v>34</v>
      </c>
      <c r="B41" s="14" t="s">
        <v>61</v>
      </c>
      <c r="C41" s="15">
        <v>19010982</v>
      </c>
      <c r="D41" s="15">
        <v>9916426</v>
      </c>
      <c r="E41" s="22">
        <v>255</v>
      </c>
      <c r="F41" s="23">
        <v>2.571490978705433E-05</v>
      </c>
      <c r="G41" s="22"/>
      <c r="H41" s="23"/>
      <c r="I41" s="24">
        <v>392</v>
      </c>
      <c r="J41" s="24"/>
      <c r="K41" s="17">
        <v>7808342</v>
      </c>
      <c r="L41" s="17">
        <v>1121590</v>
      </c>
      <c r="M41" s="17">
        <v>5083174</v>
      </c>
      <c r="N41" s="18"/>
      <c r="O41" s="17">
        <v>11202640</v>
      </c>
      <c r="P41" s="17">
        <v>128430</v>
      </c>
      <c r="Q41" s="38"/>
    </row>
    <row r="42" spans="1:17" ht="24" customHeight="1">
      <c r="A42" s="13">
        <v>35</v>
      </c>
      <c r="B42" s="14" t="s">
        <v>64</v>
      </c>
      <c r="C42" s="15">
        <v>15212745</v>
      </c>
      <c r="D42" s="15">
        <v>6290053</v>
      </c>
      <c r="E42" s="22"/>
      <c r="F42" s="23"/>
      <c r="G42" s="22"/>
      <c r="H42" s="23"/>
      <c r="I42" s="24"/>
      <c r="J42" s="24"/>
      <c r="K42" s="17">
        <v>4175618</v>
      </c>
      <c r="L42" s="17">
        <v>64450</v>
      </c>
      <c r="M42" s="17">
        <v>2868901</v>
      </c>
      <c r="N42" s="18"/>
      <c r="O42" s="17">
        <v>11037127</v>
      </c>
      <c r="P42" s="17">
        <v>125641</v>
      </c>
      <c r="Q42" s="38"/>
    </row>
    <row r="43" spans="1:17" ht="24" customHeight="1">
      <c r="A43" s="13">
        <v>36</v>
      </c>
      <c r="B43" s="14" t="s">
        <v>59</v>
      </c>
      <c r="C43" s="15">
        <v>14481073</v>
      </c>
      <c r="D43" s="15">
        <v>11823993</v>
      </c>
      <c r="E43" s="22">
        <v>1294409</v>
      </c>
      <c r="F43" s="23">
        <v>0.109473085784134</v>
      </c>
      <c r="G43" s="22">
        <v>1014591</v>
      </c>
      <c r="H43" s="23">
        <v>0.08580781466971436</v>
      </c>
      <c r="I43" s="24">
        <v>791544</v>
      </c>
      <c r="J43" s="24">
        <v>1272663</v>
      </c>
      <c r="K43" s="19">
        <v>3209056</v>
      </c>
      <c r="L43" s="19">
        <v>1735020</v>
      </c>
      <c r="M43" s="19">
        <v>528680</v>
      </c>
      <c r="N43" s="18"/>
      <c r="O43" s="17">
        <v>11272017</v>
      </c>
      <c r="P43" s="17">
        <v>191337</v>
      </c>
      <c r="Q43" s="38"/>
    </row>
    <row r="44" spans="1:17" ht="24" customHeight="1">
      <c r="A44" s="13">
        <v>37</v>
      </c>
      <c r="B44" s="14" t="s">
        <v>62</v>
      </c>
      <c r="C44" s="15">
        <v>13700718</v>
      </c>
      <c r="D44" s="15">
        <v>7359227</v>
      </c>
      <c r="E44" s="22">
        <v>1611302</v>
      </c>
      <c r="F44" s="23">
        <v>0.21894989786291413</v>
      </c>
      <c r="G44" s="22">
        <v>1510996</v>
      </c>
      <c r="H44" s="23">
        <v>0.20531993373760588</v>
      </c>
      <c r="I44" s="24">
        <v>310775</v>
      </c>
      <c r="J44" s="24">
        <v>405907</v>
      </c>
      <c r="K44" s="19">
        <v>1298288</v>
      </c>
      <c r="L44" s="19">
        <v>856409</v>
      </c>
      <c r="M44" s="19">
        <v>222211</v>
      </c>
      <c r="N44" s="18"/>
      <c r="O44" s="17">
        <v>12402430</v>
      </c>
      <c r="P44" s="17">
        <v>43855</v>
      </c>
      <c r="Q44" s="38"/>
    </row>
    <row r="45" spans="1:19" ht="24" customHeight="1">
      <c r="A45" s="26">
        <v>38</v>
      </c>
      <c r="B45" s="27" t="s">
        <v>66</v>
      </c>
      <c r="C45" s="28">
        <v>5659785</v>
      </c>
      <c r="D45" s="28">
        <v>4460047</v>
      </c>
      <c r="E45" s="22">
        <v>1350793</v>
      </c>
      <c r="F45" s="23">
        <v>0.302865194021498</v>
      </c>
      <c r="G45" s="22">
        <v>898907</v>
      </c>
      <c r="H45" s="23">
        <v>0.20154653078768003</v>
      </c>
      <c r="I45" s="24">
        <v>296413</v>
      </c>
      <c r="J45" s="24">
        <v>19763</v>
      </c>
      <c r="K45" s="30">
        <v>998935</v>
      </c>
      <c r="L45" s="30">
        <v>758921</v>
      </c>
      <c r="M45" s="30">
        <v>92135</v>
      </c>
      <c r="N45" s="31"/>
      <c r="O45" s="30">
        <v>4660850</v>
      </c>
      <c r="P45" s="30">
        <v>60697</v>
      </c>
      <c r="Q45" s="38"/>
      <c r="R45" s="6"/>
      <c r="S45" s="6"/>
    </row>
    <row r="46" spans="1:19" ht="22.5" customHeight="1">
      <c r="A46" s="32"/>
      <c r="B46" s="32" t="s">
        <v>9</v>
      </c>
      <c r="C46" s="33">
        <v>16878282814</v>
      </c>
      <c r="D46" s="33">
        <v>14503513642</v>
      </c>
      <c r="E46" s="33">
        <v>5579390323</v>
      </c>
      <c r="F46" s="34">
        <v>0.384692320820999</v>
      </c>
      <c r="G46" s="33">
        <v>4770292252</v>
      </c>
      <c r="H46" s="34">
        <v>0.32890597201122</v>
      </c>
      <c r="I46" s="33">
        <v>5008030325</v>
      </c>
      <c r="J46" s="33">
        <v>5315583252</v>
      </c>
      <c r="K46" s="33">
        <v>14800550524</v>
      </c>
      <c r="L46" s="35">
        <v>4136355490</v>
      </c>
      <c r="M46" s="35">
        <v>6841254911</v>
      </c>
      <c r="N46" s="35">
        <v>803249</v>
      </c>
      <c r="O46" s="33">
        <v>2077732290</v>
      </c>
      <c r="P46" s="33">
        <v>-14572379</v>
      </c>
      <c r="Q46" s="39"/>
      <c r="R46" s="6"/>
      <c r="S46" s="6"/>
    </row>
    <row r="47" spans="1:19" s="11" customFormat="1" ht="12">
      <c r="A47" s="10">
        <v>1</v>
      </c>
      <c r="B47" s="47" t="s">
        <v>21</v>
      </c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</row>
    <row r="48" spans="1:20" s="11" customFormat="1" ht="25.5" customHeight="1">
      <c r="A48" s="10">
        <v>2</v>
      </c>
      <c r="B48" s="44" t="s">
        <v>17</v>
      </c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36"/>
      <c r="R48" s="12"/>
      <c r="S48" s="12"/>
      <c r="T48" s="12"/>
    </row>
    <row r="49" spans="1:19" s="11" customFormat="1" ht="12">
      <c r="A49" s="10">
        <v>3</v>
      </c>
      <c r="B49" s="47" t="s">
        <v>18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</row>
    <row r="50" spans="1:19" s="11" customFormat="1" ht="12">
      <c r="A50" s="10">
        <v>4</v>
      </c>
      <c r="B50" s="47" t="s">
        <v>19</v>
      </c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</row>
    <row r="51" spans="1:19" s="11" customFormat="1" ht="12">
      <c r="A51" s="10">
        <v>5</v>
      </c>
      <c r="B51" s="47" t="s">
        <v>20</v>
      </c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</row>
    <row r="52" spans="1:19" s="11" customFormat="1" ht="12">
      <c r="A52" s="10"/>
      <c r="B52" s="47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</sheetData>
  <sheetProtection/>
  <mergeCells count="26">
    <mergeCell ref="Q4:Q7"/>
    <mergeCell ref="B47:S47"/>
    <mergeCell ref="B49:S49"/>
    <mergeCell ref="B50:S50"/>
    <mergeCell ref="B51:S51"/>
    <mergeCell ref="B48:P48"/>
    <mergeCell ref="B52:S52"/>
    <mergeCell ref="O4:O7"/>
    <mergeCell ref="P4:P7"/>
    <mergeCell ref="E5:F6"/>
    <mergeCell ref="G5:H5"/>
    <mergeCell ref="L5:L7"/>
    <mergeCell ref="M5:N5"/>
    <mergeCell ref="G6:H6"/>
    <mergeCell ref="M6:M7"/>
    <mergeCell ref="N6:N7"/>
    <mergeCell ref="A2:P2"/>
    <mergeCell ref="A4:A7"/>
    <mergeCell ref="B4:B7"/>
    <mergeCell ref="C4:C7"/>
    <mergeCell ref="D4:D7"/>
    <mergeCell ref="E4:H4"/>
    <mergeCell ref="I4:I7"/>
    <mergeCell ref="J4:J7"/>
    <mergeCell ref="K4:K7"/>
    <mergeCell ref="L4:N4"/>
  </mergeCells>
  <printOptions/>
  <pageMargins left="0.07874015748031496" right="0.07874015748031496" top="0.1968503937007874" bottom="0.1968503937007874" header="0.1968503937007874" footer="0.1968503937007874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3"/>
  <sheetViews>
    <sheetView showGridLines="0" zoomScale="75" zoomScaleNormal="75" zoomScalePageLayoutView="0" workbookViewId="0" topLeftCell="A1">
      <selection activeCell="B1" sqref="B1"/>
    </sheetView>
  </sheetViews>
  <sheetFormatPr defaultColWidth="9.140625" defaultRowHeight="12.75"/>
  <cols>
    <col min="1" max="1" width="6.7109375" style="2" customWidth="1"/>
    <col min="2" max="2" width="42.57421875" style="2" customWidth="1"/>
    <col min="3" max="4" width="19.8515625" style="2" customWidth="1"/>
    <col min="5" max="5" width="18.140625" style="2" customWidth="1"/>
    <col min="6" max="6" width="12.140625" style="2" customWidth="1"/>
    <col min="7" max="7" width="19.57421875" style="2" customWidth="1"/>
    <col min="8" max="8" width="12.8515625" style="2" customWidth="1"/>
    <col min="9" max="9" width="23.7109375" style="2" customWidth="1"/>
    <col min="10" max="10" width="21.7109375" style="2" customWidth="1"/>
    <col min="11" max="12" width="19.8515625" style="2" customWidth="1"/>
    <col min="13" max="13" width="19.28125" style="2" customWidth="1"/>
    <col min="14" max="14" width="17.28125" style="2" customWidth="1"/>
    <col min="15" max="15" width="18.8515625" style="2" customWidth="1"/>
    <col min="16" max="16" width="24.57421875" style="2" customWidth="1"/>
    <col min="17" max="17" width="19.140625" style="6" customWidth="1"/>
    <col min="18" max="16384" width="9.140625" style="2" customWidth="1"/>
  </cols>
  <sheetData>
    <row r="2" spans="1:16" ht="17.25" customHeight="1">
      <c r="A2" s="53" t="s">
        <v>83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7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0" t="s">
        <v>0</v>
      </c>
      <c r="Q3" s="4"/>
    </row>
    <row r="4" spans="1:17" ht="13.5" customHeight="1">
      <c r="A4" s="57" t="s">
        <v>2</v>
      </c>
      <c r="B4" s="49" t="s">
        <v>3</v>
      </c>
      <c r="C4" s="49" t="s">
        <v>4</v>
      </c>
      <c r="D4" s="48" t="s">
        <v>22</v>
      </c>
      <c r="E4" s="48" t="s">
        <v>13</v>
      </c>
      <c r="F4" s="48"/>
      <c r="G4" s="48"/>
      <c r="H4" s="48"/>
      <c r="I4" s="48" t="s">
        <v>25</v>
      </c>
      <c r="J4" s="48" t="s">
        <v>12</v>
      </c>
      <c r="K4" s="49" t="s">
        <v>5</v>
      </c>
      <c r="L4" s="49" t="s">
        <v>16</v>
      </c>
      <c r="M4" s="55"/>
      <c r="N4" s="55"/>
      <c r="O4" s="48" t="s">
        <v>10</v>
      </c>
      <c r="P4" s="50" t="s">
        <v>11</v>
      </c>
      <c r="Q4" s="63"/>
    </row>
    <row r="5" spans="1:17" ht="31.5" customHeight="1">
      <c r="A5" s="57"/>
      <c r="B5" s="49"/>
      <c r="C5" s="56"/>
      <c r="D5" s="56"/>
      <c r="E5" s="52" t="s">
        <v>23</v>
      </c>
      <c r="F5" s="52"/>
      <c r="G5" s="58" t="s">
        <v>14</v>
      </c>
      <c r="H5" s="58"/>
      <c r="I5" s="48"/>
      <c r="J5" s="56"/>
      <c r="K5" s="49"/>
      <c r="L5" s="48" t="s">
        <v>6</v>
      </c>
      <c r="M5" s="49" t="s">
        <v>1</v>
      </c>
      <c r="N5" s="55"/>
      <c r="O5" s="61"/>
      <c r="P5" s="51"/>
      <c r="Q5" s="64"/>
    </row>
    <row r="6" spans="1:17" ht="42" customHeight="1">
      <c r="A6" s="57"/>
      <c r="B6" s="49"/>
      <c r="C6" s="56"/>
      <c r="D6" s="56"/>
      <c r="E6" s="52"/>
      <c r="F6" s="52"/>
      <c r="G6" s="52" t="s">
        <v>24</v>
      </c>
      <c r="H6" s="52"/>
      <c r="I6" s="48"/>
      <c r="J6" s="56"/>
      <c r="K6" s="49"/>
      <c r="L6" s="48"/>
      <c r="M6" s="49" t="s">
        <v>7</v>
      </c>
      <c r="N6" s="48" t="s">
        <v>8</v>
      </c>
      <c r="O6" s="61"/>
      <c r="P6" s="51"/>
      <c r="Q6" s="64"/>
    </row>
    <row r="7" spans="1:17" ht="81" customHeight="1">
      <c r="A7" s="57"/>
      <c r="B7" s="49"/>
      <c r="C7" s="56"/>
      <c r="D7" s="56"/>
      <c r="E7" s="5" t="s">
        <v>15</v>
      </c>
      <c r="F7" s="5" t="s">
        <v>26</v>
      </c>
      <c r="G7" s="5" t="s">
        <v>15</v>
      </c>
      <c r="H7" s="5" t="s">
        <v>27</v>
      </c>
      <c r="I7" s="48"/>
      <c r="J7" s="56"/>
      <c r="K7" s="49"/>
      <c r="L7" s="48"/>
      <c r="M7" s="49"/>
      <c r="N7" s="48"/>
      <c r="O7" s="61"/>
      <c r="P7" s="51"/>
      <c r="Q7" s="64"/>
    </row>
    <row r="8" spans="1:17" ht="24" customHeight="1">
      <c r="A8" s="20">
        <v>1</v>
      </c>
      <c r="B8" s="21" t="s">
        <v>29</v>
      </c>
      <c r="C8" s="22">
        <v>2604330184</v>
      </c>
      <c r="D8" s="22">
        <v>2712116630</v>
      </c>
      <c r="E8" s="22">
        <v>1010866799</v>
      </c>
      <c r="F8" s="23">
        <v>0.37272246621635885</v>
      </c>
      <c r="G8" s="22">
        <v>940704227</v>
      </c>
      <c r="H8" s="23">
        <v>0.34685242389446946</v>
      </c>
      <c r="I8" s="24">
        <v>1089798893</v>
      </c>
      <c r="J8" s="24">
        <v>1099927664</v>
      </c>
      <c r="K8" s="24">
        <v>2230272865</v>
      </c>
      <c r="L8" s="24">
        <v>690180631</v>
      </c>
      <c r="M8" s="24">
        <v>1003212094</v>
      </c>
      <c r="N8" s="25"/>
      <c r="O8" s="24">
        <v>374057319</v>
      </c>
      <c r="P8" s="24">
        <v>4882825</v>
      </c>
      <c r="Q8" s="37"/>
    </row>
    <row r="9" spans="1:17" ht="24" customHeight="1">
      <c r="A9" s="13">
        <v>2</v>
      </c>
      <c r="B9" s="14" t="s">
        <v>30</v>
      </c>
      <c r="C9" s="15">
        <v>2623220474</v>
      </c>
      <c r="D9" s="15">
        <v>1771764010</v>
      </c>
      <c r="E9" s="22">
        <v>337307709</v>
      </c>
      <c r="F9" s="23">
        <v>0.19037959180579586</v>
      </c>
      <c r="G9" s="22">
        <v>292705225</v>
      </c>
      <c r="H9" s="23">
        <v>0.16520553716406058</v>
      </c>
      <c r="I9" s="24">
        <v>321849212</v>
      </c>
      <c r="J9" s="24">
        <v>349564251</v>
      </c>
      <c r="K9" s="17">
        <v>2238736922</v>
      </c>
      <c r="L9" s="17">
        <v>888523890</v>
      </c>
      <c r="M9" s="17">
        <v>1024479744</v>
      </c>
      <c r="N9" s="18"/>
      <c r="O9" s="17">
        <v>384483552</v>
      </c>
      <c r="P9" s="17">
        <v>44068921</v>
      </c>
      <c r="Q9" s="38"/>
    </row>
    <row r="10" spans="1:17" ht="24" customHeight="1">
      <c r="A10" s="13">
        <v>3</v>
      </c>
      <c r="B10" s="14" t="s">
        <v>31</v>
      </c>
      <c r="C10" s="15">
        <v>1548706401</v>
      </c>
      <c r="D10" s="15">
        <v>2666668551</v>
      </c>
      <c r="E10" s="22">
        <v>2396454238</v>
      </c>
      <c r="F10" s="23">
        <v>0.8986697042275202</v>
      </c>
      <c r="G10" s="22">
        <v>2379955344</v>
      </c>
      <c r="H10" s="23">
        <v>0.8924826233494663</v>
      </c>
      <c r="I10" s="24">
        <v>2478857422</v>
      </c>
      <c r="J10" s="24">
        <v>2501570282</v>
      </c>
      <c r="K10" s="17">
        <v>1315401242</v>
      </c>
      <c r="L10" s="17">
        <v>290625509</v>
      </c>
      <c r="M10" s="17">
        <v>244894200</v>
      </c>
      <c r="N10" s="18"/>
      <c r="O10" s="17">
        <v>233305159</v>
      </c>
      <c r="P10" s="17">
        <v>-4344104</v>
      </c>
      <c r="Q10" s="37"/>
    </row>
    <row r="11" spans="1:17" ht="24" customHeight="1">
      <c r="A11" s="13">
        <v>4</v>
      </c>
      <c r="B11" s="14" t="s">
        <v>77</v>
      </c>
      <c r="C11" s="15">
        <v>1091533273</v>
      </c>
      <c r="D11" s="15">
        <v>900603763</v>
      </c>
      <c r="E11" s="22">
        <v>240009809</v>
      </c>
      <c r="F11" s="23">
        <v>0.2664987854375643</v>
      </c>
      <c r="G11" s="22">
        <v>154390808</v>
      </c>
      <c r="H11" s="23">
        <v>0.17143033856055517</v>
      </c>
      <c r="I11" s="24">
        <v>127935303</v>
      </c>
      <c r="J11" s="24">
        <v>181112579</v>
      </c>
      <c r="K11" s="17">
        <v>1005879974</v>
      </c>
      <c r="L11" s="17">
        <v>306554005</v>
      </c>
      <c r="M11" s="17">
        <v>440849447</v>
      </c>
      <c r="N11" s="18"/>
      <c r="O11" s="17">
        <v>85653299</v>
      </c>
      <c r="P11" s="17">
        <v>877606</v>
      </c>
      <c r="Q11" s="37"/>
    </row>
    <row r="12" spans="1:17" ht="24" customHeight="1">
      <c r="A12" s="13">
        <v>5</v>
      </c>
      <c r="B12" s="14" t="s">
        <v>34</v>
      </c>
      <c r="C12" s="15">
        <v>1212089395</v>
      </c>
      <c r="D12" s="15">
        <v>887180046</v>
      </c>
      <c r="E12" s="22">
        <v>108922925</v>
      </c>
      <c r="F12" s="23">
        <v>0.12277431789758717</v>
      </c>
      <c r="G12" s="22">
        <v>29670096</v>
      </c>
      <c r="H12" s="23">
        <v>0.033443150726588815</v>
      </c>
      <c r="I12" s="24">
        <v>39430638</v>
      </c>
      <c r="J12" s="24">
        <v>30933993</v>
      </c>
      <c r="K12" s="17">
        <v>1089419854</v>
      </c>
      <c r="L12" s="17">
        <v>250879531</v>
      </c>
      <c r="M12" s="17">
        <v>563682529</v>
      </c>
      <c r="N12" s="18"/>
      <c r="O12" s="17">
        <v>122669541</v>
      </c>
      <c r="P12" s="17">
        <v>7234876</v>
      </c>
      <c r="Q12" s="37"/>
    </row>
    <row r="13" spans="1:17" ht="24" customHeight="1">
      <c r="A13" s="13">
        <v>6</v>
      </c>
      <c r="B13" s="14" t="s">
        <v>35</v>
      </c>
      <c r="C13" s="15">
        <v>1158979970</v>
      </c>
      <c r="D13" s="15">
        <v>857481784</v>
      </c>
      <c r="E13" s="22">
        <v>41988935</v>
      </c>
      <c r="F13" s="23">
        <v>0.0489677282753799</v>
      </c>
      <c r="G13" s="22">
        <v>29461371</v>
      </c>
      <c r="H13" s="23">
        <v>0.034358013837411154</v>
      </c>
      <c r="I13" s="24">
        <v>26115340</v>
      </c>
      <c r="J13" s="24">
        <v>34113823</v>
      </c>
      <c r="K13" s="17">
        <v>1069809484</v>
      </c>
      <c r="L13" s="17">
        <v>266840461</v>
      </c>
      <c r="M13" s="17">
        <v>617256931</v>
      </c>
      <c r="N13" s="18"/>
      <c r="O13" s="17">
        <v>89170486</v>
      </c>
      <c r="P13" s="17">
        <v>6434526</v>
      </c>
      <c r="Q13" s="38"/>
    </row>
    <row r="14" spans="1:17" ht="24" customHeight="1">
      <c r="A14" s="13">
        <v>7</v>
      </c>
      <c r="B14" s="14" t="s">
        <v>33</v>
      </c>
      <c r="C14" s="15">
        <v>955105357</v>
      </c>
      <c r="D14" s="15">
        <v>830455761</v>
      </c>
      <c r="E14" s="22">
        <v>363562015</v>
      </c>
      <c r="F14" s="23">
        <v>0.43778613151194695</v>
      </c>
      <c r="G14" s="22">
        <v>348915663</v>
      </c>
      <c r="H14" s="23">
        <v>0.42014960866771567</v>
      </c>
      <c r="I14" s="24">
        <v>280163555</v>
      </c>
      <c r="J14" s="24">
        <v>317729350</v>
      </c>
      <c r="K14" s="17">
        <v>884558239</v>
      </c>
      <c r="L14" s="17">
        <v>282347753</v>
      </c>
      <c r="M14" s="17">
        <v>362321050</v>
      </c>
      <c r="N14" s="17">
        <v>803249</v>
      </c>
      <c r="O14" s="17">
        <v>70547118</v>
      </c>
      <c r="P14" s="17">
        <v>763616</v>
      </c>
      <c r="Q14" s="38"/>
    </row>
    <row r="15" spans="1:17" ht="24" customHeight="1">
      <c r="A15" s="13">
        <v>8</v>
      </c>
      <c r="B15" s="14" t="s">
        <v>37</v>
      </c>
      <c r="C15" s="15">
        <v>898759376</v>
      </c>
      <c r="D15" s="15">
        <v>757322487</v>
      </c>
      <c r="E15" s="22">
        <v>210984004</v>
      </c>
      <c r="F15" s="23">
        <v>0.2785920233740531</v>
      </c>
      <c r="G15" s="22">
        <v>101953236</v>
      </c>
      <c r="H15" s="23">
        <v>0.13462327839210195</v>
      </c>
      <c r="I15" s="24">
        <v>97830792</v>
      </c>
      <c r="J15" s="24">
        <v>113183395</v>
      </c>
      <c r="K15" s="17">
        <v>804735608</v>
      </c>
      <c r="L15" s="17">
        <v>377922171</v>
      </c>
      <c r="M15" s="17">
        <v>140542649</v>
      </c>
      <c r="N15" s="18"/>
      <c r="O15" s="17">
        <v>94023768</v>
      </c>
      <c r="P15" s="17">
        <v>9766016</v>
      </c>
      <c r="Q15" s="37"/>
    </row>
    <row r="16" spans="1:17" ht="24" customHeight="1">
      <c r="A16" s="13">
        <v>9</v>
      </c>
      <c r="B16" s="14" t="s">
        <v>38</v>
      </c>
      <c r="C16" s="15">
        <v>646165125</v>
      </c>
      <c r="D16" s="15">
        <v>472706514</v>
      </c>
      <c r="E16" s="22">
        <v>75623156</v>
      </c>
      <c r="F16" s="23">
        <v>0.15997908588160475</v>
      </c>
      <c r="G16" s="22">
        <v>51079711</v>
      </c>
      <c r="H16" s="23">
        <v>0.10805797992451613</v>
      </c>
      <c r="I16" s="24">
        <v>40650467</v>
      </c>
      <c r="J16" s="24">
        <v>40109944</v>
      </c>
      <c r="K16" s="17">
        <v>586137479</v>
      </c>
      <c r="L16" s="17">
        <v>162749905</v>
      </c>
      <c r="M16" s="17">
        <v>277887025</v>
      </c>
      <c r="N16" s="18"/>
      <c r="O16" s="17">
        <v>60027646</v>
      </c>
      <c r="P16" s="17">
        <v>1233964</v>
      </c>
      <c r="Q16" s="37"/>
    </row>
    <row r="17" spans="1:17" ht="24" customHeight="1">
      <c r="A17" s="13">
        <v>10</v>
      </c>
      <c r="B17" s="14" t="s">
        <v>36</v>
      </c>
      <c r="C17" s="15">
        <v>475527061</v>
      </c>
      <c r="D17" s="15">
        <v>588388169</v>
      </c>
      <c r="E17" s="22">
        <v>382635962</v>
      </c>
      <c r="F17" s="23">
        <v>0.6503121275370172</v>
      </c>
      <c r="G17" s="22">
        <v>339437907</v>
      </c>
      <c r="H17" s="23">
        <v>0.5768945143422828</v>
      </c>
      <c r="I17" s="24">
        <v>307812088</v>
      </c>
      <c r="J17" s="24">
        <v>402510428</v>
      </c>
      <c r="K17" s="17">
        <v>544305803</v>
      </c>
      <c r="L17" s="17">
        <v>114903728</v>
      </c>
      <c r="M17" s="17">
        <v>136123637</v>
      </c>
      <c r="N17" s="18"/>
      <c r="O17" s="17">
        <v>-68778742</v>
      </c>
      <c r="P17" s="17">
        <v>-78854390</v>
      </c>
      <c r="Q17" s="37"/>
    </row>
    <row r="18" spans="1:17" ht="24" customHeight="1">
      <c r="A18" s="13">
        <v>11</v>
      </c>
      <c r="B18" s="14" t="s">
        <v>41</v>
      </c>
      <c r="C18" s="15">
        <v>382744287</v>
      </c>
      <c r="D18" s="15">
        <v>206349174</v>
      </c>
      <c r="E18" s="22">
        <v>4740487</v>
      </c>
      <c r="F18" s="23">
        <v>0.022973132909172682</v>
      </c>
      <c r="G18" s="22">
        <v>1278204</v>
      </c>
      <c r="H18" s="23">
        <v>0.00619437420185651</v>
      </c>
      <c r="I18" s="24">
        <v>1094493</v>
      </c>
      <c r="J18" s="24">
        <v>1683445</v>
      </c>
      <c r="K18" s="17">
        <v>280029601</v>
      </c>
      <c r="L18" s="17">
        <v>215709769</v>
      </c>
      <c r="M18" s="17"/>
      <c r="N18" s="18"/>
      <c r="O18" s="17">
        <v>102714686</v>
      </c>
      <c r="P18" s="17">
        <v>3681342</v>
      </c>
      <c r="Q18" s="38"/>
    </row>
    <row r="19" spans="1:17" ht="24" customHeight="1">
      <c r="A19" s="13">
        <v>12</v>
      </c>
      <c r="B19" s="14" t="s">
        <v>39</v>
      </c>
      <c r="C19" s="15">
        <v>396076225</v>
      </c>
      <c r="D19" s="15">
        <v>108493789</v>
      </c>
      <c r="E19" s="22"/>
      <c r="F19" s="23"/>
      <c r="G19" s="22"/>
      <c r="H19" s="23"/>
      <c r="I19" s="24"/>
      <c r="J19" s="24"/>
      <c r="K19" s="17">
        <v>339745886</v>
      </c>
      <c r="L19" s="17">
        <v>3721144</v>
      </c>
      <c r="M19" s="17">
        <v>325935888</v>
      </c>
      <c r="N19" s="18"/>
      <c r="O19" s="17">
        <v>56330339</v>
      </c>
      <c r="P19" s="17">
        <v>5796460</v>
      </c>
      <c r="Q19" s="38"/>
    </row>
    <row r="20" spans="1:17" ht="24" customHeight="1">
      <c r="A20" s="13">
        <v>13</v>
      </c>
      <c r="B20" s="14" t="s">
        <v>40</v>
      </c>
      <c r="C20" s="15">
        <v>337645865</v>
      </c>
      <c r="D20" s="15">
        <v>281437657</v>
      </c>
      <c r="E20" s="22">
        <v>136154010</v>
      </c>
      <c r="F20" s="23">
        <v>0.4837803563721396</v>
      </c>
      <c r="G20" s="22">
        <v>126240524</v>
      </c>
      <c r="H20" s="23">
        <v>0.4485559087780496</v>
      </c>
      <c r="I20" s="24">
        <v>56966001</v>
      </c>
      <c r="J20" s="24">
        <v>81897706</v>
      </c>
      <c r="K20" s="17">
        <v>289124454</v>
      </c>
      <c r="L20" s="17">
        <v>68635329</v>
      </c>
      <c r="M20" s="17">
        <v>154418753</v>
      </c>
      <c r="N20" s="18"/>
      <c r="O20" s="17">
        <v>48521411</v>
      </c>
      <c r="P20" s="17">
        <v>1394180</v>
      </c>
      <c r="Q20" s="38"/>
    </row>
    <row r="21" spans="1:17" ht="24" customHeight="1">
      <c r="A21" s="13">
        <v>14</v>
      </c>
      <c r="B21" s="14" t="s">
        <v>42</v>
      </c>
      <c r="C21" s="15">
        <v>264291809</v>
      </c>
      <c r="D21" s="15">
        <v>189781026</v>
      </c>
      <c r="E21" s="22">
        <v>93578804</v>
      </c>
      <c r="F21" s="23">
        <v>0.4930883027263221</v>
      </c>
      <c r="G21" s="22">
        <v>65682245</v>
      </c>
      <c r="H21" s="23">
        <v>0.34609489886517947</v>
      </c>
      <c r="I21" s="24">
        <v>73959936</v>
      </c>
      <c r="J21" s="24">
        <v>66735087</v>
      </c>
      <c r="K21" s="17">
        <v>221281758</v>
      </c>
      <c r="L21" s="17">
        <v>63256933</v>
      </c>
      <c r="M21" s="17">
        <v>91272850</v>
      </c>
      <c r="N21" s="17"/>
      <c r="O21" s="17">
        <v>43010051</v>
      </c>
      <c r="P21" s="17">
        <v>153778</v>
      </c>
      <c r="Q21" s="37"/>
    </row>
    <row r="22" spans="1:17" ht="24" customHeight="1">
      <c r="A22" s="13">
        <v>15</v>
      </c>
      <c r="B22" s="14" t="s">
        <v>48</v>
      </c>
      <c r="C22" s="15">
        <v>274166429</v>
      </c>
      <c r="D22" s="15">
        <v>192124373</v>
      </c>
      <c r="E22" s="22">
        <v>11606492</v>
      </c>
      <c r="F22" s="23">
        <v>0.060411346143989755</v>
      </c>
      <c r="G22" s="22">
        <v>3472663</v>
      </c>
      <c r="H22" s="23">
        <v>0.018075077855946992</v>
      </c>
      <c r="I22" s="24">
        <v>4635074</v>
      </c>
      <c r="J22" s="24">
        <v>5694695</v>
      </c>
      <c r="K22" s="17">
        <v>247404950</v>
      </c>
      <c r="L22" s="17">
        <v>51959802</v>
      </c>
      <c r="M22" s="17">
        <v>166736026</v>
      </c>
      <c r="N22" s="18"/>
      <c r="O22" s="17">
        <v>26761479</v>
      </c>
      <c r="P22" s="17">
        <v>568845</v>
      </c>
      <c r="Q22" s="38"/>
    </row>
    <row r="23" spans="1:17" ht="24" customHeight="1">
      <c r="A23" s="13">
        <v>16</v>
      </c>
      <c r="B23" s="14" t="s">
        <v>44</v>
      </c>
      <c r="C23" s="15">
        <v>227943634</v>
      </c>
      <c r="D23" s="15">
        <v>202471842</v>
      </c>
      <c r="E23" s="22">
        <v>1886254</v>
      </c>
      <c r="F23" s="23">
        <v>0.009316129993028858</v>
      </c>
      <c r="G23" s="22">
        <v>1257998</v>
      </c>
      <c r="H23" s="23">
        <v>0.006213199759401606</v>
      </c>
      <c r="I23" s="24">
        <v>1290218</v>
      </c>
      <c r="J23" s="24">
        <v>21616389</v>
      </c>
      <c r="K23" s="17">
        <v>198815181</v>
      </c>
      <c r="L23" s="17">
        <v>7776991</v>
      </c>
      <c r="M23" s="17">
        <v>139952659</v>
      </c>
      <c r="N23" s="18"/>
      <c r="O23" s="17">
        <v>29128453</v>
      </c>
      <c r="P23" s="17">
        <v>1615690</v>
      </c>
      <c r="Q23" s="37"/>
    </row>
    <row r="24" spans="1:17" ht="24" customHeight="1">
      <c r="A24" s="13">
        <v>17</v>
      </c>
      <c r="B24" s="14" t="s">
        <v>43</v>
      </c>
      <c r="C24" s="15">
        <v>221610834</v>
      </c>
      <c r="D24" s="15">
        <v>85119323</v>
      </c>
      <c r="E24" s="22">
        <v>16138746</v>
      </c>
      <c r="F24" s="23">
        <v>0.18960143750203465</v>
      </c>
      <c r="G24" s="22">
        <v>6135504</v>
      </c>
      <c r="H24" s="23">
        <v>0.07208121239404125</v>
      </c>
      <c r="I24" s="24">
        <v>13623911</v>
      </c>
      <c r="J24" s="24">
        <v>7119270</v>
      </c>
      <c r="K24" s="17">
        <v>194689991</v>
      </c>
      <c r="L24" s="17">
        <v>34126070</v>
      </c>
      <c r="M24" s="17">
        <v>141111160</v>
      </c>
      <c r="N24" s="18"/>
      <c r="O24" s="17">
        <v>26920843</v>
      </c>
      <c r="P24" s="17">
        <v>1167491</v>
      </c>
      <c r="Q24" s="38"/>
    </row>
    <row r="25" spans="1:17" ht="24" customHeight="1">
      <c r="A25" s="13">
        <v>18</v>
      </c>
      <c r="B25" s="14" t="s">
        <v>45</v>
      </c>
      <c r="C25" s="15">
        <v>191137852</v>
      </c>
      <c r="D25" s="15">
        <v>140105651</v>
      </c>
      <c r="E25" s="22">
        <v>6335355</v>
      </c>
      <c r="F25" s="23">
        <v>0.045218411639941634</v>
      </c>
      <c r="G25" s="22">
        <v>1556491</v>
      </c>
      <c r="H25" s="23">
        <v>0.011109409141534198</v>
      </c>
      <c r="I25" s="24">
        <v>1583811</v>
      </c>
      <c r="J25" s="24">
        <v>4823736</v>
      </c>
      <c r="K25" s="17">
        <v>160909785</v>
      </c>
      <c r="L25" s="17">
        <v>25032061</v>
      </c>
      <c r="M25" s="17">
        <v>94072464</v>
      </c>
      <c r="N25" s="18"/>
      <c r="O25" s="17">
        <v>30228067</v>
      </c>
      <c r="P25" s="17">
        <v>5830915</v>
      </c>
      <c r="Q25" s="38"/>
    </row>
    <row r="26" spans="1:17" ht="24" customHeight="1">
      <c r="A26" s="13">
        <v>19</v>
      </c>
      <c r="B26" s="14" t="s">
        <v>47</v>
      </c>
      <c r="C26" s="15">
        <v>145849869</v>
      </c>
      <c r="D26" s="15">
        <v>116601409</v>
      </c>
      <c r="E26" s="22">
        <v>8565149</v>
      </c>
      <c r="F26" s="23">
        <v>0.0734566509397841</v>
      </c>
      <c r="G26" s="22">
        <v>6184902</v>
      </c>
      <c r="H26" s="23">
        <v>0.0530431154566923</v>
      </c>
      <c r="I26" s="24">
        <v>5044214</v>
      </c>
      <c r="J26" s="24">
        <v>4257445</v>
      </c>
      <c r="K26" s="17">
        <v>127909975</v>
      </c>
      <c r="L26" s="17">
        <v>19382673</v>
      </c>
      <c r="M26" s="17">
        <v>71931461</v>
      </c>
      <c r="N26" s="18"/>
      <c r="O26" s="17">
        <v>17939894</v>
      </c>
      <c r="P26" s="17">
        <v>210052</v>
      </c>
      <c r="Q26" s="38"/>
    </row>
    <row r="27" spans="1:17" ht="24" customHeight="1">
      <c r="A27" s="13">
        <v>20</v>
      </c>
      <c r="B27" s="14" t="s">
        <v>50</v>
      </c>
      <c r="C27" s="15">
        <v>123810017</v>
      </c>
      <c r="D27" s="15">
        <v>104625864</v>
      </c>
      <c r="E27" s="22">
        <v>18394776</v>
      </c>
      <c r="F27" s="23">
        <v>0.17581480617450385</v>
      </c>
      <c r="G27" s="22">
        <v>10057651</v>
      </c>
      <c r="H27" s="23">
        <v>0.09612968166265275</v>
      </c>
      <c r="I27" s="24">
        <v>13106291</v>
      </c>
      <c r="J27" s="24">
        <v>12854748</v>
      </c>
      <c r="K27" s="17">
        <v>93990606</v>
      </c>
      <c r="L27" s="17">
        <v>7804586</v>
      </c>
      <c r="M27" s="17">
        <v>29291945</v>
      </c>
      <c r="N27" s="18"/>
      <c r="O27" s="17">
        <v>29819411</v>
      </c>
      <c r="P27" s="17">
        <v>1874542</v>
      </c>
      <c r="Q27" s="38"/>
    </row>
    <row r="28" spans="1:17" ht="24" customHeight="1">
      <c r="A28" s="13">
        <v>21</v>
      </c>
      <c r="B28" s="14" t="s">
        <v>52</v>
      </c>
      <c r="C28" s="15">
        <v>126894813</v>
      </c>
      <c r="D28" s="15">
        <v>17044810</v>
      </c>
      <c r="E28" s="22"/>
      <c r="F28" s="23"/>
      <c r="G28" s="22"/>
      <c r="H28" s="23"/>
      <c r="I28" s="24"/>
      <c r="J28" s="24"/>
      <c r="K28" s="17">
        <v>109445891</v>
      </c>
      <c r="L28" s="17">
        <v>2701478</v>
      </c>
      <c r="M28" s="17">
        <v>101876225</v>
      </c>
      <c r="N28" s="18"/>
      <c r="O28" s="17">
        <v>17448922</v>
      </c>
      <c r="P28" s="17">
        <v>789552</v>
      </c>
      <c r="Q28" s="38"/>
    </row>
    <row r="29" spans="1:17" ht="24" customHeight="1">
      <c r="A29" s="13">
        <v>22</v>
      </c>
      <c r="B29" s="14" t="s">
        <v>46</v>
      </c>
      <c r="C29" s="15">
        <v>92710708</v>
      </c>
      <c r="D29" s="15">
        <v>69075800</v>
      </c>
      <c r="E29" s="22">
        <v>16006194</v>
      </c>
      <c r="F29" s="23">
        <v>0.23171927071420093</v>
      </c>
      <c r="G29" s="22">
        <v>14413303</v>
      </c>
      <c r="H29" s="23">
        <v>0.2086592265308545</v>
      </c>
      <c r="I29" s="24">
        <v>19160628</v>
      </c>
      <c r="J29" s="24">
        <v>10090535</v>
      </c>
      <c r="K29" s="17">
        <v>81913372</v>
      </c>
      <c r="L29" s="17">
        <v>10659890</v>
      </c>
      <c r="M29" s="17">
        <v>61999748</v>
      </c>
      <c r="N29" s="18"/>
      <c r="O29" s="17">
        <v>10797336</v>
      </c>
      <c r="P29" s="17">
        <v>101462</v>
      </c>
      <c r="Q29" s="37"/>
    </row>
    <row r="30" spans="1:17" ht="24" customHeight="1">
      <c r="A30" s="13">
        <v>23</v>
      </c>
      <c r="B30" s="14" t="s">
        <v>53</v>
      </c>
      <c r="C30" s="15">
        <v>117649755</v>
      </c>
      <c r="D30" s="15">
        <v>86316999</v>
      </c>
      <c r="E30" s="22">
        <v>16089237</v>
      </c>
      <c r="F30" s="23">
        <v>0.1863970850052375</v>
      </c>
      <c r="G30" s="22">
        <v>4543706</v>
      </c>
      <c r="H30" s="23">
        <v>0.05263975871079577</v>
      </c>
      <c r="I30" s="24">
        <v>4936119</v>
      </c>
      <c r="J30" s="24">
        <v>1516926</v>
      </c>
      <c r="K30" s="17">
        <v>96126894</v>
      </c>
      <c r="L30" s="17">
        <v>20029671</v>
      </c>
      <c r="M30" s="17">
        <v>51270182</v>
      </c>
      <c r="N30" s="18"/>
      <c r="O30" s="17">
        <v>21522861</v>
      </c>
      <c r="P30" s="17">
        <v>344601</v>
      </c>
      <c r="Q30" s="37"/>
    </row>
    <row r="31" spans="1:17" ht="24" customHeight="1">
      <c r="A31" s="13">
        <v>24</v>
      </c>
      <c r="B31" s="14" t="s">
        <v>54</v>
      </c>
      <c r="C31" s="15">
        <v>88773100</v>
      </c>
      <c r="D31" s="15">
        <v>80656629</v>
      </c>
      <c r="E31" s="22">
        <v>9791992</v>
      </c>
      <c r="F31" s="23">
        <v>0.12140343727978019</v>
      </c>
      <c r="G31" s="22">
        <v>5370189</v>
      </c>
      <c r="H31" s="23">
        <v>0.06658087582608987</v>
      </c>
      <c r="I31" s="24">
        <v>6169867</v>
      </c>
      <c r="J31" s="24">
        <v>4917031</v>
      </c>
      <c r="K31" s="17">
        <v>75957472</v>
      </c>
      <c r="L31" s="17">
        <v>83020</v>
      </c>
      <c r="M31" s="17">
        <v>65797727</v>
      </c>
      <c r="N31" s="18"/>
      <c r="O31" s="17">
        <v>12815628</v>
      </c>
      <c r="P31" s="17">
        <v>562886</v>
      </c>
      <c r="Q31" s="37"/>
    </row>
    <row r="32" spans="1:17" ht="24" customHeight="1">
      <c r="A32" s="13">
        <v>25</v>
      </c>
      <c r="B32" s="14" t="s">
        <v>57</v>
      </c>
      <c r="C32" s="15">
        <v>64869904</v>
      </c>
      <c r="D32" s="15">
        <v>47658304</v>
      </c>
      <c r="E32" s="22">
        <v>2499673</v>
      </c>
      <c r="F32" s="23">
        <v>0.05244989414646396</v>
      </c>
      <c r="G32" s="22">
        <v>781820</v>
      </c>
      <c r="H32" s="23">
        <v>0.016404696230902384</v>
      </c>
      <c r="I32" s="24">
        <v>240036</v>
      </c>
      <c r="J32" s="24">
        <v>325749</v>
      </c>
      <c r="K32" s="17">
        <v>54357253</v>
      </c>
      <c r="L32" s="17">
        <v>3158525</v>
      </c>
      <c r="M32" s="17">
        <v>46548357</v>
      </c>
      <c r="N32" s="18"/>
      <c r="O32" s="17">
        <v>10512651</v>
      </c>
      <c r="P32" s="17">
        <v>377557</v>
      </c>
      <c r="Q32" s="38"/>
    </row>
    <row r="33" spans="1:17" ht="24" customHeight="1">
      <c r="A33" s="13">
        <v>26</v>
      </c>
      <c r="B33" s="14" t="s">
        <v>51</v>
      </c>
      <c r="C33" s="15">
        <v>59876418</v>
      </c>
      <c r="D33" s="15">
        <v>43828740</v>
      </c>
      <c r="E33" s="22">
        <v>1584580</v>
      </c>
      <c r="F33" s="23">
        <v>0.036153902667519076</v>
      </c>
      <c r="G33" s="22">
        <v>1446813</v>
      </c>
      <c r="H33" s="23">
        <v>0.03301059989404213</v>
      </c>
      <c r="I33" s="24">
        <v>1924814</v>
      </c>
      <c r="J33" s="24">
        <v>14043511</v>
      </c>
      <c r="K33" s="17">
        <v>45384935</v>
      </c>
      <c r="L33" s="17">
        <v>123954</v>
      </c>
      <c r="M33" s="17">
        <v>29169596</v>
      </c>
      <c r="N33" s="18"/>
      <c r="O33" s="17">
        <v>14491483</v>
      </c>
      <c r="P33" s="17">
        <v>79727</v>
      </c>
      <c r="Q33" s="37"/>
    </row>
    <row r="34" spans="1:17" ht="24" customHeight="1">
      <c r="A34" s="13">
        <v>27</v>
      </c>
      <c r="B34" s="14" t="s">
        <v>49</v>
      </c>
      <c r="C34" s="15">
        <v>56317240</v>
      </c>
      <c r="D34" s="15">
        <v>10376105</v>
      </c>
      <c r="E34" s="22">
        <v>9116</v>
      </c>
      <c r="F34" s="23">
        <v>0.0008785570307933468</v>
      </c>
      <c r="G34" s="22"/>
      <c r="H34" s="23"/>
      <c r="I34" s="24">
        <v>53</v>
      </c>
      <c r="J34" s="24"/>
      <c r="K34" s="17">
        <v>39106172</v>
      </c>
      <c r="L34" s="17">
        <v>22321</v>
      </c>
      <c r="M34" s="17">
        <v>38073720</v>
      </c>
      <c r="N34" s="18"/>
      <c r="O34" s="17">
        <v>17211068</v>
      </c>
      <c r="P34" s="17">
        <v>289361</v>
      </c>
      <c r="Q34" s="38"/>
    </row>
    <row r="35" spans="1:17" ht="24" customHeight="1">
      <c r="A35" s="13">
        <v>28</v>
      </c>
      <c r="B35" s="14" t="s">
        <v>56</v>
      </c>
      <c r="C35" s="15">
        <v>63232852</v>
      </c>
      <c r="D35" s="15">
        <v>9259083</v>
      </c>
      <c r="E35" s="22"/>
      <c r="F35" s="23"/>
      <c r="G35" s="22"/>
      <c r="H35" s="23"/>
      <c r="I35" s="24"/>
      <c r="J35" s="24"/>
      <c r="K35" s="17">
        <v>51086772</v>
      </c>
      <c r="L35" s="17">
        <v>1217960</v>
      </c>
      <c r="M35" s="17">
        <v>34882769</v>
      </c>
      <c r="N35" s="18"/>
      <c r="O35" s="17">
        <v>12146080</v>
      </c>
      <c r="P35" s="17">
        <v>276978</v>
      </c>
      <c r="Q35" s="38"/>
    </row>
    <row r="36" spans="1:17" ht="24" customHeight="1">
      <c r="A36" s="13">
        <v>29</v>
      </c>
      <c r="B36" s="14" t="s">
        <v>63</v>
      </c>
      <c r="C36" s="15">
        <v>74720164</v>
      </c>
      <c r="D36" s="15">
        <v>52110658</v>
      </c>
      <c r="E36" s="22">
        <v>494537</v>
      </c>
      <c r="F36" s="23">
        <v>0.009490131558116193</v>
      </c>
      <c r="G36" s="22">
        <v>3577</v>
      </c>
      <c r="H36" s="23">
        <v>6.864238789692504E-05</v>
      </c>
      <c r="I36" s="24">
        <v>75774</v>
      </c>
      <c r="J36" s="24">
        <v>325219</v>
      </c>
      <c r="K36" s="17">
        <v>63038533</v>
      </c>
      <c r="L36" s="17">
        <v>28150694</v>
      </c>
      <c r="M36" s="17">
        <v>33054469</v>
      </c>
      <c r="N36" s="18"/>
      <c r="O36" s="17">
        <v>11681631</v>
      </c>
      <c r="P36" s="17">
        <v>64251</v>
      </c>
      <c r="Q36" s="38"/>
    </row>
    <row r="37" spans="1:17" ht="24" customHeight="1">
      <c r="A37" s="13">
        <v>30</v>
      </c>
      <c r="B37" s="14" t="s">
        <v>55</v>
      </c>
      <c r="C37" s="15">
        <v>88067920</v>
      </c>
      <c r="D37" s="15">
        <v>27531105</v>
      </c>
      <c r="E37" s="22">
        <v>1808378</v>
      </c>
      <c r="F37" s="23">
        <v>0.06568490440176665</v>
      </c>
      <c r="G37" s="22">
        <v>1554443</v>
      </c>
      <c r="H37" s="23">
        <v>0.05646133709489685</v>
      </c>
      <c r="I37" s="24">
        <v>1444755</v>
      </c>
      <c r="J37" s="24">
        <v>1296200</v>
      </c>
      <c r="K37" s="17">
        <v>78094763</v>
      </c>
      <c r="L37" s="17">
        <v>32066802</v>
      </c>
      <c r="M37" s="17">
        <v>26015688</v>
      </c>
      <c r="N37" s="18"/>
      <c r="O37" s="17">
        <v>9973157</v>
      </c>
      <c r="P37" s="17">
        <v>130666</v>
      </c>
      <c r="Q37" s="38"/>
    </row>
    <row r="38" spans="1:17" ht="24" customHeight="1">
      <c r="A38" s="13">
        <v>31</v>
      </c>
      <c r="B38" s="14" t="s">
        <v>58</v>
      </c>
      <c r="C38" s="15">
        <v>26587818</v>
      </c>
      <c r="D38" s="15">
        <v>18735220</v>
      </c>
      <c r="E38" s="22">
        <v>1445125</v>
      </c>
      <c r="F38" s="23">
        <v>0.07713413560128998</v>
      </c>
      <c r="G38" s="22">
        <v>776831</v>
      </c>
      <c r="H38" s="23">
        <v>0.041463671096469645</v>
      </c>
      <c r="I38" s="24">
        <v>996947</v>
      </c>
      <c r="J38" s="24">
        <v>1008375</v>
      </c>
      <c r="K38" s="17">
        <v>8053399</v>
      </c>
      <c r="L38" s="17">
        <v>2414408</v>
      </c>
      <c r="M38" s="17">
        <v>4918801</v>
      </c>
      <c r="N38" s="18"/>
      <c r="O38" s="17">
        <v>18534419</v>
      </c>
      <c r="P38" s="17">
        <v>486972</v>
      </c>
      <c r="Q38" s="37"/>
    </row>
    <row r="39" spans="1:17" ht="24" customHeight="1">
      <c r="A39" s="13">
        <v>32</v>
      </c>
      <c r="B39" s="14" t="s">
        <v>60</v>
      </c>
      <c r="C39" s="15">
        <v>21329862</v>
      </c>
      <c r="D39" s="15">
        <v>15229105</v>
      </c>
      <c r="E39" s="22">
        <v>1076499</v>
      </c>
      <c r="F39" s="23">
        <v>0.07068695107164866</v>
      </c>
      <c r="G39" s="22">
        <v>1033047</v>
      </c>
      <c r="H39" s="23">
        <v>0.06783373021592536</v>
      </c>
      <c r="I39" s="24">
        <v>1203534</v>
      </c>
      <c r="J39" s="24">
        <v>986295</v>
      </c>
      <c r="K39" s="17">
        <v>9852136</v>
      </c>
      <c r="L39" s="17">
        <v>1077437</v>
      </c>
      <c r="M39" s="17">
        <v>7131430</v>
      </c>
      <c r="N39" s="18"/>
      <c r="O39" s="17">
        <v>11477726</v>
      </c>
      <c r="P39" s="17">
        <v>99181</v>
      </c>
      <c r="Q39" s="38"/>
    </row>
    <row r="40" spans="1:17" ht="24" customHeight="1">
      <c r="A40" s="13">
        <v>33</v>
      </c>
      <c r="B40" s="14" t="s">
        <v>81</v>
      </c>
      <c r="C40" s="15">
        <v>25339404</v>
      </c>
      <c r="D40" s="15">
        <v>19574656</v>
      </c>
      <c r="E40" s="22">
        <v>976650</v>
      </c>
      <c r="F40" s="23">
        <v>0.04989359710842428</v>
      </c>
      <c r="G40" s="22">
        <v>422649</v>
      </c>
      <c r="H40" s="23">
        <v>0.021591643807175973</v>
      </c>
      <c r="I40" s="24">
        <v>471751</v>
      </c>
      <c r="J40" s="24">
        <v>404986</v>
      </c>
      <c r="K40" s="17">
        <v>14567563</v>
      </c>
      <c r="L40" s="17">
        <v>1283342</v>
      </c>
      <c r="M40" s="17">
        <v>9357121</v>
      </c>
      <c r="N40" s="18"/>
      <c r="O40" s="17">
        <v>10771841</v>
      </c>
      <c r="P40" s="17">
        <v>457304</v>
      </c>
      <c r="Q40" s="38"/>
    </row>
    <row r="41" spans="1:17" ht="24" customHeight="1">
      <c r="A41" s="13">
        <v>34</v>
      </c>
      <c r="B41" s="14" t="s">
        <v>61</v>
      </c>
      <c r="C41" s="15">
        <v>17344059</v>
      </c>
      <c r="D41" s="15">
        <v>10161275</v>
      </c>
      <c r="E41" s="22">
        <v>174</v>
      </c>
      <c r="F41" s="23">
        <v>1.7123835345466E-05</v>
      </c>
      <c r="G41" s="22"/>
      <c r="H41" s="23"/>
      <c r="I41" s="24">
        <v>298</v>
      </c>
      <c r="J41" s="24"/>
      <c r="K41" s="17">
        <v>6082072</v>
      </c>
      <c r="L41" s="17">
        <v>912516</v>
      </c>
      <c r="M41" s="17">
        <v>4104938</v>
      </c>
      <c r="N41" s="18"/>
      <c r="O41" s="17">
        <v>11261987</v>
      </c>
      <c r="P41" s="17">
        <v>173889</v>
      </c>
      <c r="Q41" s="38"/>
    </row>
    <row r="42" spans="1:17" ht="24" customHeight="1">
      <c r="A42" s="13">
        <v>35</v>
      </c>
      <c r="B42" s="14" t="s">
        <v>64</v>
      </c>
      <c r="C42" s="15">
        <v>13767954</v>
      </c>
      <c r="D42" s="15">
        <v>6269950</v>
      </c>
      <c r="E42" s="22"/>
      <c r="F42" s="23"/>
      <c r="G42" s="22"/>
      <c r="H42" s="23"/>
      <c r="I42" s="24"/>
      <c r="J42" s="24"/>
      <c r="K42" s="17">
        <v>2690482</v>
      </c>
      <c r="L42" s="17">
        <v>63264</v>
      </c>
      <c r="M42" s="17">
        <v>2079306</v>
      </c>
      <c r="N42" s="18"/>
      <c r="O42" s="17">
        <v>11077472</v>
      </c>
      <c r="P42" s="17">
        <v>165986</v>
      </c>
      <c r="Q42" s="38"/>
    </row>
    <row r="43" spans="1:17" ht="24" customHeight="1">
      <c r="A43" s="13">
        <v>36</v>
      </c>
      <c r="B43" s="14" t="s">
        <v>59</v>
      </c>
      <c r="C43" s="15">
        <v>14817640</v>
      </c>
      <c r="D43" s="15">
        <v>10553220</v>
      </c>
      <c r="E43" s="22">
        <v>1293049</v>
      </c>
      <c r="F43" s="23">
        <v>0.12252648954537099</v>
      </c>
      <c r="G43" s="22">
        <v>961476</v>
      </c>
      <c r="H43" s="23">
        <v>0.09110735870189383</v>
      </c>
      <c r="I43" s="24">
        <v>740119</v>
      </c>
      <c r="J43" s="24">
        <v>997536</v>
      </c>
      <c r="K43" s="19">
        <v>3212006</v>
      </c>
      <c r="L43" s="19">
        <v>1393083</v>
      </c>
      <c r="M43" s="19">
        <v>867587</v>
      </c>
      <c r="N43" s="18"/>
      <c r="O43" s="17">
        <v>11605634</v>
      </c>
      <c r="P43" s="17">
        <v>524954</v>
      </c>
      <c r="Q43" s="38"/>
    </row>
    <row r="44" spans="1:17" ht="24" customHeight="1">
      <c r="A44" s="13">
        <v>37</v>
      </c>
      <c r="B44" s="14" t="s">
        <v>62</v>
      </c>
      <c r="C44" s="15">
        <v>13685465</v>
      </c>
      <c r="D44" s="15">
        <v>7459621</v>
      </c>
      <c r="E44" s="22">
        <v>1597063</v>
      </c>
      <c r="F44" s="23">
        <v>0.21409438897767058</v>
      </c>
      <c r="G44" s="22">
        <v>1485668</v>
      </c>
      <c r="H44" s="23">
        <v>0.19916132468392161</v>
      </c>
      <c r="I44" s="24">
        <v>322366</v>
      </c>
      <c r="J44" s="24">
        <v>396334</v>
      </c>
      <c r="K44" s="19">
        <v>1219691</v>
      </c>
      <c r="L44" s="19">
        <v>821973</v>
      </c>
      <c r="M44" s="19">
        <v>240584</v>
      </c>
      <c r="N44" s="18"/>
      <c r="O44" s="17">
        <v>12465774</v>
      </c>
      <c r="P44" s="17">
        <v>98109</v>
      </c>
      <c r="Q44" s="38"/>
    </row>
    <row r="45" spans="1:19" ht="24" customHeight="1">
      <c r="A45" s="26">
        <v>38</v>
      </c>
      <c r="B45" s="27" t="s">
        <v>66</v>
      </c>
      <c r="C45" s="28">
        <v>5620664</v>
      </c>
      <c r="D45" s="28">
        <v>4769723</v>
      </c>
      <c r="E45" s="22">
        <v>1499116</v>
      </c>
      <c r="F45" s="23">
        <v>0.31429833556372144</v>
      </c>
      <c r="G45" s="22">
        <v>1049055</v>
      </c>
      <c r="H45" s="23">
        <v>0.21994044517889194</v>
      </c>
      <c r="I45" s="24">
        <v>326439</v>
      </c>
      <c r="J45" s="24">
        <v>19763</v>
      </c>
      <c r="K45" s="30">
        <v>987232</v>
      </c>
      <c r="L45" s="30">
        <v>804035</v>
      </c>
      <c r="M45" s="30">
        <v>89284</v>
      </c>
      <c r="N45" s="31"/>
      <c r="O45" s="30">
        <v>4633432</v>
      </c>
      <c r="P45" s="30">
        <v>67478</v>
      </c>
      <c r="Q45" s="38"/>
      <c r="R45" s="6"/>
      <c r="S45" s="6"/>
    </row>
    <row r="46" spans="1:19" ht="22.5" customHeight="1">
      <c r="A46" s="32"/>
      <c r="B46" s="32" t="s">
        <v>9</v>
      </c>
      <c r="C46" s="33">
        <v>16751299177</v>
      </c>
      <c r="D46" s="33">
        <v>14608408826</v>
      </c>
      <c r="E46" s="33">
        <v>5521927008</v>
      </c>
      <c r="F46" s="34">
        <v>0.3779964727008524</v>
      </c>
      <c r="G46" s="33">
        <v>4923982347</v>
      </c>
      <c r="H46" s="34">
        <v>0.33706493333047416</v>
      </c>
      <c r="I46" s="33">
        <v>5019761159</v>
      </c>
      <c r="J46" s="33">
        <v>5313766690</v>
      </c>
      <c r="K46" s="33">
        <v>14664336295</v>
      </c>
      <c r="L46" s="35">
        <v>4235917315</v>
      </c>
      <c r="M46" s="35">
        <v>6543450044</v>
      </c>
      <c r="N46" s="35">
        <v>803249</v>
      </c>
      <c r="O46" s="33">
        <v>2086962882</v>
      </c>
      <c r="P46" s="33">
        <v>19448065</v>
      </c>
      <c r="Q46" s="39"/>
      <c r="R46" s="6"/>
      <c r="S46" s="6"/>
    </row>
    <row r="47" spans="1:19" s="11" customFormat="1" ht="12">
      <c r="A47" s="10"/>
      <c r="B47" s="47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</row>
    <row r="48" spans="1:20" s="11" customFormat="1" ht="14.25" customHeight="1">
      <c r="A48" s="10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36"/>
      <c r="R48" s="12"/>
      <c r="S48" s="12"/>
      <c r="T48" s="12"/>
    </row>
    <row r="49" spans="1:19" s="11" customFormat="1" ht="12">
      <c r="A49" s="10">
        <v>1</v>
      </c>
      <c r="B49" s="47" t="s">
        <v>21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</row>
    <row r="50" spans="1:19" s="11" customFormat="1" ht="25.5" customHeight="1">
      <c r="A50" s="10">
        <v>2</v>
      </c>
      <c r="B50" s="65" t="s">
        <v>17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1"/>
      <c r="R50" s="1"/>
      <c r="S50" s="1"/>
    </row>
    <row r="51" spans="1:19" s="11" customFormat="1" ht="12">
      <c r="A51" s="10">
        <v>3</v>
      </c>
      <c r="B51" s="47" t="s">
        <v>18</v>
      </c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</row>
    <row r="52" spans="1:19" s="11" customFormat="1" ht="12">
      <c r="A52" s="10">
        <v>4</v>
      </c>
      <c r="B52" s="47" t="s">
        <v>19</v>
      </c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1:19" s="11" customFormat="1" ht="12">
      <c r="A53" s="10">
        <v>5</v>
      </c>
      <c r="B53" s="47" t="s">
        <v>20</v>
      </c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</sheetData>
  <sheetProtection/>
  <mergeCells count="27">
    <mergeCell ref="Q4:Q7"/>
    <mergeCell ref="B47:S47"/>
    <mergeCell ref="B48:P48"/>
    <mergeCell ref="B49:S49"/>
    <mergeCell ref="B51:S51"/>
    <mergeCell ref="B50:P50"/>
    <mergeCell ref="N6:N7"/>
    <mergeCell ref="B52:S52"/>
    <mergeCell ref="B53:S53"/>
    <mergeCell ref="O4:O7"/>
    <mergeCell ref="P4:P7"/>
    <mergeCell ref="E5:F6"/>
    <mergeCell ref="G5:H5"/>
    <mergeCell ref="L5:L7"/>
    <mergeCell ref="M5:N5"/>
    <mergeCell ref="G6:H6"/>
    <mergeCell ref="M6:M7"/>
    <mergeCell ref="A2:P2"/>
    <mergeCell ref="A4:A7"/>
    <mergeCell ref="B4:B7"/>
    <mergeCell ref="C4:C7"/>
    <mergeCell ref="D4:D7"/>
    <mergeCell ref="E4:H4"/>
    <mergeCell ref="I4:I7"/>
    <mergeCell ref="J4:J7"/>
    <mergeCell ref="K4:K7"/>
    <mergeCell ref="L4:N4"/>
  </mergeCells>
  <printOptions/>
  <pageMargins left="0.07874015748031496" right="0.07874015748031496" top="0.1968503937007874" bottom="0.1968503937007874" header="0.1968503937007874" footer="0.1968503937007874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S53"/>
  <sheetViews>
    <sheetView showGridLines="0" zoomScale="80" zoomScaleNormal="80" zoomScalePageLayoutView="0" workbookViewId="0" topLeftCell="A1">
      <selection activeCell="B1" sqref="B1"/>
    </sheetView>
  </sheetViews>
  <sheetFormatPr defaultColWidth="9.140625" defaultRowHeight="12.75"/>
  <cols>
    <col min="1" max="1" width="6.7109375" style="2" customWidth="1"/>
    <col min="2" max="2" width="42.57421875" style="2" customWidth="1"/>
    <col min="3" max="4" width="19.8515625" style="2" customWidth="1"/>
    <col min="5" max="5" width="18.140625" style="2" customWidth="1"/>
    <col min="6" max="6" width="12.140625" style="2" customWidth="1"/>
    <col min="7" max="7" width="19.57421875" style="2" customWidth="1"/>
    <col min="8" max="8" width="12.8515625" style="2" customWidth="1"/>
    <col min="9" max="9" width="23.7109375" style="2" customWidth="1"/>
    <col min="10" max="10" width="21.7109375" style="2" customWidth="1"/>
    <col min="11" max="12" width="19.8515625" style="2" customWidth="1"/>
    <col min="13" max="13" width="19.28125" style="2" customWidth="1"/>
    <col min="14" max="14" width="17.28125" style="2" customWidth="1"/>
    <col min="15" max="15" width="18.8515625" style="2" customWidth="1"/>
    <col min="16" max="16" width="24.57421875" style="2" customWidth="1"/>
    <col min="17" max="17" width="19.140625" style="6" customWidth="1"/>
    <col min="18" max="16384" width="9.140625" style="2" customWidth="1"/>
  </cols>
  <sheetData>
    <row r="2" spans="1:16" ht="17.25" customHeight="1">
      <c r="A2" s="53" t="s">
        <v>84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7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0" t="s">
        <v>0</v>
      </c>
      <c r="Q3" s="4"/>
    </row>
    <row r="4" spans="1:17" ht="13.5" customHeight="1">
      <c r="A4" s="57" t="s">
        <v>2</v>
      </c>
      <c r="B4" s="49" t="s">
        <v>3</v>
      </c>
      <c r="C4" s="49" t="s">
        <v>4</v>
      </c>
      <c r="D4" s="48" t="s">
        <v>22</v>
      </c>
      <c r="E4" s="48" t="s">
        <v>13</v>
      </c>
      <c r="F4" s="48"/>
      <c r="G4" s="48"/>
      <c r="H4" s="48"/>
      <c r="I4" s="48" t="s">
        <v>25</v>
      </c>
      <c r="J4" s="48" t="s">
        <v>12</v>
      </c>
      <c r="K4" s="49" t="s">
        <v>5</v>
      </c>
      <c r="L4" s="49" t="s">
        <v>16</v>
      </c>
      <c r="M4" s="55"/>
      <c r="N4" s="55"/>
      <c r="O4" s="48" t="s">
        <v>10</v>
      </c>
      <c r="P4" s="50" t="s">
        <v>11</v>
      </c>
      <c r="Q4" s="63"/>
    </row>
    <row r="5" spans="1:17" ht="31.5" customHeight="1">
      <c r="A5" s="57"/>
      <c r="B5" s="49"/>
      <c r="C5" s="56"/>
      <c r="D5" s="56"/>
      <c r="E5" s="52" t="s">
        <v>23</v>
      </c>
      <c r="F5" s="52"/>
      <c r="G5" s="58" t="s">
        <v>14</v>
      </c>
      <c r="H5" s="58"/>
      <c r="I5" s="48"/>
      <c r="J5" s="56"/>
      <c r="K5" s="49"/>
      <c r="L5" s="48" t="s">
        <v>6</v>
      </c>
      <c r="M5" s="49" t="s">
        <v>1</v>
      </c>
      <c r="N5" s="55"/>
      <c r="O5" s="61"/>
      <c r="P5" s="51"/>
      <c r="Q5" s="64"/>
    </row>
    <row r="6" spans="1:17" ht="42" customHeight="1">
      <c r="A6" s="57"/>
      <c r="B6" s="49"/>
      <c r="C6" s="56"/>
      <c r="D6" s="56"/>
      <c r="E6" s="52"/>
      <c r="F6" s="52"/>
      <c r="G6" s="52" t="s">
        <v>24</v>
      </c>
      <c r="H6" s="52"/>
      <c r="I6" s="48"/>
      <c r="J6" s="56"/>
      <c r="K6" s="49"/>
      <c r="L6" s="48"/>
      <c r="M6" s="49" t="s">
        <v>7</v>
      </c>
      <c r="N6" s="48" t="s">
        <v>8</v>
      </c>
      <c r="O6" s="61"/>
      <c r="P6" s="51"/>
      <c r="Q6" s="64"/>
    </row>
    <row r="7" spans="1:17" ht="81" customHeight="1">
      <c r="A7" s="57"/>
      <c r="B7" s="49"/>
      <c r="C7" s="56"/>
      <c r="D7" s="56"/>
      <c r="E7" s="5" t="s">
        <v>15</v>
      </c>
      <c r="F7" s="5" t="s">
        <v>26</v>
      </c>
      <c r="G7" s="5" t="s">
        <v>15</v>
      </c>
      <c r="H7" s="5" t="s">
        <v>27</v>
      </c>
      <c r="I7" s="48"/>
      <c r="J7" s="56"/>
      <c r="K7" s="49"/>
      <c r="L7" s="48"/>
      <c r="M7" s="49"/>
      <c r="N7" s="48"/>
      <c r="O7" s="61"/>
      <c r="P7" s="51"/>
      <c r="Q7" s="64"/>
    </row>
    <row r="8" spans="1:17" ht="24" customHeight="1">
      <c r="A8" s="20">
        <v>1</v>
      </c>
      <c r="B8" s="21" t="s">
        <v>29</v>
      </c>
      <c r="C8" s="22">
        <v>2732233536</v>
      </c>
      <c r="D8" s="22">
        <v>2722652749</v>
      </c>
      <c r="E8" s="22">
        <v>986904860</v>
      </c>
      <c r="F8" s="23">
        <f>E8/D8</f>
        <v>0.36247915212928977</v>
      </c>
      <c r="G8" s="22">
        <v>955337677</v>
      </c>
      <c r="H8" s="23">
        <f>G8/D8</f>
        <v>0.3508848777541994</v>
      </c>
      <c r="I8" s="24">
        <v>1053598591</v>
      </c>
      <c r="J8" s="24">
        <v>1109991363</v>
      </c>
      <c r="K8" s="24">
        <v>2355752497</v>
      </c>
      <c r="L8" s="24">
        <v>692797161</v>
      </c>
      <c r="M8" s="24">
        <v>1129061990</v>
      </c>
      <c r="N8" s="25"/>
      <c r="O8" s="24">
        <v>376481039</v>
      </c>
      <c r="P8" s="24">
        <v>7322882</v>
      </c>
      <c r="Q8" s="37"/>
    </row>
    <row r="9" spans="1:17" ht="24" customHeight="1">
      <c r="A9" s="13">
        <v>2</v>
      </c>
      <c r="B9" s="14" t="s">
        <v>30</v>
      </c>
      <c r="C9" s="15">
        <v>2653872053</v>
      </c>
      <c r="D9" s="15">
        <v>1771983303</v>
      </c>
      <c r="E9" s="22">
        <v>301201235</v>
      </c>
      <c r="F9" s="23">
        <f aca="true" t="shared" si="0" ref="F9:F45">E9/D9</f>
        <v>0.16997972525478136</v>
      </c>
      <c r="G9" s="22">
        <v>261794484</v>
      </c>
      <c r="H9" s="23">
        <f aca="true" t="shared" si="1" ref="H9:H45">G9/D9</f>
        <v>0.1477409429066161</v>
      </c>
      <c r="I9" s="24">
        <v>289387695</v>
      </c>
      <c r="J9" s="24">
        <v>316343771</v>
      </c>
      <c r="K9" s="17">
        <v>2260396337</v>
      </c>
      <c r="L9" s="17">
        <v>934576014</v>
      </c>
      <c r="M9" s="17">
        <v>959919122</v>
      </c>
      <c r="N9" s="18"/>
      <c r="O9" s="17">
        <v>393475716</v>
      </c>
      <c r="P9" s="17">
        <v>50619571</v>
      </c>
      <c r="Q9" s="38"/>
    </row>
    <row r="10" spans="1:17" ht="24" customHeight="1">
      <c r="A10" s="13">
        <v>3</v>
      </c>
      <c r="B10" s="14" t="s">
        <v>31</v>
      </c>
      <c r="C10" s="15">
        <v>1535954807</v>
      </c>
      <c r="D10" s="15">
        <v>2675249836</v>
      </c>
      <c r="E10" s="22">
        <v>2409545888</v>
      </c>
      <c r="F10" s="23">
        <f t="shared" si="0"/>
        <v>0.9006806973971159</v>
      </c>
      <c r="G10" s="22">
        <v>2393301081</v>
      </c>
      <c r="H10" s="23">
        <f t="shared" si="1"/>
        <v>0.8946084394788465</v>
      </c>
      <c r="I10" s="24">
        <v>2500742526</v>
      </c>
      <c r="J10" s="24">
        <v>2517945458</v>
      </c>
      <c r="K10" s="17">
        <v>1305609125</v>
      </c>
      <c r="L10" s="17">
        <v>291684590</v>
      </c>
      <c r="M10" s="17">
        <v>246862494</v>
      </c>
      <c r="N10" s="18"/>
      <c r="O10" s="17">
        <v>230345682</v>
      </c>
      <c r="P10" s="17">
        <v>-7850505</v>
      </c>
      <c r="Q10" s="37"/>
    </row>
    <row r="11" spans="1:17" ht="24" customHeight="1">
      <c r="A11" s="13">
        <v>4</v>
      </c>
      <c r="B11" s="14" t="s">
        <v>77</v>
      </c>
      <c r="C11" s="15">
        <v>1114083292</v>
      </c>
      <c r="D11" s="15">
        <v>899719501</v>
      </c>
      <c r="E11" s="22">
        <v>238892339</v>
      </c>
      <c r="F11" s="23">
        <f t="shared" si="0"/>
        <v>0.26551868525077127</v>
      </c>
      <c r="G11" s="22">
        <v>147119786</v>
      </c>
      <c r="H11" s="23">
        <f t="shared" si="1"/>
        <v>0.1635173916275935</v>
      </c>
      <c r="I11" s="24">
        <v>125591616</v>
      </c>
      <c r="J11" s="24">
        <v>174764223</v>
      </c>
      <c r="K11" s="17">
        <v>1027677493</v>
      </c>
      <c r="L11" s="17">
        <v>317606346</v>
      </c>
      <c r="M11" s="17">
        <v>447391923</v>
      </c>
      <c r="N11" s="18"/>
      <c r="O11" s="17">
        <v>86405799</v>
      </c>
      <c r="P11" s="17">
        <v>1275551</v>
      </c>
      <c r="Q11" s="37"/>
    </row>
    <row r="12" spans="1:17" ht="24" customHeight="1">
      <c r="A12" s="13">
        <v>5</v>
      </c>
      <c r="B12" s="14" t="s">
        <v>34</v>
      </c>
      <c r="C12" s="15">
        <v>1237669090</v>
      </c>
      <c r="D12" s="15">
        <v>917121761</v>
      </c>
      <c r="E12" s="22">
        <v>110021980</v>
      </c>
      <c r="F12" s="23">
        <f t="shared" si="0"/>
        <v>0.11996441986071248</v>
      </c>
      <c r="G12" s="22">
        <v>47770998</v>
      </c>
      <c r="H12" s="23">
        <f t="shared" si="1"/>
        <v>0.052087956072388954</v>
      </c>
      <c r="I12" s="24">
        <v>40493379</v>
      </c>
      <c r="J12" s="24">
        <v>33347917</v>
      </c>
      <c r="K12" s="17">
        <v>1111872017</v>
      </c>
      <c r="L12" s="17">
        <v>260850037</v>
      </c>
      <c r="M12" s="17">
        <v>583417732</v>
      </c>
      <c r="N12" s="18"/>
      <c r="O12" s="17">
        <v>125797073</v>
      </c>
      <c r="P12" s="17">
        <v>8206995</v>
      </c>
      <c r="Q12" s="37"/>
    </row>
    <row r="13" spans="1:17" ht="24" customHeight="1">
      <c r="A13" s="13">
        <v>6</v>
      </c>
      <c r="B13" s="14" t="s">
        <v>35</v>
      </c>
      <c r="C13" s="15">
        <v>1181120102</v>
      </c>
      <c r="D13" s="15">
        <v>861829691</v>
      </c>
      <c r="E13" s="22">
        <v>45512741</v>
      </c>
      <c r="F13" s="23">
        <f t="shared" si="0"/>
        <v>0.05280943726502456</v>
      </c>
      <c r="G13" s="22">
        <v>30061806</v>
      </c>
      <c r="H13" s="23">
        <f t="shared" si="1"/>
        <v>0.03488137658046873</v>
      </c>
      <c r="I13" s="24">
        <v>25786337</v>
      </c>
      <c r="J13" s="24">
        <v>34511340</v>
      </c>
      <c r="K13" s="17">
        <v>1090940622</v>
      </c>
      <c r="L13" s="17">
        <v>246250152</v>
      </c>
      <c r="M13" s="17">
        <v>661662127</v>
      </c>
      <c r="N13" s="17"/>
      <c r="O13" s="17">
        <v>90179480</v>
      </c>
      <c r="P13" s="17">
        <v>7464354</v>
      </c>
      <c r="Q13" s="38"/>
    </row>
    <row r="14" spans="1:17" ht="24" customHeight="1">
      <c r="A14" s="13">
        <v>7</v>
      </c>
      <c r="B14" s="14" t="s">
        <v>33</v>
      </c>
      <c r="C14" s="15">
        <v>941388514</v>
      </c>
      <c r="D14" s="15">
        <v>827375943</v>
      </c>
      <c r="E14" s="22">
        <v>356187188</v>
      </c>
      <c r="F14" s="23">
        <f t="shared" si="0"/>
        <v>0.4305022293837712</v>
      </c>
      <c r="G14" s="22">
        <v>343754492</v>
      </c>
      <c r="H14" s="23">
        <f t="shared" si="1"/>
        <v>0.41547557057747325</v>
      </c>
      <c r="I14" s="24">
        <v>276195640</v>
      </c>
      <c r="J14" s="24">
        <v>310616544</v>
      </c>
      <c r="K14" s="17">
        <v>870701737</v>
      </c>
      <c r="L14" s="17">
        <v>285857013</v>
      </c>
      <c r="M14" s="17">
        <f>354172698+N14</f>
        <v>354982300</v>
      </c>
      <c r="N14" s="17">
        <v>809602</v>
      </c>
      <c r="O14" s="17">
        <v>70686777</v>
      </c>
      <c r="P14" s="17">
        <v>903275</v>
      </c>
      <c r="Q14" s="38"/>
    </row>
    <row r="15" spans="1:17" ht="24" customHeight="1">
      <c r="A15" s="13">
        <v>8</v>
      </c>
      <c r="B15" s="14" t="s">
        <v>37</v>
      </c>
      <c r="C15" s="15">
        <v>911479470</v>
      </c>
      <c r="D15" s="15">
        <v>765387313</v>
      </c>
      <c r="E15" s="22">
        <v>201030656</v>
      </c>
      <c r="F15" s="23">
        <f t="shared" si="0"/>
        <v>0.26265219266836737</v>
      </c>
      <c r="G15" s="22">
        <v>101489974</v>
      </c>
      <c r="H15" s="23">
        <f t="shared" si="1"/>
        <v>0.13259949868021917</v>
      </c>
      <c r="I15" s="24">
        <v>95858653</v>
      </c>
      <c r="J15" s="24">
        <v>109787654</v>
      </c>
      <c r="K15" s="17">
        <v>816147600</v>
      </c>
      <c r="L15" s="17">
        <v>385486117</v>
      </c>
      <c r="M15" s="17">
        <v>142322688</v>
      </c>
      <c r="N15" s="18"/>
      <c r="O15" s="17">
        <v>95331870</v>
      </c>
      <c r="P15" s="17">
        <v>11062075</v>
      </c>
      <c r="Q15" s="37"/>
    </row>
    <row r="16" spans="1:17" ht="24" customHeight="1">
      <c r="A16" s="13">
        <v>9</v>
      </c>
      <c r="B16" s="14" t="s">
        <v>38</v>
      </c>
      <c r="C16" s="15">
        <v>646523462</v>
      </c>
      <c r="D16" s="15">
        <v>502555830</v>
      </c>
      <c r="E16" s="22">
        <v>80814698</v>
      </c>
      <c r="F16" s="23">
        <f t="shared" si="0"/>
        <v>0.1608074032292094</v>
      </c>
      <c r="G16" s="22">
        <v>48700710</v>
      </c>
      <c r="H16" s="23">
        <f t="shared" si="1"/>
        <v>0.09690606912270822</v>
      </c>
      <c r="I16" s="24">
        <v>38268332</v>
      </c>
      <c r="J16" s="24">
        <v>41077745</v>
      </c>
      <c r="K16" s="17">
        <v>587289426</v>
      </c>
      <c r="L16" s="17">
        <v>163345618</v>
      </c>
      <c r="M16" s="17">
        <v>259271757</v>
      </c>
      <c r="N16" s="18"/>
      <c r="O16" s="17">
        <v>59234036</v>
      </c>
      <c r="P16" s="17">
        <v>1939398</v>
      </c>
      <c r="Q16" s="37"/>
    </row>
    <row r="17" spans="1:17" ht="24" customHeight="1">
      <c r="A17" s="13">
        <v>10</v>
      </c>
      <c r="B17" s="14" t="s">
        <v>36</v>
      </c>
      <c r="C17" s="15">
        <v>473079282</v>
      </c>
      <c r="D17" s="15">
        <v>583342041</v>
      </c>
      <c r="E17" s="22">
        <v>386403108</v>
      </c>
      <c r="F17" s="23">
        <f t="shared" si="0"/>
        <v>0.6623954401393812</v>
      </c>
      <c r="G17" s="22">
        <v>345325134</v>
      </c>
      <c r="H17" s="23">
        <f t="shared" si="1"/>
        <v>0.5919771073040148</v>
      </c>
      <c r="I17" s="24">
        <v>310356174</v>
      </c>
      <c r="J17" s="24">
        <v>406991428</v>
      </c>
      <c r="K17" s="17">
        <v>545239151</v>
      </c>
      <c r="L17" s="17">
        <v>116086638</v>
      </c>
      <c r="M17" s="17">
        <v>134579715</v>
      </c>
      <c r="N17" s="18"/>
      <c r="O17" s="17">
        <v>-72159869</v>
      </c>
      <c r="P17" s="17">
        <v>-82247194</v>
      </c>
      <c r="Q17" s="37"/>
    </row>
    <row r="18" spans="1:17" ht="24" customHeight="1">
      <c r="A18" s="13">
        <v>11</v>
      </c>
      <c r="B18" s="14" t="s">
        <v>41</v>
      </c>
      <c r="C18" s="15">
        <v>386216762</v>
      </c>
      <c r="D18" s="15">
        <v>206442576</v>
      </c>
      <c r="E18" s="22">
        <v>4671021</v>
      </c>
      <c r="F18" s="23">
        <f t="shared" si="0"/>
        <v>0.022626248376207046</v>
      </c>
      <c r="G18" s="22">
        <v>1203886</v>
      </c>
      <c r="H18" s="23">
        <f t="shared" si="1"/>
        <v>0.005831578075251299</v>
      </c>
      <c r="I18" s="24">
        <v>1084242</v>
      </c>
      <c r="J18" s="24">
        <v>1712606</v>
      </c>
      <c r="K18" s="17">
        <v>282691273</v>
      </c>
      <c r="L18" s="17">
        <v>217790346</v>
      </c>
      <c r="M18" s="17"/>
      <c r="N18" s="18"/>
      <c r="O18" s="17">
        <v>103525489</v>
      </c>
      <c r="P18" s="17">
        <v>4474419</v>
      </c>
      <c r="Q18" s="38"/>
    </row>
    <row r="19" spans="1:17" ht="24" customHeight="1">
      <c r="A19" s="13">
        <v>12</v>
      </c>
      <c r="B19" s="14" t="s">
        <v>39</v>
      </c>
      <c r="C19" s="15">
        <v>359050049</v>
      </c>
      <c r="D19" s="15">
        <v>103007366</v>
      </c>
      <c r="E19" s="22"/>
      <c r="F19" s="23"/>
      <c r="G19" s="22"/>
      <c r="H19" s="23"/>
      <c r="I19" s="24"/>
      <c r="J19" s="24"/>
      <c r="K19" s="17">
        <v>302004492</v>
      </c>
      <c r="L19" s="17">
        <v>3713575</v>
      </c>
      <c r="M19" s="17">
        <v>273121015</v>
      </c>
      <c r="N19" s="18"/>
      <c r="O19" s="17">
        <v>57045557</v>
      </c>
      <c r="P19" s="17">
        <v>6499755</v>
      </c>
      <c r="Q19" s="38"/>
    </row>
    <row r="20" spans="1:17" ht="24" customHeight="1">
      <c r="A20" s="13">
        <v>13</v>
      </c>
      <c r="B20" s="14" t="s">
        <v>40</v>
      </c>
      <c r="C20" s="15">
        <v>345950108</v>
      </c>
      <c r="D20" s="15">
        <v>288154096</v>
      </c>
      <c r="E20" s="22">
        <v>135797384</v>
      </c>
      <c r="F20" s="23">
        <f t="shared" si="0"/>
        <v>0.4712665406637149</v>
      </c>
      <c r="G20" s="22">
        <v>126308901</v>
      </c>
      <c r="H20" s="23">
        <f t="shared" si="1"/>
        <v>0.4383380377143763</v>
      </c>
      <c r="I20" s="24">
        <v>57977538</v>
      </c>
      <c r="J20" s="24">
        <v>82460604</v>
      </c>
      <c r="K20" s="17">
        <v>297344921</v>
      </c>
      <c r="L20" s="17">
        <v>71010065</v>
      </c>
      <c r="M20" s="17">
        <v>158290034</v>
      </c>
      <c r="N20" s="18"/>
      <c r="O20" s="17">
        <v>48605187</v>
      </c>
      <c r="P20" s="17">
        <v>1477956</v>
      </c>
      <c r="Q20" s="38"/>
    </row>
    <row r="21" spans="1:17" ht="24" customHeight="1">
      <c r="A21" s="13">
        <v>14</v>
      </c>
      <c r="B21" s="14" t="s">
        <v>42</v>
      </c>
      <c r="C21" s="15">
        <v>277128834</v>
      </c>
      <c r="D21" s="15">
        <v>193402819</v>
      </c>
      <c r="E21" s="22">
        <v>64891048</v>
      </c>
      <c r="F21" s="23">
        <f t="shared" si="0"/>
        <v>0.3355227619510551</v>
      </c>
      <c r="G21" s="22">
        <v>55064125</v>
      </c>
      <c r="H21" s="23">
        <f t="shared" si="1"/>
        <v>0.28471211166782423</v>
      </c>
      <c r="I21" s="24">
        <v>56160252</v>
      </c>
      <c r="J21" s="24">
        <v>63480334</v>
      </c>
      <c r="K21" s="17">
        <v>233871676</v>
      </c>
      <c r="L21" s="17">
        <v>62170798</v>
      </c>
      <c r="M21" s="17">
        <v>95219174</v>
      </c>
      <c r="N21" s="17"/>
      <c r="O21" s="17">
        <v>43257158</v>
      </c>
      <c r="P21" s="17">
        <v>17401</v>
      </c>
      <c r="Q21" s="37"/>
    </row>
    <row r="22" spans="1:17" ht="24" customHeight="1">
      <c r="A22" s="13">
        <v>15</v>
      </c>
      <c r="B22" s="14" t="s">
        <v>48</v>
      </c>
      <c r="C22" s="15">
        <v>312182828</v>
      </c>
      <c r="D22" s="15">
        <v>224046761</v>
      </c>
      <c r="E22" s="22">
        <v>61259253</v>
      </c>
      <c r="F22" s="23">
        <f t="shared" si="0"/>
        <v>0.27342173002893805</v>
      </c>
      <c r="G22" s="22">
        <v>3943659</v>
      </c>
      <c r="H22" s="23">
        <f t="shared" si="1"/>
        <v>0.017601946050896045</v>
      </c>
      <c r="I22" s="24">
        <v>5890180</v>
      </c>
      <c r="J22" s="24">
        <v>6278799</v>
      </c>
      <c r="K22" s="17">
        <v>274820895</v>
      </c>
      <c r="L22" s="17">
        <v>53739516</v>
      </c>
      <c r="M22" s="17">
        <v>195193146</v>
      </c>
      <c r="N22" s="18"/>
      <c r="O22" s="17">
        <v>37361933</v>
      </c>
      <c r="P22" s="17">
        <v>840043</v>
      </c>
      <c r="Q22" s="38"/>
    </row>
    <row r="23" spans="1:17" ht="24" customHeight="1">
      <c r="A23" s="13">
        <v>16</v>
      </c>
      <c r="B23" s="14" t="s">
        <v>44</v>
      </c>
      <c r="C23" s="15">
        <v>243129437</v>
      </c>
      <c r="D23" s="15">
        <v>207423976</v>
      </c>
      <c r="E23" s="22">
        <v>1867451</v>
      </c>
      <c r="F23" s="23">
        <f t="shared" si="0"/>
        <v>0.009003062403933478</v>
      </c>
      <c r="G23" s="22">
        <v>1289010</v>
      </c>
      <c r="H23" s="23">
        <f t="shared" si="1"/>
        <v>0.006214373212091933</v>
      </c>
      <c r="I23" s="24">
        <v>1272192</v>
      </c>
      <c r="J23" s="24">
        <v>21931779</v>
      </c>
      <c r="K23" s="17">
        <v>213265069</v>
      </c>
      <c r="L23" s="17">
        <v>8001050</v>
      </c>
      <c r="M23" s="17">
        <v>145778489</v>
      </c>
      <c r="N23" s="18"/>
      <c r="O23" s="17">
        <v>29864368</v>
      </c>
      <c r="P23" s="17">
        <v>2350037</v>
      </c>
      <c r="Q23" s="37"/>
    </row>
    <row r="24" spans="1:17" ht="24" customHeight="1">
      <c r="A24" s="13">
        <v>17</v>
      </c>
      <c r="B24" s="14" t="s">
        <v>43</v>
      </c>
      <c r="C24" s="15">
        <v>231744511</v>
      </c>
      <c r="D24" s="15">
        <v>81302865</v>
      </c>
      <c r="E24" s="22">
        <v>16500617</v>
      </c>
      <c r="F24" s="23">
        <f t="shared" si="0"/>
        <v>0.2029524666812172</v>
      </c>
      <c r="G24" s="22">
        <v>10063285</v>
      </c>
      <c r="H24" s="23">
        <f t="shared" si="1"/>
        <v>0.12377528147378324</v>
      </c>
      <c r="I24" s="24">
        <v>14323716</v>
      </c>
      <c r="J24" s="24">
        <v>7187807</v>
      </c>
      <c r="K24" s="17">
        <v>204656949</v>
      </c>
      <c r="L24" s="17">
        <v>33874838</v>
      </c>
      <c r="M24" s="17">
        <v>159048200</v>
      </c>
      <c r="N24" s="18"/>
      <c r="O24" s="17">
        <v>27087562</v>
      </c>
      <c r="P24" s="17">
        <v>1335400</v>
      </c>
      <c r="Q24" s="38"/>
    </row>
    <row r="25" spans="1:17" ht="24" customHeight="1">
      <c r="A25" s="13">
        <v>18</v>
      </c>
      <c r="B25" s="14" t="s">
        <v>45</v>
      </c>
      <c r="C25" s="15">
        <v>198160460</v>
      </c>
      <c r="D25" s="15">
        <v>140176312</v>
      </c>
      <c r="E25" s="22">
        <v>4174283</v>
      </c>
      <c r="F25" s="23">
        <f t="shared" si="0"/>
        <v>0.02977880456720819</v>
      </c>
      <c r="G25" s="22">
        <v>1233544</v>
      </c>
      <c r="H25" s="23">
        <f t="shared" si="1"/>
        <v>0.00879994617064829</v>
      </c>
      <c r="I25" s="24">
        <v>1336795</v>
      </c>
      <c r="J25" s="24">
        <v>5417878</v>
      </c>
      <c r="K25" s="17">
        <v>168446837</v>
      </c>
      <c r="L25" s="17">
        <v>25709529</v>
      </c>
      <c r="M25" s="17">
        <v>95898490</v>
      </c>
      <c r="N25" s="18"/>
      <c r="O25" s="17">
        <v>29713623</v>
      </c>
      <c r="P25" s="17">
        <v>6123396</v>
      </c>
      <c r="Q25" s="38"/>
    </row>
    <row r="26" spans="1:17" ht="24" customHeight="1">
      <c r="A26" s="13">
        <v>19</v>
      </c>
      <c r="B26" s="14" t="s">
        <v>47</v>
      </c>
      <c r="C26" s="15">
        <v>146263520</v>
      </c>
      <c r="D26" s="15">
        <v>117510669</v>
      </c>
      <c r="E26" s="22">
        <v>10990782</v>
      </c>
      <c r="F26" s="23">
        <f t="shared" si="0"/>
        <v>0.09353007768171245</v>
      </c>
      <c r="G26" s="22">
        <v>6514739</v>
      </c>
      <c r="H26" s="23">
        <f t="shared" si="1"/>
        <v>0.05543955332260086</v>
      </c>
      <c r="I26" s="24">
        <v>5279017</v>
      </c>
      <c r="J26" s="24">
        <v>4441576</v>
      </c>
      <c r="K26" s="17">
        <v>128511169</v>
      </c>
      <c r="L26" s="17">
        <v>19850642</v>
      </c>
      <c r="M26" s="17">
        <v>70068809</v>
      </c>
      <c r="N26" s="18"/>
      <c r="O26" s="17">
        <v>17752351</v>
      </c>
      <c r="P26" s="17">
        <v>376129</v>
      </c>
      <c r="Q26" s="38"/>
    </row>
    <row r="27" spans="1:17" ht="24" customHeight="1">
      <c r="A27" s="13">
        <v>20</v>
      </c>
      <c r="B27" s="14" t="s">
        <v>50</v>
      </c>
      <c r="C27" s="15">
        <v>110908716</v>
      </c>
      <c r="D27" s="15">
        <v>102566264</v>
      </c>
      <c r="E27" s="22">
        <v>19631993</v>
      </c>
      <c r="F27" s="23">
        <f t="shared" si="0"/>
        <v>0.19140789801995714</v>
      </c>
      <c r="G27" s="22">
        <v>11661504</v>
      </c>
      <c r="H27" s="23">
        <f t="shared" si="1"/>
        <v>0.11369726794377535</v>
      </c>
      <c r="I27" s="24">
        <v>13775897</v>
      </c>
      <c r="J27" s="24">
        <v>13160510</v>
      </c>
      <c r="K27" s="17">
        <v>87566598</v>
      </c>
      <c r="L27" s="17">
        <v>8102189</v>
      </c>
      <c r="M27" s="17">
        <v>26368418</v>
      </c>
      <c r="N27" s="18"/>
      <c r="O27" s="17">
        <v>23342118</v>
      </c>
      <c r="P27" s="17">
        <v>2197249</v>
      </c>
      <c r="Q27" s="38"/>
    </row>
    <row r="28" spans="1:17" ht="24" customHeight="1">
      <c r="A28" s="13">
        <v>21</v>
      </c>
      <c r="B28" s="14" t="s">
        <v>52</v>
      </c>
      <c r="C28" s="15">
        <v>116235483</v>
      </c>
      <c r="D28" s="15">
        <v>17203528</v>
      </c>
      <c r="E28" s="22"/>
      <c r="F28" s="23"/>
      <c r="G28" s="22"/>
      <c r="H28" s="23"/>
      <c r="I28" s="24"/>
      <c r="J28" s="24"/>
      <c r="K28" s="17">
        <v>98615454</v>
      </c>
      <c r="L28" s="17">
        <v>2777665</v>
      </c>
      <c r="M28" s="17">
        <v>94197912</v>
      </c>
      <c r="N28" s="18"/>
      <c r="O28" s="17">
        <v>17620029</v>
      </c>
      <c r="P28" s="17">
        <v>960659</v>
      </c>
      <c r="Q28" s="38"/>
    </row>
    <row r="29" spans="1:17" ht="24" customHeight="1">
      <c r="A29" s="13">
        <v>22</v>
      </c>
      <c r="B29" s="14" t="s">
        <v>46</v>
      </c>
      <c r="C29" s="15">
        <v>93230004</v>
      </c>
      <c r="D29" s="15">
        <v>63701644</v>
      </c>
      <c r="E29" s="22">
        <v>17432245</v>
      </c>
      <c r="F29" s="23">
        <f t="shared" si="0"/>
        <v>0.2736545543471374</v>
      </c>
      <c r="G29" s="22">
        <v>13623831</v>
      </c>
      <c r="H29" s="23">
        <f t="shared" si="1"/>
        <v>0.2138693783162017</v>
      </c>
      <c r="I29" s="24">
        <v>18951151</v>
      </c>
      <c r="J29" s="24">
        <v>10122585</v>
      </c>
      <c r="K29" s="17">
        <v>82411806</v>
      </c>
      <c r="L29" s="17">
        <v>10574230</v>
      </c>
      <c r="M29" s="17">
        <v>63185778</v>
      </c>
      <c r="N29" s="18"/>
      <c r="O29" s="17">
        <v>10818198</v>
      </c>
      <c r="P29" s="17">
        <v>122015</v>
      </c>
      <c r="Q29" s="37"/>
    </row>
    <row r="30" spans="1:17" ht="24" customHeight="1">
      <c r="A30" s="13">
        <v>23</v>
      </c>
      <c r="B30" s="14" t="s">
        <v>53</v>
      </c>
      <c r="C30" s="15">
        <v>121747823</v>
      </c>
      <c r="D30" s="15">
        <v>90374457</v>
      </c>
      <c r="E30" s="22">
        <v>17305486</v>
      </c>
      <c r="F30" s="23">
        <f t="shared" si="0"/>
        <v>0.19148647277626243</v>
      </c>
      <c r="G30" s="22">
        <v>5441534</v>
      </c>
      <c r="H30" s="23">
        <f t="shared" si="1"/>
        <v>0.060210973107146855</v>
      </c>
      <c r="I30" s="24">
        <v>8738274</v>
      </c>
      <c r="J30" s="24">
        <v>1888433</v>
      </c>
      <c r="K30" s="17">
        <v>100676849</v>
      </c>
      <c r="L30" s="17">
        <v>21873836</v>
      </c>
      <c r="M30" s="17">
        <v>51804142</v>
      </c>
      <c r="N30" s="18"/>
      <c r="O30" s="17">
        <v>21070974</v>
      </c>
      <c r="P30" s="17">
        <v>185588</v>
      </c>
      <c r="Q30" s="37"/>
    </row>
    <row r="31" spans="1:17" ht="24" customHeight="1">
      <c r="A31" s="13">
        <v>24</v>
      </c>
      <c r="B31" s="14" t="s">
        <v>54</v>
      </c>
      <c r="C31" s="15">
        <v>97671204</v>
      </c>
      <c r="D31" s="15">
        <v>54385785</v>
      </c>
      <c r="E31" s="22">
        <v>13725124</v>
      </c>
      <c r="F31" s="23">
        <f t="shared" si="0"/>
        <v>0.2523660180688759</v>
      </c>
      <c r="G31" s="22">
        <v>7200620</v>
      </c>
      <c r="H31" s="23">
        <f t="shared" si="1"/>
        <v>0.1323989347584116</v>
      </c>
      <c r="I31" s="24">
        <v>9357417</v>
      </c>
      <c r="J31" s="24">
        <v>4782703</v>
      </c>
      <c r="K31" s="17">
        <v>84596134</v>
      </c>
      <c r="L31" s="17">
        <v>289975</v>
      </c>
      <c r="M31" s="17">
        <v>72534039</v>
      </c>
      <c r="N31" s="18"/>
      <c r="O31" s="17">
        <v>13075070</v>
      </c>
      <c r="P31" s="17">
        <v>821220</v>
      </c>
      <c r="Q31" s="37"/>
    </row>
    <row r="32" spans="1:17" ht="24" customHeight="1">
      <c r="A32" s="13">
        <v>25</v>
      </c>
      <c r="B32" s="14" t="s">
        <v>57</v>
      </c>
      <c r="C32" s="15">
        <v>66285319</v>
      </c>
      <c r="D32" s="15">
        <v>47859709</v>
      </c>
      <c r="E32" s="22">
        <v>3422410</v>
      </c>
      <c r="F32" s="23">
        <f t="shared" si="0"/>
        <v>0.07150921038822029</v>
      </c>
      <c r="G32" s="22">
        <v>732449</v>
      </c>
      <c r="H32" s="23">
        <f t="shared" si="1"/>
        <v>0.015304083858930275</v>
      </c>
      <c r="I32" s="24">
        <v>292288</v>
      </c>
      <c r="J32" s="24">
        <v>355391</v>
      </c>
      <c r="K32" s="17">
        <v>55645936</v>
      </c>
      <c r="L32" s="17">
        <v>3536301</v>
      </c>
      <c r="M32" s="17">
        <v>47311849</v>
      </c>
      <c r="N32" s="18"/>
      <c r="O32" s="17">
        <v>10639383</v>
      </c>
      <c r="P32" s="17">
        <v>504288</v>
      </c>
      <c r="Q32" s="38"/>
    </row>
    <row r="33" spans="1:17" ht="24" customHeight="1">
      <c r="A33" s="13">
        <v>26</v>
      </c>
      <c r="B33" s="14" t="s">
        <v>51</v>
      </c>
      <c r="C33" s="15">
        <v>57633482</v>
      </c>
      <c r="D33" s="15">
        <v>43519814</v>
      </c>
      <c r="E33" s="22">
        <v>1652275</v>
      </c>
      <c r="F33" s="23">
        <f t="shared" si="0"/>
        <v>0.03796604002029972</v>
      </c>
      <c r="G33" s="22">
        <v>1420149</v>
      </c>
      <c r="H33" s="23">
        <f t="shared" si="1"/>
        <v>0.0326322396506566</v>
      </c>
      <c r="I33" s="24">
        <v>1963022</v>
      </c>
      <c r="J33" s="24">
        <v>14413987</v>
      </c>
      <c r="K33" s="17">
        <v>43134876</v>
      </c>
      <c r="L33" s="17">
        <v>52950</v>
      </c>
      <c r="M33" s="17">
        <v>26811432</v>
      </c>
      <c r="N33" s="18"/>
      <c r="O33" s="17">
        <v>14498606</v>
      </c>
      <c r="P33" s="17">
        <v>86850</v>
      </c>
      <c r="Q33" s="37"/>
    </row>
    <row r="34" spans="1:17" ht="24" customHeight="1">
      <c r="A34" s="13">
        <v>27</v>
      </c>
      <c r="B34" s="14" t="s">
        <v>49</v>
      </c>
      <c r="C34" s="15">
        <v>63674581</v>
      </c>
      <c r="D34" s="15">
        <v>10251548</v>
      </c>
      <c r="E34" s="22"/>
      <c r="F34" s="23"/>
      <c r="G34" s="22"/>
      <c r="H34" s="23"/>
      <c r="I34" s="24"/>
      <c r="J34" s="24"/>
      <c r="K34" s="17">
        <v>46466216</v>
      </c>
      <c r="L34" s="17">
        <v>20820</v>
      </c>
      <c r="M34" s="17">
        <v>45483974</v>
      </c>
      <c r="N34" s="18"/>
      <c r="O34" s="17">
        <v>17208365</v>
      </c>
      <c r="P34" s="17">
        <v>286556</v>
      </c>
      <c r="Q34" s="38"/>
    </row>
    <row r="35" spans="1:17" ht="24" customHeight="1">
      <c r="A35" s="13">
        <v>28</v>
      </c>
      <c r="B35" s="14" t="s">
        <v>56</v>
      </c>
      <c r="C35" s="15">
        <v>66717462</v>
      </c>
      <c r="D35" s="15">
        <v>9331958</v>
      </c>
      <c r="E35" s="22"/>
      <c r="F35" s="23"/>
      <c r="G35" s="22"/>
      <c r="H35" s="23"/>
      <c r="I35" s="24"/>
      <c r="J35" s="24"/>
      <c r="K35" s="17">
        <v>54506580</v>
      </c>
      <c r="L35" s="17">
        <v>1246000</v>
      </c>
      <c r="M35" s="17">
        <v>37110469</v>
      </c>
      <c r="N35" s="18"/>
      <c r="O35" s="17">
        <v>12210882</v>
      </c>
      <c r="P35" s="17">
        <v>341780</v>
      </c>
      <c r="Q35" s="38"/>
    </row>
    <row r="36" spans="1:17" ht="24" customHeight="1">
      <c r="A36" s="13">
        <v>29</v>
      </c>
      <c r="B36" s="14" t="s">
        <v>63</v>
      </c>
      <c r="C36" s="15">
        <v>78433561</v>
      </c>
      <c r="D36" s="15">
        <v>60845226</v>
      </c>
      <c r="E36" s="22">
        <v>2086587</v>
      </c>
      <c r="F36" s="23">
        <f t="shared" si="0"/>
        <v>0.03429335606379373</v>
      </c>
      <c r="G36" s="22">
        <v>55651</v>
      </c>
      <c r="H36" s="23">
        <f t="shared" si="1"/>
        <v>0.0009146321520771408</v>
      </c>
      <c r="I36" s="24">
        <v>394811</v>
      </c>
      <c r="J36" s="24">
        <v>506772</v>
      </c>
      <c r="K36" s="17">
        <v>66519088</v>
      </c>
      <c r="L36" s="17">
        <v>26002500</v>
      </c>
      <c r="M36" s="17">
        <v>35506074</v>
      </c>
      <c r="N36" s="18"/>
      <c r="O36" s="17">
        <v>11914473</v>
      </c>
      <c r="P36" s="17">
        <v>26662</v>
      </c>
      <c r="Q36" s="38"/>
    </row>
    <row r="37" spans="1:17" ht="24" customHeight="1">
      <c r="A37" s="13">
        <v>30</v>
      </c>
      <c r="B37" s="14" t="s">
        <v>55</v>
      </c>
      <c r="C37" s="15">
        <v>62843548</v>
      </c>
      <c r="D37" s="15">
        <v>28200578</v>
      </c>
      <c r="E37" s="22">
        <v>1877371</v>
      </c>
      <c r="F37" s="23">
        <f t="shared" si="0"/>
        <v>0.06657207522484114</v>
      </c>
      <c r="G37" s="22">
        <v>1575821</v>
      </c>
      <c r="H37" s="23">
        <f t="shared" si="1"/>
        <v>0.055879031982961486</v>
      </c>
      <c r="I37" s="24">
        <v>1528644</v>
      </c>
      <c r="J37" s="24">
        <v>1354917</v>
      </c>
      <c r="K37" s="17">
        <v>52844531</v>
      </c>
      <c r="L37" s="17">
        <v>8601892</v>
      </c>
      <c r="M37" s="17">
        <v>25231253</v>
      </c>
      <c r="N37" s="18"/>
      <c r="O37" s="17">
        <v>9999017</v>
      </c>
      <c r="P37" s="17">
        <v>156526</v>
      </c>
      <c r="Q37" s="38"/>
    </row>
    <row r="38" spans="1:17" ht="24" customHeight="1">
      <c r="A38" s="13">
        <v>31</v>
      </c>
      <c r="B38" s="14" t="s">
        <v>58</v>
      </c>
      <c r="C38" s="15">
        <v>26564526</v>
      </c>
      <c r="D38" s="15">
        <v>20601051</v>
      </c>
      <c r="E38" s="22">
        <v>1464182</v>
      </c>
      <c r="F38" s="23">
        <f t="shared" si="0"/>
        <v>0.07107317000477306</v>
      </c>
      <c r="G38" s="22">
        <v>821616</v>
      </c>
      <c r="H38" s="23">
        <f t="shared" si="1"/>
        <v>0.03988223707615694</v>
      </c>
      <c r="I38" s="24">
        <v>1038709</v>
      </c>
      <c r="J38" s="24">
        <v>1030760</v>
      </c>
      <c r="K38" s="17">
        <v>8893427</v>
      </c>
      <c r="L38" s="17">
        <v>2444779</v>
      </c>
      <c r="M38" s="17">
        <v>5725865</v>
      </c>
      <c r="N38" s="18"/>
      <c r="O38" s="17">
        <v>17671099</v>
      </c>
      <c r="P38" s="17">
        <v>569865</v>
      </c>
      <c r="Q38" s="37"/>
    </row>
    <row r="39" spans="1:17" ht="24" customHeight="1">
      <c r="A39" s="13">
        <v>32</v>
      </c>
      <c r="B39" s="14" t="s">
        <v>60</v>
      </c>
      <c r="C39" s="15">
        <v>22073455</v>
      </c>
      <c r="D39" s="15">
        <v>15195333</v>
      </c>
      <c r="E39" s="22">
        <v>1086169</v>
      </c>
      <c r="F39" s="23">
        <f t="shared" si="0"/>
        <v>0.07148043415698754</v>
      </c>
      <c r="G39" s="22">
        <v>1040696</v>
      </c>
      <c r="H39" s="23">
        <f t="shared" si="1"/>
        <v>0.06848787058500133</v>
      </c>
      <c r="I39" s="24">
        <v>1247162</v>
      </c>
      <c r="J39" s="24">
        <v>1013968</v>
      </c>
      <c r="K39" s="17">
        <v>10553064</v>
      </c>
      <c r="L39" s="17">
        <v>1040940</v>
      </c>
      <c r="M39" s="17">
        <v>8005256</v>
      </c>
      <c r="N39" s="18"/>
      <c r="O39" s="17">
        <v>11520391</v>
      </c>
      <c r="P39" s="17">
        <v>141846</v>
      </c>
      <c r="Q39" s="38"/>
    </row>
    <row r="40" spans="1:17" ht="24" customHeight="1">
      <c r="A40" s="13">
        <v>33</v>
      </c>
      <c r="B40" s="14" t="s">
        <v>81</v>
      </c>
      <c r="C40" s="15">
        <v>20530774</v>
      </c>
      <c r="D40" s="15">
        <v>15205882</v>
      </c>
      <c r="E40" s="22">
        <v>1032184</v>
      </c>
      <c r="F40" s="23">
        <f t="shared" si="0"/>
        <v>0.06788057410941371</v>
      </c>
      <c r="G40" s="22">
        <v>488288</v>
      </c>
      <c r="H40" s="23">
        <f t="shared" si="1"/>
        <v>0.03211178411091182</v>
      </c>
      <c r="I40" s="24">
        <v>453407</v>
      </c>
      <c r="J40" s="24">
        <v>453926</v>
      </c>
      <c r="K40" s="17">
        <v>9699169</v>
      </c>
      <c r="L40" s="17">
        <v>928583</v>
      </c>
      <c r="M40" s="17">
        <v>4359302</v>
      </c>
      <c r="N40" s="18"/>
      <c r="O40" s="17">
        <v>10831605</v>
      </c>
      <c r="P40" s="17">
        <v>517594</v>
      </c>
      <c r="Q40" s="38"/>
    </row>
    <row r="41" spans="1:17" ht="24" customHeight="1">
      <c r="A41" s="13">
        <v>34</v>
      </c>
      <c r="B41" s="14" t="s">
        <v>61</v>
      </c>
      <c r="C41" s="15">
        <v>18651284</v>
      </c>
      <c r="D41" s="15">
        <v>9861617</v>
      </c>
      <c r="E41" s="22">
        <v>2656181</v>
      </c>
      <c r="F41" s="23">
        <f t="shared" si="0"/>
        <v>0.2693453822025333</v>
      </c>
      <c r="G41" s="22"/>
      <c r="H41" s="23"/>
      <c r="I41" s="24">
        <v>2662684</v>
      </c>
      <c r="J41" s="24"/>
      <c r="K41" s="17">
        <v>7274032</v>
      </c>
      <c r="L41" s="17">
        <v>911043</v>
      </c>
      <c r="M41" s="17">
        <v>4338092</v>
      </c>
      <c r="N41" s="18"/>
      <c r="O41" s="17">
        <v>11377252</v>
      </c>
      <c r="P41" s="17">
        <v>297069</v>
      </c>
      <c r="Q41" s="38"/>
    </row>
    <row r="42" spans="1:17" ht="24" customHeight="1">
      <c r="A42" s="13">
        <v>35</v>
      </c>
      <c r="B42" s="14" t="s">
        <v>64</v>
      </c>
      <c r="C42" s="15">
        <v>14362450</v>
      </c>
      <c r="D42" s="15">
        <v>5950515</v>
      </c>
      <c r="E42" s="22"/>
      <c r="F42" s="23"/>
      <c r="G42" s="22"/>
      <c r="H42" s="23"/>
      <c r="I42" s="24"/>
      <c r="J42" s="24"/>
      <c r="K42" s="17">
        <v>3247817</v>
      </c>
      <c r="L42" s="17">
        <v>69675</v>
      </c>
      <c r="M42" s="17">
        <v>2638305</v>
      </c>
      <c r="N42" s="18"/>
      <c r="O42" s="17">
        <v>11114633</v>
      </c>
      <c r="P42" s="17">
        <v>203147</v>
      </c>
      <c r="Q42" s="38"/>
    </row>
    <row r="43" spans="1:17" ht="24" customHeight="1">
      <c r="A43" s="13">
        <v>36</v>
      </c>
      <c r="B43" s="14" t="s">
        <v>59</v>
      </c>
      <c r="C43" s="15">
        <v>14527949</v>
      </c>
      <c r="D43" s="15">
        <v>11834510</v>
      </c>
      <c r="E43" s="22">
        <v>1225834</v>
      </c>
      <c r="F43" s="23">
        <f t="shared" si="0"/>
        <v>0.1035813058588822</v>
      </c>
      <c r="G43" s="22">
        <v>514339</v>
      </c>
      <c r="H43" s="23">
        <f t="shared" si="1"/>
        <v>0.043460945996074196</v>
      </c>
      <c r="I43" s="24">
        <v>533804</v>
      </c>
      <c r="J43" s="24">
        <v>790780</v>
      </c>
      <c r="K43" s="19">
        <v>2687067</v>
      </c>
      <c r="L43" s="19">
        <v>1580999</v>
      </c>
      <c r="M43" s="19">
        <v>515544</v>
      </c>
      <c r="N43" s="18"/>
      <c r="O43" s="17">
        <v>11840882</v>
      </c>
      <c r="P43" s="17">
        <v>760202</v>
      </c>
      <c r="Q43" s="38"/>
    </row>
    <row r="44" spans="1:17" ht="24" customHeight="1">
      <c r="A44" s="13">
        <v>37</v>
      </c>
      <c r="B44" s="14" t="s">
        <v>62</v>
      </c>
      <c r="C44" s="15">
        <v>13809438</v>
      </c>
      <c r="D44" s="15">
        <v>7395452</v>
      </c>
      <c r="E44" s="22">
        <v>1544663</v>
      </c>
      <c r="F44" s="23">
        <f t="shared" si="0"/>
        <v>0.20886661153368313</v>
      </c>
      <c r="G44" s="22">
        <v>1489615</v>
      </c>
      <c r="H44" s="23">
        <f t="shared" si="1"/>
        <v>0.2014231178838021</v>
      </c>
      <c r="I44" s="24">
        <v>349780</v>
      </c>
      <c r="J44" s="24">
        <v>396840</v>
      </c>
      <c r="K44" s="19">
        <v>1349948</v>
      </c>
      <c r="L44" s="19">
        <v>804622</v>
      </c>
      <c r="M44" s="19">
        <v>376316</v>
      </c>
      <c r="N44" s="18"/>
      <c r="O44" s="17">
        <v>12459490</v>
      </c>
      <c r="P44" s="17">
        <v>111419</v>
      </c>
      <c r="Q44" s="38"/>
    </row>
    <row r="45" spans="1:19" ht="24" customHeight="1">
      <c r="A45" s="26">
        <v>38</v>
      </c>
      <c r="B45" s="27" t="s">
        <v>66</v>
      </c>
      <c r="C45" s="28">
        <v>5841581</v>
      </c>
      <c r="D45" s="28">
        <v>4829764</v>
      </c>
      <c r="E45" s="22">
        <v>1689356</v>
      </c>
      <c r="F45" s="23">
        <f t="shared" si="0"/>
        <v>0.34978023770933736</v>
      </c>
      <c r="G45" s="22">
        <v>1064763</v>
      </c>
      <c r="H45" s="23">
        <f t="shared" si="1"/>
        <v>0.220458597977044</v>
      </c>
      <c r="I45" s="24">
        <v>377176</v>
      </c>
      <c r="J45" s="24">
        <v>19763</v>
      </c>
      <c r="K45" s="30">
        <v>1194203</v>
      </c>
      <c r="L45" s="30">
        <v>785856</v>
      </c>
      <c r="M45" s="30">
        <v>296585</v>
      </c>
      <c r="N45" s="31"/>
      <c r="O45" s="30">
        <v>4647378</v>
      </c>
      <c r="P45" s="30">
        <v>81424</v>
      </c>
      <c r="Q45" s="38"/>
      <c r="R45" s="6"/>
      <c r="S45" s="6"/>
    </row>
    <row r="46" spans="1:19" ht="22.5" customHeight="1">
      <c r="A46" s="32"/>
      <c r="B46" s="32" t="s">
        <v>9</v>
      </c>
      <c r="C46" s="33">
        <f>SUM(C8:C45)</f>
        <v>16998972757</v>
      </c>
      <c r="D46" s="33">
        <f>SUM(D8:D45)</f>
        <v>14707800043</v>
      </c>
      <c r="E46" s="33">
        <f>SUM(E8:E45)</f>
        <v>5504498592</v>
      </c>
      <c r="F46" s="34">
        <f>E46/D46</f>
        <v>0.3742571000358276</v>
      </c>
      <c r="G46" s="33">
        <f>SUM(G8:G45)</f>
        <v>4927408167</v>
      </c>
      <c r="H46" s="34">
        <f>G46/D46</f>
        <v>0.3350200677595655</v>
      </c>
      <c r="I46" s="33">
        <f aca="true" t="shared" si="2" ref="I46:P46">SUM(I8:I45)</f>
        <v>4961267101</v>
      </c>
      <c r="J46" s="33">
        <f t="shared" si="2"/>
        <v>5298580161</v>
      </c>
      <c r="K46" s="33">
        <f t="shared" si="2"/>
        <v>14895122081</v>
      </c>
      <c r="L46" s="35">
        <f t="shared" si="2"/>
        <v>4282044900</v>
      </c>
      <c r="M46" s="35">
        <f t="shared" si="2"/>
        <v>6663889810</v>
      </c>
      <c r="N46" s="35">
        <f t="shared" si="2"/>
        <v>809602</v>
      </c>
      <c r="O46" s="33">
        <f t="shared" si="2"/>
        <v>2103850676</v>
      </c>
      <c r="P46" s="33">
        <f t="shared" si="2"/>
        <v>30562897</v>
      </c>
      <c r="Q46" s="39"/>
      <c r="R46" s="6"/>
      <c r="S46" s="6"/>
    </row>
    <row r="47" spans="1:19" s="11" customFormat="1" ht="12">
      <c r="A47" s="10"/>
      <c r="B47" s="47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</row>
    <row r="48" spans="1:19" s="11" customFormat="1" ht="25.5" customHeight="1">
      <c r="A48" s="10">
        <v>1</v>
      </c>
      <c r="B48" s="65" t="s">
        <v>21</v>
      </c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1"/>
      <c r="R48" s="1"/>
      <c r="S48" s="1"/>
    </row>
    <row r="49" spans="1:19" s="11" customFormat="1" ht="25.5" customHeight="1">
      <c r="A49" s="10">
        <v>2</v>
      </c>
      <c r="B49" s="65" t="s">
        <v>17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1"/>
      <c r="R49" s="1"/>
      <c r="S49" s="1"/>
    </row>
    <row r="50" spans="1:19" s="11" customFormat="1" ht="25.5" customHeight="1">
      <c r="A50" s="10">
        <v>3</v>
      </c>
      <c r="B50" s="65" t="s">
        <v>18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1"/>
      <c r="R50" s="1"/>
      <c r="S50" s="1"/>
    </row>
    <row r="51" spans="1:19" s="11" customFormat="1" ht="12">
      <c r="A51" s="10">
        <v>4</v>
      </c>
      <c r="B51" s="47" t="s">
        <v>19</v>
      </c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</row>
    <row r="52" spans="1:19" s="11" customFormat="1" ht="12">
      <c r="A52" s="10">
        <v>5</v>
      </c>
      <c r="B52" s="47" t="s">
        <v>20</v>
      </c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1:19" s="11" customFormat="1" ht="12">
      <c r="A53" s="10"/>
      <c r="B53" s="47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</sheetData>
  <sheetProtection/>
  <mergeCells count="27">
    <mergeCell ref="Q4:Q7"/>
    <mergeCell ref="B47:S47"/>
    <mergeCell ref="B51:S51"/>
    <mergeCell ref="B52:S52"/>
    <mergeCell ref="B53:S53"/>
    <mergeCell ref="B48:P48"/>
    <mergeCell ref="B49:P49"/>
    <mergeCell ref="B50:P50"/>
    <mergeCell ref="O4:O7"/>
    <mergeCell ref="P4:P7"/>
    <mergeCell ref="E5:F6"/>
    <mergeCell ref="G5:H5"/>
    <mergeCell ref="L5:L7"/>
    <mergeCell ref="M5:N5"/>
    <mergeCell ref="G6:H6"/>
    <mergeCell ref="M6:M7"/>
    <mergeCell ref="N6:N7"/>
    <mergeCell ref="A2:P2"/>
    <mergeCell ref="A4:A7"/>
    <mergeCell ref="B4:B7"/>
    <mergeCell ref="C4:C7"/>
    <mergeCell ref="D4:D7"/>
    <mergeCell ref="E4:H4"/>
    <mergeCell ref="I4:I7"/>
    <mergeCell ref="J4:J7"/>
    <mergeCell ref="K4:K7"/>
    <mergeCell ref="L4:N4"/>
  </mergeCells>
  <printOptions horizontalCentered="1"/>
  <pageMargins left="0.1968503937007874" right="0.1968503937007874" top="0.1968503937007874" bottom="0.1968503937007874" header="0.1968503937007874" footer="0.1968503937007874"/>
  <pageSetup horizontalDpi="300" verticalDpi="3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S53"/>
  <sheetViews>
    <sheetView showGridLines="0" zoomScale="66" zoomScaleNormal="66" zoomScalePageLayoutView="0" workbookViewId="0" topLeftCell="A1">
      <selection activeCell="J38" sqref="J38"/>
    </sheetView>
  </sheetViews>
  <sheetFormatPr defaultColWidth="9.140625" defaultRowHeight="12.75"/>
  <cols>
    <col min="1" max="1" width="6.7109375" style="2" customWidth="1"/>
    <col min="2" max="2" width="42.57421875" style="2" customWidth="1"/>
    <col min="3" max="4" width="19.8515625" style="2" customWidth="1"/>
    <col min="5" max="5" width="18.140625" style="2" customWidth="1"/>
    <col min="6" max="6" width="12.140625" style="2" customWidth="1"/>
    <col min="7" max="7" width="19.57421875" style="2" customWidth="1"/>
    <col min="8" max="8" width="12.8515625" style="2" customWidth="1"/>
    <col min="9" max="9" width="23.7109375" style="2" customWidth="1"/>
    <col min="10" max="10" width="21.7109375" style="2" customWidth="1"/>
    <col min="11" max="12" width="19.8515625" style="2" customWidth="1"/>
    <col min="13" max="13" width="19.28125" style="2" customWidth="1"/>
    <col min="14" max="14" width="17.28125" style="2" customWidth="1"/>
    <col min="15" max="15" width="18.8515625" style="2" customWidth="1"/>
    <col min="16" max="16" width="24.57421875" style="2" customWidth="1"/>
    <col min="17" max="17" width="19.140625" style="6" customWidth="1"/>
    <col min="18" max="16384" width="9.140625" style="2" customWidth="1"/>
  </cols>
  <sheetData>
    <row r="2" spans="1:16" ht="17.25" customHeight="1">
      <c r="A2" s="53" t="s">
        <v>85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7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0" t="s">
        <v>0</v>
      </c>
      <c r="Q3" s="4"/>
    </row>
    <row r="4" spans="1:17" ht="13.5" customHeight="1">
      <c r="A4" s="57" t="s">
        <v>2</v>
      </c>
      <c r="B4" s="49" t="s">
        <v>3</v>
      </c>
      <c r="C4" s="49" t="s">
        <v>4</v>
      </c>
      <c r="D4" s="48" t="s">
        <v>22</v>
      </c>
      <c r="E4" s="48" t="s">
        <v>13</v>
      </c>
      <c r="F4" s="48"/>
      <c r="G4" s="48"/>
      <c r="H4" s="48"/>
      <c r="I4" s="48" t="s">
        <v>25</v>
      </c>
      <c r="J4" s="48" t="s">
        <v>12</v>
      </c>
      <c r="K4" s="49" t="s">
        <v>5</v>
      </c>
      <c r="L4" s="49" t="s">
        <v>16</v>
      </c>
      <c r="M4" s="55"/>
      <c r="N4" s="55"/>
      <c r="O4" s="48" t="s">
        <v>10</v>
      </c>
      <c r="P4" s="50" t="s">
        <v>11</v>
      </c>
      <c r="Q4" s="63"/>
    </row>
    <row r="5" spans="1:17" ht="31.5" customHeight="1">
      <c r="A5" s="57"/>
      <c r="B5" s="49"/>
      <c r="C5" s="56"/>
      <c r="D5" s="56"/>
      <c r="E5" s="52" t="s">
        <v>23</v>
      </c>
      <c r="F5" s="52"/>
      <c r="G5" s="58" t="s">
        <v>14</v>
      </c>
      <c r="H5" s="58"/>
      <c r="I5" s="48"/>
      <c r="J5" s="56"/>
      <c r="K5" s="49"/>
      <c r="L5" s="48" t="s">
        <v>6</v>
      </c>
      <c r="M5" s="49" t="s">
        <v>1</v>
      </c>
      <c r="N5" s="55"/>
      <c r="O5" s="61"/>
      <c r="P5" s="51"/>
      <c r="Q5" s="64"/>
    </row>
    <row r="6" spans="1:17" ht="42" customHeight="1">
      <c r="A6" s="57"/>
      <c r="B6" s="49"/>
      <c r="C6" s="56"/>
      <c r="D6" s="56"/>
      <c r="E6" s="52"/>
      <c r="F6" s="52"/>
      <c r="G6" s="52" t="s">
        <v>24</v>
      </c>
      <c r="H6" s="52"/>
      <c r="I6" s="48"/>
      <c r="J6" s="56"/>
      <c r="K6" s="49"/>
      <c r="L6" s="48"/>
      <c r="M6" s="49" t="s">
        <v>7</v>
      </c>
      <c r="N6" s="48" t="s">
        <v>8</v>
      </c>
      <c r="O6" s="61"/>
      <c r="P6" s="51"/>
      <c r="Q6" s="64"/>
    </row>
    <row r="7" spans="1:17" ht="81" customHeight="1">
      <c r="A7" s="57"/>
      <c r="B7" s="49"/>
      <c r="C7" s="56"/>
      <c r="D7" s="56"/>
      <c r="E7" s="5" t="s">
        <v>15</v>
      </c>
      <c r="F7" s="5" t="s">
        <v>26</v>
      </c>
      <c r="G7" s="5" t="s">
        <v>15</v>
      </c>
      <c r="H7" s="5" t="s">
        <v>27</v>
      </c>
      <c r="I7" s="48"/>
      <c r="J7" s="56"/>
      <c r="K7" s="49"/>
      <c r="L7" s="48"/>
      <c r="M7" s="49"/>
      <c r="N7" s="48"/>
      <c r="O7" s="61"/>
      <c r="P7" s="51"/>
      <c r="Q7" s="64"/>
    </row>
    <row r="8" spans="1:17" ht="24" customHeight="1">
      <c r="A8" s="20">
        <v>1</v>
      </c>
      <c r="B8" s="21" t="s">
        <v>29</v>
      </c>
      <c r="C8" s="22">
        <v>2800741758</v>
      </c>
      <c r="D8" s="22">
        <v>2659046883</v>
      </c>
      <c r="E8" s="22">
        <v>996570747</v>
      </c>
      <c r="F8" s="23">
        <v>0.37478494770864856</v>
      </c>
      <c r="G8" s="22">
        <v>867776669</v>
      </c>
      <c r="H8" s="23">
        <v>0.3263487659987979</v>
      </c>
      <c r="I8" s="24">
        <v>1032784524</v>
      </c>
      <c r="J8" s="24">
        <v>1032493931</v>
      </c>
      <c r="K8" s="24">
        <v>2416954431</v>
      </c>
      <c r="L8" s="24">
        <v>699429334</v>
      </c>
      <c r="M8" s="24">
        <v>1141311221</v>
      </c>
      <c r="N8" s="25"/>
      <c r="O8" s="24">
        <v>383787327</v>
      </c>
      <c r="P8" s="24">
        <v>19243260</v>
      </c>
      <c r="Q8" s="37"/>
    </row>
    <row r="9" spans="1:17" ht="24" customHeight="1">
      <c r="A9" s="13">
        <v>2</v>
      </c>
      <c r="B9" s="14" t="s">
        <v>30</v>
      </c>
      <c r="C9" s="15">
        <v>2725211348</v>
      </c>
      <c r="D9" s="15">
        <v>1770366127</v>
      </c>
      <c r="E9" s="22">
        <v>300244523</v>
      </c>
      <c r="F9" s="23">
        <v>0.16959459313017008</v>
      </c>
      <c r="G9" s="22">
        <v>246729011</v>
      </c>
      <c r="H9" s="23">
        <v>0.1393660933956629</v>
      </c>
      <c r="I9" s="24">
        <v>264502236</v>
      </c>
      <c r="J9" s="24">
        <v>292155392</v>
      </c>
      <c r="K9" s="17">
        <v>2317764420</v>
      </c>
      <c r="L9" s="17">
        <v>944589033</v>
      </c>
      <c r="M9" s="17">
        <v>1063549841</v>
      </c>
      <c r="N9" s="18"/>
      <c r="O9" s="17">
        <v>407446928</v>
      </c>
      <c r="P9" s="17">
        <v>62633962</v>
      </c>
      <c r="Q9" s="38"/>
    </row>
    <row r="10" spans="1:17" ht="24" customHeight="1">
      <c r="A10" s="13">
        <v>3</v>
      </c>
      <c r="B10" s="14" t="s">
        <v>31</v>
      </c>
      <c r="C10" s="15">
        <v>1521562956</v>
      </c>
      <c r="D10" s="15">
        <v>2666600922</v>
      </c>
      <c r="E10" s="22">
        <v>2413245181</v>
      </c>
      <c r="F10" s="23">
        <v>0.9049892547063328</v>
      </c>
      <c r="G10" s="22">
        <v>2390839499</v>
      </c>
      <c r="H10" s="23">
        <v>0.8965869168029936</v>
      </c>
      <c r="I10" s="24">
        <v>2516869146</v>
      </c>
      <c r="J10" s="24">
        <v>2523428140</v>
      </c>
      <c r="K10" s="17">
        <v>1290745702</v>
      </c>
      <c r="L10" s="17">
        <v>297723273</v>
      </c>
      <c r="M10" s="17">
        <v>245933959</v>
      </c>
      <c r="N10" s="18"/>
      <c r="O10" s="17">
        <v>230817254</v>
      </c>
      <c r="P10" s="17">
        <v>-7378371</v>
      </c>
      <c r="Q10" s="37"/>
    </row>
    <row r="11" spans="1:17" ht="24" customHeight="1">
      <c r="A11" s="13">
        <v>4</v>
      </c>
      <c r="B11" s="14" t="s">
        <v>77</v>
      </c>
      <c r="C11" s="15">
        <v>1117025128</v>
      </c>
      <c r="D11" s="15">
        <v>867849661</v>
      </c>
      <c r="E11" s="22">
        <v>219084673</v>
      </c>
      <c r="F11" s="23">
        <v>0.2524454209586884</v>
      </c>
      <c r="G11" s="22">
        <v>129491874</v>
      </c>
      <c r="H11" s="23">
        <v>0.14921003005381137</v>
      </c>
      <c r="I11" s="24">
        <v>110121529</v>
      </c>
      <c r="J11" s="24">
        <v>146737626</v>
      </c>
      <c r="K11" s="17">
        <v>1029272115</v>
      </c>
      <c r="L11" s="17">
        <v>326365477</v>
      </c>
      <c r="M11" s="17">
        <v>442816151</v>
      </c>
      <c r="N11" s="18"/>
      <c r="O11" s="17">
        <v>87753013</v>
      </c>
      <c r="P11" s="17">
        <v>2610826</v>
      </c>
      <c r="Q11" s="37"/>
    </row>
    <row r="12" spans="1:17" ht="24" customHeight="1">
      <c r="A12" s="13">
        <v>5</v>
      </c>
      <c r="B12" s="14" t="s">
        <v>34</v>
      </c>
      <c r="C12" s="15">
        <v>1363457706</v>
      </c>
      <c r="D12" s="15">
        <v>926229825</v>
      </c>
      <c r="E12" s="22">
        <v>125138054</v>
      </c>
      <c r="F12" s="23">
        <v>0.135104755453108</v>
      </c>
      <c r="G12" s="22">
        <v>56014851</v>
      </c>
      <c r="H12" s="23">
        <v>0.06047619012916152</v>
      </c>
      <c r="I12" s="24">
        <v>44205900</v>
      </c>
      <c r="J12" s="24">
        <v>37395709</v>
      </c>
      <c r="K12" s="17">
        <v>1235824254</v>
      </c>
      <c r="L12" s="17">
        <v>292722893</v>
      </c>
      <c r="M12" s="17">
        <v>655178033</v>
      </c>
      <c r="N12" s="18"/>
      <c r="O12" s="17">
        <v>127633452</v>
      </c>
      <c r="P12" s="17">
        <v>9722669</v>
      </c>
      <c r="Q12" s="37"/>
    </row>
    <row r="13" spans="1:17" ht="24" customHeight="1">
      <c r="A13" s="13">
        <v>6</v>
      </c>
      <c r="B13" s="14" t="s">
        <v>35</v>
      </c>
      <c r="C13" s="15">
        <v>1218478301</v>
      </c>
      <c r="D13" s="15">
        <v>873532117</v>
      </c>
      <c r="E13" s="22">
        <v>53220682</v>
      </c>
      <c r="F13" s="23">
        <v>0.060925844584601575</v>
      </c>
      <c r="G13" s="22">
        <v>30725091</v>
      </c>
      <c r="H13" s="23">
        <v>0.03517339591991212</v>
      </c>
      <c r="I13" s="24">
        <v>24963777</v>
      </c>
      <c r="J13" s="24">
        <v>35737409</v>
      </c>
      <c r="K13" s="17">
        <v>1121761480</v>
      </c>
      <c r="L13" s="17">
        <v>281363981</v>
      </c>
      <c r="M13" s="17">
        <v>678293420</v>
      </c>
      <c r="N13" s="18"/>
      <c r="O13" s="17">
        <v>96716821</v>
      </c>
      <c r="P13" s="17">
        <v>9022528</v>
      </c>
      <c r="Q13" s="38"/>
    </row>
    <row r="14" spans="1:17" ht="24" customHeight="1">
      <c r="A14" s="13">
        <v>7</v>
      </c>
      <c r="B14" s="14" t="s">
        <v>33</v>
      </c>
      <c r="C14" s="15">
        <v>931494145</v>
      </c>
      <c r="D14" s="15">
        <v>771545640</v>
      </c>
      <c r="E14" s="22">
        <v>355296627</v>
      </c>
      <c r="F14" s="23">
        <v>0.46049981826091324</v>
      </c>
      <c r="G14" s="22">
        <v>329402313</v>
      </c>
      <c r="H14" s="23">
        <v>0.426938208088377</v>
      </c>
      <c r="I14" s="24">
        <v>268980664</v>
      </c>
      <c r="J14" s="24">
        <v>308259815</v>
      </c>
      <c r="K14" s="17">
        <v>860230467</v>
      </c>
      <c r="L14" s="17">
        <v>249746712</v>
      </c>
      <c r="M14" s="17">
        <v>372461524</v>
      </c>
      <c r="N14" s="17">
        <v>809690</v>
      </c>
      <c r="O14" s="17">
        <v>71263678</v>
      </c>
      <c r="P14" s="17">
        <v>1480176</v>
      </c>
      <c r="Q14" s="38"/>
    </row>
    <row r="15" spans="1:17" ht="24" customHeight="1">
      <c r="A15" s="13">
        <v>8</v>
      </c>
      <c r="B15" s="14" t="s">
        <v>37</v>
      </c>
      <c r="C15" s="15">
        <v>942823768</v>
      </c>
      <c r="D15" s="15">
        <v>771839696</v>
      </c>
      <c r="E15" s="22">
        <v>204678816</v>
      </c>
      <c r="F15" s="23">
        <v>0.2651830646450711</v>
      </c>
      <c r="G15" s="22">
        <v>95702489</v>
      </c>
      <c r="H15" s="23">
        <v>0.12399270145856815</v>
      </c>
      <c r="I15" s="24">
        <v>91516231</v>
      </c>
      <c r="J15" s="24">
        <v>104737582</v>
      </c>
      <c r="K15" s="17">
        <v>846242375</v>
      </c>
      <c r="L15" s="17">
        <v>396181522</v>
      </c>
      <c r="M15" s="17">
        <v>159278577</v>
      </c>
      <c r="N15" s="18"/>
      <c r="O15" s="17">
        <v>96581393</v>
      </c>
      <c r="P15" s="17">
        <v>12317027</v>
      </c>
      <c r="Q15" s="37"/>
    </row>
    <row r="16" spans="1:17" ht="24" customHeight="1">
      <c r="A16" s="13">
        <v>9</v>
      </c>
      <c r="B16" s="14" t="s">
        <v>38</v>
      </c>
      <c r="C16" s="15">
        <v>687876744</v>
      </c>
      <c r="D16" s="15">
        <v>536516367</v>
      </c>
      <c r="E16" s="22">
        <v>95252499</v>
      </c>
      <c r="F16" s="23">
        <v>0.1775388503665164</v>
      </c>
      <c r="G16" s="22">
        <v>48628233</v>
      </c>
      <c r="H16" s="23">
        <v>0.09063699821854643</v>
      </c>
      <c r="I16" s="24">
        <v>52279631</v>
      </c>
      <c r="J16" s="24">
        <v>41780547</v>
      </c>
      <c r="K16" s="17">
        <v>627530388</v>
      </c>
      <c r="L16" s="17">
        <v>166213092</v>
      </c>
      <c r="M16" s="17">
        <v>282022008</v>
      </c>
      <c r="N16" s="18"/>
      <c r="O16" s="17">
        <v>60346356</v>
      </c>
      <c r="P16" s="17">
        <v>3047785</v>
      </c>
      <c r="Q16" s="37"/>
    </row>
    <row r="17" spans="1:17" ht="24" customHeight="1">
      <c r="A17" s="13">
        <v>10</v>
      </c>
      <c r="B17" s="14" t="s">
        <v>36</v>
      </c>
      <c r="C17" s="15">
        <v>456721982</v>
      </c>
      <c r="D17" s="15">
        <v>461670634</v>
      </c>
      <c r="E17" s="22">
        <v>280504361</v>
      </c>
      <c r="F17" s="23">
        <v>0.6075854523595278</v>
      </c>
      <c r="G17" s="22">
        <v>240647761</v>
      </c>
      <c r="H17" s="23">
        <v>0.5212542086876594</v>
      </c>
      <c r="I17" s="24">
        <v>182971925</v>
      </c>
      <c r="J17" s="24">
        <v>269611548</v>
      </c>
      <c r="K17" s="17">
        <v>556789074</v>
      </c>
      <c r="L17" s="17">
        <v>117912343</v>
      </c>
      <c r="M17" s="17">
        <v>128987078</v>
      </c>
      <c r="N17" s="18"/>
      <c r="O17" s="17">
        <v>-100067092</v>
      </c>
      <c r="P17" s="17">
        <v>-110165456</v>
      </c>
      <c r="Q17" s="37"/>
    </row>
    <row r="18" spans="1:17" ht="24" customHeight="1">
      <c r="A18" s="13">
        <v>11</v>
      </c>
      <c r="B18" s="14" t="s">
        <v>41</v>
      </c>
      <c r="C18" s="15">
        <v>389601139</v>
      </c>
      <c r="D18" s="15">
        <v>201039649</v>
      </c>
      <c r="E18" s="22">
        <v>4369574</v>
      </c>
      <c r="F18" s="23">
        <v>0.02173488673371092</v>
      </c>
      <c r="G18" s="22">
        <v>1174855</v>
      </c>
      <c r="H18" s="23">
        <v>0.005843896991682472</v>
      </c>
      <c r="I18" s="24">
        <v>1068679</v>
      </c>
      <c r="J18" s="24">
        <v>1759148</v>
      </c>
      <c r="K18" s="17">
        <v>286770465</v>
      </c>
      <c r="L18" s="17">
        <v>219531385</v>
      </c>
      <c r="M18" s="17"/>
      <c r="N18" s="18"/>
      <c r="O18" s="17">
        <v>102830674</v>
      </c>
      <c r="P18" s="17">
        <v>5272622</v>
      </c>
      <c r="Q18" s="38"/>
    </row>
    <row r="19" spans="1:17" ht="24" customHeight="1">
      <c r="A19" s="13">
        <v>12</v>
      </c>
      <c r="B19" s="14" t="s">
        <v>39</v>
      </c>
      <c r="C19" s="15">
        <v>370595207</v>
      </c>
      <c r="D19" s="15">
        <v>104386853</v>
      </c>
      <c r="E19" s="22"/>
      <c r="F19" s="23"/>
      <c r="G19" s="22"/>
      <c r="H19" s="23"/>
      <c r="I19" s="24"/>
      <c r="J19" s="24"/>
      <c r="K19" s="17">
        <v>313003461</v>
      </c>
      <c r="L19" s="17">
        <v>3683240</v>
      </c>
      <c r="M19" s="17">
        <v>291590706</v>
      </c>
      <c r="N19" s="18"/>
      <c r="O19" s="17">
        <v>57591746</v>
      </c>
      <c r="P19" s="17">
        <v>7054398</v>
      </c>
      <c r="Q19" s="38"/>
    </row>
    <row r="20" spans="1:17" ht="24" customHeight="1">
      <c r="A20" s="13">
        <v>13</v>
      </c>
      <c r="B20" s="14" t="s">
        <v>40</v>
      </c>
      <c r="C20" s="15">
        <v>319772694</v>
      </c>
      <c r="D20" s="15">
        <v>288398665</v>
      </c>
      <c r="E20" s="22">
        <v>130865415</v>
      </c>
      <c r="F20" s="23">
        <v>0.4537656753716249</v>
      </c>
      <c r="G20" s="22">
        <v>121473319</v>
      </c>
      <c r="H20" s="23">
        <v>0.4211993110300979</v>
      </c>
      <c r="I20" s="24">
        <v>55960029</v>
      </c>
      <c r="J20" s="24">
        <v>76142750</v>
      </c>
      <c r="K20" s="17">
        <v>270684494</v>
      </c>
      <c r="L20" s="17">
        <v>73497701</v>
      </c>
      <c r="M20" s="17">
        <v>130166173</v>
      </c>
      <c r="N20" s="18"/>
      <c r="O20" s="17">
        <v>49088200</v>
      </c>
      <c r="P20" s="17">
        <v>1960969</v>
      </c>
      <c r="Q20" s="38"/>
    </row>
    <row r="21" spans="1:17" ht="24" customHeight="1">
      <c r="A21" s="13">
        <v>14</v>
      </c>
      <c r="B21" s="14" t="s">
        <v>42</v>
      </c>
      <c r="C21" s="15">
        <v>293421503</v>
      </c>
      <c r="D21" s="15">
        <v>198876649</v>
      </c>
      <c r="E21" s="22">
        <v>58545492</v>
      </c>
      <c r="F21" s="23">
        <v>0.2943809255354056</v>
      </c>
      <c r="G21" s="22">
        <v>49446520</v>
      </c>
      <c r="H21" s="23">
        <v>0.24862908867697184</v>
      </c>
      <c r="I21" s="24">
        <v>49204042</v>
      </c>
      <c r="J21" s="24">
        <v>66034733</v>
      </c>
      <c r="K21" s="17">
        <v>249875619</v>
      </c>
      <c r="L21" s="17">
        <v>63064974</v>
      </c>
      <c r="M21" s="17">
        <v>117302428</v>
      </c>
      <c r="N21" s="17"/>
      <c r="O21" s="17">
        <v>43545884</v>
      </c>
      <c r="P21" s="17">
        <v>322180</v>
      </c>
      <c r="Q21" s="37"/>
    </row>
    <row r="22" spans="1:17" ht="24" customHeight="1">
      <c r="A22" s="13">
        <v>15</v>
      </c>
      <c r="B22" s="14" t="s">
        <v>48</v>
      </c>
      <c r="C22" s="15">
        <v>323801638</v>
      </c>
      <c r="D22" s="15">
        <v>241423993</v>
      </c>
      <c r="E22" s="22">
        <v>32996102</v>
      </c>
      <c r="F22" s="23">
        <v>0.13667283682115225</v>
      </c>
      <c r="G22" s="22">
        <v>5179977</v>
      </c>
      <c r="H22" s="23">
        <v>0.021455932923783595</v>
      </c>
      <c r="I22" s="24">
        <v>7443326</v>
      </c>
      <c r="J22" s="24">
        <v>6717459</v>
      </c>
      <c r="K22" s="17">
        <v>286256195</v>
      </c>
      <c r="L22" s="17">
        <v>55878127</v>
      </c>
      <c r="M22" s="17">
        <v>203506650</v>
      </c>
      <c r="N22" s="18"/>
      <c r="O22" s="17">
        <v>37545443</v>
      </c>
      <c r="P22" s="17">
        <v>1264582</v>
      </c>
      <c r="Q22" s="38"/>
    </row>
    <row r="23" spans="1:17" ht="24" customHeight="1">
      <c r="A23" s="13">
        <v>16</v>
      </c>
      <c r="B23" s="14" t="s">
        <v>44</v>
      </c>
      <c r="C23" s="15">
        <v>238086581</v>
      </c>
      <c r="D23" s="15">
        <v>207496111</v>
      </c>
      <c r="E23" s="22">
        <v>1252309</v>
      </c>
      <c r="F23" s="23">
        <v>0.006035337211693572</v>
      </c>
      <c r="G23" s="22">
        <v>1232349</v>
      </c>
      <c r="H23" s="23">
        <v>0.005939142637714304</v>
      </c>
      <c r="I23" s="24">
        <v>1232462</v>
      </c>
      <c r="J23" s="24">
        <v>22734545</v>
      </c>
      <c r="K23" s="17">
        <v>207614913</v>
      </c>
      <c r="L23" s="17">
        <v>8570310</v>
      </c>
      <c r="M23" s="17">
        <v>118208324</v>
      </c>
      <c r="N23" s="18"/>
      <c r="O23" s="17">
        <v>30471668</v>
      </c>
      <c r="P23" s="17">
        <v>2900079</v>
      </c>
      <c r="Q23" s="37"/>
    </row>
    <row r="24" spans="1:17" ht="24" customHeight="1">
      <c r="A24" s="13">
        <v>17</v>
      </c>
      <c r="B24" s="14" t="s">
        <v>43</v>
      </c>
      <c r="C24" s="15">
        <v>238947262</v>
      </c>
      <c r="D24" s="15">
        <v>81294458</v>
      </c>
      <c r="E24" s="22">
        <v>16245023</v>
      </c>
      <c r="F24" s="23">
        <v>0.19982940288500356</v>
      </c>
      <c r="G24" s="22">
        <v>15562446</v>
      </c>
      <c r="H24" s="23">
        <v>0.19143304947060474</v>
      </c>
      <c r="I24" s="24">
        <v>14840915</v>
      </c>
      <c r="J24" s="24">
        <v>7214110</v>
      </c>
      <c r="K24" s="17">
        <v>211493039</v>
      </c>
      <c r="L24" s="17">
        <v>33122375</v>
      </c>
      <c r="M24" s="17">
        <v>157505811</v>
      </c>
      <c r="N24" s="18"/>
      <c r="O24" s="17">
        <v>27454223</v>
      </c>
      <c r="P24" s="17">
        <v>1699701</v>
      </c>
      <c r="Q24" s="38"/>
    </row>
    <row r="25" spans="1:17" ht="24" customHeight="1">
      <c r="A25" s="13">
        <v>18</v>
      </c>
      <c r="B25" s="14" t="s">
        <v>45</v>
      </c>
      <c r="C25" s="15">
        <v>197717364</v>
      </c>
      <c r="D25" s="15">
        <v>142844834</v>
      </c>
      <c r="E25" s="22">
        <v>12110132</v>
      </c>
      <c r="F25" s="23">
        <v>0.08477822866173795</v>
      </c>
      <c r="G25" s="22">
        <v>1281427</v>
      </c>
      <c r="H25" s="23">
        <v>0.00897076193879017</v>
      </c>
      <c r="I25" s="24">
        <v>5624981</v>
      </c>
      <c r="J25" s="24">
        <v>7678784</v>
      </c>
      <c r="K25" s="17">
        <v>169674443</v>
      </c>
      <c r="L25" s="17">
        <v>27102237</v>
      </c>
      <c r="M25" s="17">
        <v>98184284</v>
      </c>
      <c r="N25" s="18"/>
      <c r="O25" s="17">
        <v>28042921</v>
      </c>
      <c r="P25" s="17">
        <v>4290396</v>
      </c>
      <c r="Q25" s="38"/>
    </row>
    <row r="26" spans="1:17" ht="24" customHeight="1">
      <c r="A26" s="13">
        <v>19</v>
      </c>
      <c r="B26" s="14" t="s">
        <v>47</v>
      </c>
      <c r="C26" s="15">
        <v>148814874</v>
      </c>
      <c r="D26" s="15">
        <v>120270823</v>
      </c>
      <c r="E26" s="22">
        <v>8305022</v>
      </c>
      <c r="F26" s="23">
        <v>0.06905267456264101</v>
      </c>
      <c r="G26" s="22">
        <v>6615414</v>
      </c>
      <c r="H26" s="23">
        <v>0.05500431305770644</v>
      </c>
      <c r="I26" s="24">
        <v>5368786</v>
      </c>
      <c r="J26" s="24">
        <v>4811184</v>
      </c>
      <c r="K26" s="17">
        <v>131060952</v>
      </c>
      <c r="L26" s="17">
        <v>23953986</v>
      </c>
      <c r="M26" s="17">
        <v>69156731</v>
      </c>
      <c r="N26" s="18"/>
      <c r="O26" s="17">
        <v>17753922</v>
      </c>
      <c r="P26" s="17">
        <v>377700</v>
      </c>
      <c r="Q26" s="38"/>
    </row>
    <row r="27" spans="1:17" ht="24" customHeight="1">
      <c r="A27" s="13">
        <v>20</v>
      </c>
      <c r="B27" s="14" t="s">
        <v>50</v>
      </c>
      <c r="C27" s="15">
        <v>110430346</v>
      </c>
      <c r="D27" s="15">
        <v>101681306</v>
      </c>
      <c r="E27" s="22">
        <v>18778453</v>
      </c>
      <c r="F27" s="23">
        <v>0.18467950244462833</v>
      </c>
      <c r="G27" s="22">
        <v>11087352</v>
      </c>
      <c r="H27" s="23">
        <v>0.10904022023477944</v>
      </c>
      <c r="I27" s="24">
        <v>14230593</v>
      </c>
      <c r="J27" s="24">
        <v>13263988</v>
      </c>
      <c r="K27" s="17">
        <v>86537562</v>
      </c>
      <c r="L27" s="17">
        <v>8754610</v>
      </c>
      <c r="M27" s="17">
        <v>25232012</v>
      </c>
      <c r="N27" s="18"/>
      <c r="O27" s="17">
        <v>23892784</v>
      </c>
      <c r="P27" s="17">
        <v>2747915</v>
      </c>
      <c r="Q27" s="38"/>
    </row>
    <row r="28" spans="1:17" ht="24" customHeight="1">
      <c r="A28" s="13">
        <v>21</v>
      </c>
      <c r="B28" s="14" t="s">
        <v>52</v>
      </c>
      <c r="C28" s="15">
        <v>121183808</v>
      </c>
      <c r="D28" s="15">
        <v>17174149</v>
      </c>
      <c r="E28" s="22"/>
      <c r="F28" s="23"/>
      <c r="G28" s="22"/>
      <c r="H28" s="23"/>
      <c r="I28" s="24"/>
      <c r="J28" s="24"/>
      <c r="K28" s="17">
        <v>103419134</v>
      </c>
      <c r="L28" s="17">
        <v>2732752</v>
      </c>
      <c r="M28" s="17">
        <v>98362603</v>
      </c>
      <c r="N28" s="18"/>
      <c r="O28" s="17">
        <v>17764674</v>
      </c>
      <c r="P28" s="17">
        <v>1105304</v>
      </c>
      <c r="Q28" s="38"/>
    </row>
    <row r="29" spans="1:17" ht="24" customHeight="1">
      <c r="A29" s="13">
        <v>22</v>
      </c>
      <c r="B29" s="14" t="s">
        <v>46</v>
      </c>
      <c r="C29" s="15">
        <v>87753534</v>
      </c>
      <c r="D29" s="15">
        <v>64968705</v>
      </c>
      <c r="E29" s="22">
        <v>16882816</v>
      </c>
      <c r="F29" s="23">
        <v>0.25986074372268925</v>
      </c>
      <c r="G29" s="22">
        <v>14498393</v>
      </c>
      <c r="H29" s="23">
        <v>0.22315964278493777</v>
      </c>
      <c r="I29" s="24">
        <v>18692577</v>
      </c>
      <c r="J29" s="24">
        <v>10153018</v>
      </c>
      <c r="K29" s="17">
        <v>76959844</v>
      </c>
      <c r="L29" s="17">
        <v>10695203</v>
      </c>
      <c r="M29" s="17">
        <v>57468769</v>
      </c>
      <c r="N29" s="18"/>
      <c r="O29" s="17">
        <v>10793690</v>
      </c>
      <c r="P29" s="17">
        <v>96940</v>
      </c>
      <c r="Q29" s="37"/>
    </row>
    <row r="30" spans="1:17" ht="24" customHeight="1">
      <c r="A30" s="13">
        <v>23</v>
      </c>
      <c r="B30" s="14" t="s">
        <v>53</v>
      </c>
      <c r="C30" s="15">
        <v>136572878</v>
      </c>
      <c r="D30" s="15">
        <v>88685279</v>
      </c>
      <c r="E30" s="22">
        <v>10026011</v>
      </c>
      <c r="F30" s="23">
        <v>0.11305158097320751</v>
      </c>
      <c r="G30" s="22">
        <v>5747903</v>
      </c>
      <c r="H30" s="23">
        <v>0.06481236869086243</v>
      </c>
      <c r="I30" s="24">
        <v>6358274</v>
      </c>
      <c r="J30" s="24">
        <v>1755746</v>
      </c>
      <c r="K30" s="17">
        <v>114998711</v>
      </c>
      <c r="L30" s="17">
        <v>15750112</v>
      </c>
      <c r="M30" s="17">
        <v>71217108</v>
      </c>
      <c r="N30" s="18"/>
      <c r="O30" s="17">
        <v>21574167</v>
      </c>
      <c r="P30" s="17">
        <v>534886</v>
      </c>
      <c r="Q30" s="37"/>
    </row>
    <row r="31" spans="1:17" ht="24" customHeight="1">
      <c r="A31" s="13">
        <v>24</v>
      </c>
      <c r="B31" s="14" t="s">
        <v>54</v>
      </c>
      <c r="C31" s="15">
        <v>109758889</v>
      </c>
      <c r="D31" s="15">
        <v>78169885</v>
      </c>
      <c r="E31" s="22">
        <v>10078137</v>
      </c>
      <c r="F31" s="23">
        <v>0.12892608195598598</v>
      </c>
      <c r="G31" s="22">
        <v>7482126</v>
      </c>
      <c r="H31" s="23">
        <v>0.09571622115089462</v>
      </c>
      <c r="I31" s="24">
        <v>6651238</v>
      </c>
      <c r="J31" s="24">
        <v>4779250</v>
      </c>
      <c r="K31" s="17">
        <v>96672724</v>
      </c>
      <c r="L31" s="17">
        <v>2097408</v>
      </c>
      <c r="M31" s="17">
        <v>83044949</v>
      </c>
      <c r="N31" s="18"/>
      <c r="O31" s="17">
        <v>13086165</v>
      </c>
      <c r="P31" s="17">
        <v>834618</v>
      </c>
      <c r="Q31" s="37"/>
    </row>
    <row r="32" spans="1:17" ht="24" customHeight="1">
      <c r="A32" s="13">
        <v>25</v>
      </c>
      <c r="B32" s="14" t="s">
        <v>57</v>
      </c>
      <c r="C32" s="15">
        <v>66404897</v>
      </c>
      <c r="D32" s="15">
        <v>48449237</v>
      </c>
      <c r="E32" s="22">
        <v>3156191</v>
      </c>
      <c r="F32" s="23">
        <v>0.06514428699878184</v>
      </c>
      <c r="G32" s="22">
        <v>774960</v>
      </c>
      <c r="H32" s="23">
        <v>0.015995298336690007</v>
      </c>
      <c r="I32" s="24">
        <v>357758</v>
      </c>
      <c r="J32" s="24">
        <v>385384</v>
      </c>
      <c r="K32" s="17">
        <v>55227529</v>
      </c>
      <c r="L32" s="17">
        <v>3761532</v>
      </c>
      <c r="M32" s="17">
        <v>46572589</v>
      </c>
      <c r="N32" s="18"/>
      <c r="O32" s="17">
        <v>11177368</v>
      </c>
      <c r="P32" s="17">
        <v>745652</v>
      </c>
      <c r="Q32" s="38"/>
    </row>
    <row r="33" spans="1:17" ht="24" customHeight="1">
      <c r="A33" s="13">
        <v>26</v>
      </c>
      <c r="B33" s="14" t="s">
        <v>51</v>
      </c>
      <c r="C33" s="15">
        <v>55985068</v>
      </c>
      <c r="D33" s="15">
        <v>43460603</v>
      </c>
      <c r="E33" s="22">
        <v>1651869</v>
      </c>
      <c r="F33" s="23">
        <v>0.03800842339900346</v>
      </c>
      <c r="G33" s="22">
        <v>1452955</v>
      </c>
      <c r="H33" s="23">
        <v>0.03343154258582192</v>
      </c>
      <c r="I33" s="24">
        <v>1998861</v>
      </c>
      <c r="J33" s="24">
        <v>14067155</v>
      </c>
      <c r="K33" s="17">
        <v>41339840</v>
      </c>
      <c r="L33" s="17">
        <v>59554</v>
      </c>
      <c r="M33" s="17">
        <v>24358886</v>
      </c>
      <c r="N33" s="18"/>
      <c r="O33" s="17">
        <v>14645228</v>
      </c>
      <c r="P33" s="17">
        <v>103539</v>
      </c>
      <c r="Q33" s="37"/>
    </row>
    <row r="34" spans="1:17" ht="24" customHeight="1">
      <c r="A34" s="13">
        <v>27</v>
      </c>
      <c r="B34" s="14" t="s">
        <v>49</v>
      </c>
      <c r="C34" s="15">
        <v>70469894</v>
      </c>
      <c r="D34" s="15">
        <v>8579666</v>
      </c>
      <c r="E34" s="22">
        <v>4873</v>
      </c>
      <c r="F34" s="23">
        <v>0.00056797082776882</v>
      </c>
      <c r="G34" s="22"/>
      <c r="H34" s="23"/>
      <c r="I34" s="24">
        <v>30</v>
      </c>
      <c r="J34" s="24"/>
      <c r="K34" s="17">
        <v>53264387</v>
      </c>
      <c r="L34" s="17">
        <v>20533</v>
      </c>
      <c r="M34" s="17">
        <v>46364912</v>
      </c>
      <c r="N34" s="18"/>
      <c r="O34" s="17">
        <v>17205507</v>
      </c>
      <c r="P34" s="17">
        <v>283567</v>
      </c>
      <c r="Q34" s="38"/>
    </row>
    <row r="35" spans="1:17" ht="24" customHeight="1">
      <c r="A35" s="13">
        <v>28</v>
      </c>
      <c r="B35" s="14" t="s">
        <v>56</v>
      </c>
      <c r="C35" s="15">
        <v>64971779</v>
      </c>
      <c r="D35" s="15">
        <v>9332644</v>
      </c>
      <c r="E35" s="22"/>
      <c r="F35" s="23"/>
      <c r="G35" s="22"/>
      <c r="H35" s="23"/>
      <c r="I35" s="24"/>
      <c r="J35" s="24"/>
      <c r="K35" s="17">
        <v>52643384</v>
      </c>
      <c r="L35" s="17">
        <v>968184</v>
      </c>
      <c r="M35" s="17">
        <v>35584972</v>
      </c>
      <c r="N35" s="18"/>
      <c r="O35" s="17">
        <v>12328395</v>
      </c>
      <c r="P35" s="17">
        <v>459293</v>
      </c>
      <c r="Q35" s="38"/>
    </row>
    <row r="36" spans="1:17" ht="24" customHeight="1">
      <c r="A36" s="13">
        <v>29</v>
      </c>
      <c r="B36" s="14" t="s">
        <v>63</v>
      </c>
      <c r="C36" s="15">
        <v>76051623</v>
      </c>
      <c r="D36" s="15">
        <v>62073985</v>
      </c>
      <c r="E36" s="22">
        <v>207212</v>
      </c>
      <c r="F36" s="23">
        <v>0.0033381456015752816</v>
      </c>
      <c r="G36" s="22">
        <v>55651</v>
      </c>
      <c r="H36" s="23">
        <v>0.0008965269428086501</v>
      </c>
      <c r="I36" s="24">
        <v>31575</v>
      </c>
      <c r="J36" s="24">
        <v>707686</v>
      </c>
      <c r="K36" s="17">
        <v>64151938</v>
      </c>
      <c r="L36" s="17">
        <v>25240863</v>
      </c>
      <c r="M36" s="17">
        <v>34217984</v>
      </c>
      <c r="N36" s="18"/>
      <c r="O36" s="17">
        <v>11899685</v>
      </c>
      <c r="P36" s="17">
        <v>68733</v>
      </c>
      <c r="Q36" s="38"/>
    </row>
    <row r="37" spans="1:17" ht="24" customHeight="1">
      <c r="A37" s="13">
        <v>30</v>
      </c>
      <c r="B37" s="14" t="s">
        <v>55</v>
      </c>
      <c r="C37" s="15">
        <v>51904158</v>
      </c>
      <c r="D37" s="15">
        <v>29939128</v>
      </c>
      <c r="E37" s="22">
        <v>1841835</v>
      </c>
      <c r="F37" s="23">
        <v>0.061519326815396895</v>
      </c>
      <c r="G37" s="22">
        <v>1610515</v>
      </c>
      <c r="H37" s="23">
        <v>0.053792982881799366</v>
      </c>
      <c r="I37" s="24">
        <v>1512996</v>
      </c>
      <c r="J37" s="24">
        <v>1347562</v>
      </c>
      <c r="K37" s="17">
        <v>42244443</v>
      </c>
      <c r="L37" s="17">
        <v>9071337</v>
      </c>
      <c r="M37" s="17">
        <v>12965787</v>
      </c>
      <c r="N37" s="18"/>
      <c r="O37" s="17">
        <v>9659715</v>
      </c>
      <c r="P37" s="17">
        <v>273794</v>
      </c>
      <c r="Q37" s="38"/>
    </row>
    <row r="38" spans="1:17" ht="24" customHeight="1">
      <c r="A38" s="13">
        <v>31</v>
      </c>
      <c r="B38" s="14" t="s">
        <v>58</v>
      </c>
      <c r="C38" s="15">
        <v>28135577</v>
      </c>
      <c r="D38" s="15">
        <v>21276037</v>
      </c>
      <c r="E38" s="22">
        <v>1571879</v>
      </c>
      <c r="F38" s="23">
        <v>0.07388025316932847</v>
      </c>
      <c r="G38" s="22">
        <v>921816</v>
      </c>
      <c r="H38" s="23">
        <v>0.04332648979694856</v>
      </c>
      <c r="I38" s="24">
        <v>1050965</v>
      </c>
      <c r="J38" s="24">
        <v>1136610</v>
      </c>
      <c r="K38" s="17">
        <v>10439680</v>
      </c>
      <c r="L38" s="17">
        <v>2478623</v>
      </c>
      <c r="M38" s="17">
        <v>5987477</v>
      </c>
      <c r="N38" s="18"/>
      <c r="O38" s="17">
        <v>17695897</v>
      </c>
      <c r="P38" s="17">
        <v>594663</v>
      </c>
      <c r="Q38" s="37"/>
    </row>
    <row r="39" spans="1:17" ht="24" customHeight="1">
      <c r="A39" s="13">
        <v>32</v>
      </c>
      <c r="B39" s="14" t="s">
        <v>60</v>
      </c>
      <c r="C39" s="15">
        <v>20396862</v>
      </c>
      <c r="D39" s="15">
        <v>15891626</v>
      </c>
      <c r="E39" s="22">
        <v>1084295</v>
      </c>
      <c r="F39" s="23">
        <v>0.06823058886485248</v>
      </c>
      <c r="G39" s="22">
        <v>1046762</v>
      </c>
      <c r="H39" s="23">
        <v>0.0658687789405565</v>
      </c>
      <c r="I39" s="24">
        <v>1353171</v>
      </c>
      <c r="J39" s="24">
        <v>1007845</v>
      </c>
      <c r="K39" s="17">
        <v>8954794</v>
      </c>
      <c r="L39" s="17">
        <v>1069790</v>
      </c>
      <c r="M39" s="17">
        <v>6255285</v>
      </c>
      <c r="N39" s="18"/>
      <c r="O39" s="17">
        <v>11442068</v>
      </c>
      <c r="P39" s="17">
        <v>155253</v>
      </c>
      <c r="Q39" s="38"/>
    </row>
    <row r="40" spans="1:17" ht="24" customHeight="1">
      <c r="A40" s="13">
        <v>33</v>
      </c>
      <c r="B40" s="14" t="s">
        <v>81</v>
      </c>
      <c r="C40" s="15">
        <v>23552780</v>
      </c>
      <c r="D40" s="15">
        <v>16482211</v>
      </c>
      <c r="E40" s="22">
        <v>1347512</v>
      </c>
      <c r="F40" s="23">
        <v>0.08175553631730598</v>
      </c>
      <c r="G40" s="22">
        <v>552093</v>
      </c>
      <c r="H40" s="23">
        <v>0.03349629488422397</v>
      </c>
      <c r="I40" s="24">
        <v>484070</v>
      </c>
      <c r="J40" s="24">
        <v>499142</v>
      </c>
      <c r="K40" s="17">
        <v>12664194</v>
      </c>
      <c r="L40" s="17">
        <v>2406931</v>
      </c>
      <c r="M40" s="17">
        <v>5166104</v>
      </c>
      <c r="N40" s="18"/>
      <c r="O40" s="17">
        <v>10888586</v>
      </c>
      <c r="P40" s="17">
        <v>578452</v>
      </c>
      <c r="Q40" s="38"/>
    </row>
    <row r="41" spans="1:17" ht="24" customHeight="1">
      <c r="A41" s="13">
        <v>34</v>
      </c>
      <c r="B41" s="14" t="s">
        <v>61</v>
      </c>
      <c r="C41" s="15">
        <v>18664466</v>
      </c>
      <c r="D41" s="15">
        <v>7231804</v>
      </c>
      <c r="E41" s="22">
        <v>56550</v>
      </c>
      <c r="F41" s="23">
        <v>0.007819625642509117</v>
      </c>
      <c r="G41" s="22"/>
      <c r="H41" s="23"/>
      <c r="I41" s="24">
        <v>59391</v>
      </c>
      <c r="J41" s="24"/>
      <c r="K41" s="17">
        <v>7307805</v>
      </c>
      <c r="L41" s="17">
        <v>768830</v>
      </c>
      <c r="M41" s="17">
        <v>6053688</v>
      </c>
      <c r="N41" s="18"/>
      <c r="O41" s="17">
        <v>11356661</v>
      </c>
      <c r="P41" s="17">
        <v>274018</v>
      </c>
      <c r="Q41" s="38"/>
    </row>
    <row r="42" spans="1:17" ht="24" customHeight="1">
      <c r="A42" s="13">
        <v>35</v>
      </c>
      <c r="B42" s="14" t="s">
        <v>64</v>
      </c>
      <c r="C42" s="15">
        <v>16469899</v>
      </c>
      <c r="D42" s="15">
        <v>6149971</v>
      </c>
      <c r="E42" s="22"/>
      <c r="F42" s="23"/>
      <c r="G42" s="22"/>
      <c r="H42" s="23"/>
      <c r="I42" s="24"/>
      <c r="J42" s="24"/>
      <c r="K42" s="17">
        <v>5310717</v>
      </c>
      <c r="L42" s="17">
        <v>108573</v>
      </c>
      <c r="M42" s="17">
        <v>4535204</v>
      </c>
      <c r="N42" s="18"/>
      <c r="O42" s="17">
        <v>11159182</v>
      </c>
      <c r="P42" s="17">
        <v>247696</v>
      </c>
      <c r="Q42" s="38"/>
    </row>
    <row r="43" spans="1:17" ht="24" customHeight="1">
      <c r="A43" s="13">
        <v>36</v>
      </c>
      <c r="B43" s="14" t="s">
        <v>59</v>
      </c>
      <c r="C43" s="15">
        <v>14777920</v>
      </c>
      <c r="D43" s="15">
        <v>12038037</v>
      </c>
      <c r="E43" s="22">
        <v>1012070</v>
      </c>
      <c r="F43" s="23">
        <v>0.08407267729780196</v>
      </c>
      <c r="G43" s="22">
        <v>514339</v>
      </c>
      <c r="H43" s="23">
        <v>0.042726152112674186</v>
      </c>
      <c r="I43" s="24">
        <v>536945</v>
      </c>
      <c r="J43" s="24">
        <v>794815</v>
      </c>
      <c r="K43" s="19">
        <v>2860726</v>
      </c>
      <c r="L43" s="19">
        <v>1569161</v>
      </c>
      <c r="M43" s="19">
        <v>254353</v>
      </c>
      <c r="N43" s="18"/>
      <c r="O43" s="17">
        <v>11917194</v>
      </c>
      <c r="P43" s="17">
        <v>836514</v>
      </c>
      <c r="Q43" s="38"/>
    </row>
    <row r="44" spans="1:17" ht="24" customHeight="1">
      <c r="A44" s="13">
        <v>37</v>
      </c>
      <c r="B44" s="14" t="s">
        <v>62</v>
      </c>
      <c r="C44" s="15">
        <v>13971149</v>
      </c>
      <c r="D44" s="15">
        <v>8040596</v>
      </c>
      <c r="E44" s="22">
        <v>1207892</v>
      </c>
      <c r="F44" s="23">
        <v>0.1502241873612354</v>
      </c>
      <c r="G44" s="22">
        <v>1142516</v>
      </c>
      <c r="H44" s="23">
        <v>0.14209344680419211</v>
      </c>
      <c r="I44" s="24">
        <v>290789</v>
      </c>
      <c r="J44" s="24">
        <v>347076</v>
      </c>
      <c r="K44" s="19">
        <v>1457779</v>
      </c>
      <c r="L44" s="19">
        <v>723704</v>
      </c>
      <c r="M44" s="19">
        <v>290183</v>
      </c>
      <c r="N44" s="18"/>
      <c r="O44" s="17">
        <v>12513370</v>
      </c>
      <c r="P44" s="17">
        <v>146015</v>
      </c>
      <c r="Q44" s="38"/>
    </row>
    <row r="45" spans="1:19" ht="24" customHeight="1">
      <c r="A45" s="26">
        <v>38</v>
      </c>
      <c r="B45" s="27" t="s">
        <v>66</v>
      </c>
      <c r="C45" s="28">
        <v>5537740</v>
      </c>
      <c r="D45" s="28">
        <v>4802916</v>
      </c>
      <c r="E45" s="22">
        <v>1261918</v>
      </c>
      <c r="F45" s="23">
        <v>0.26273996880228595</v>
      </c>
      <c r="G45" s="22">
        <v>653262</v>
      </c>
      <c r="H45" s="23">
        <v>0.1360136217248022</v>
      </c>
      <c r="I45" s="24">
        <v>337924</v>
      </c>
      <c r="J45" s="24">
        <v>18011</v>
      </c>
      <c r="K45" s="30">
        <v>881971</v>
      </c>
      <c r="L45" s="30">
        <v>664772</v>
      </c>
      <c r="M45" s="30">
        <v>118435</v>
      </c>
      <c r="N45" s="31"/>
      <c r="O45" s="30">
        <v>4655769</v>
      </c>
      <c r="P45" s="30">
        <v>89815</v>
      </c>
      <c r="Q45" s="38"/>
      <c r="R45" s="6"/>
      <c r="S45" s="6"/>
    </row>
    <row r="46" spans="1:19" ht="22.5" customHeight="1">
      <c r="A46" s="32"/>
      <c r="B46" s="32" t="s">
        <v>9</v>
      </c>
      <c r="C46" s="33">
        <v>17379145365</v>
      </c>
      <c r="D46" s="33">
        <v>14535657692</v>
      </c>
      <c r="E46" s="33">
        <v>5378094745</v>
      </c>
      <c r="F46" s="34">
        <v>0.36999321660965817</v>
      </c>
      <c r="G46" s="33">
        <v>4685464741</v>
      </c>
      <c r="H46" s="34">
        <v>0.32234280968096424</v>
      </c>
      <c r="I46" s="33">
        <v>4783885940</v>
      </c>
      <c r="J46" s="33">
        <v>5035693700</v>
      </c>
      <c r="K46" s="33">
        <v>15266885449</v>
      </c>
      <c r="L46" s="35">
        <v>4369594467</v>
      </c>
      <c r="M46" s="35">
        <v>6919504219</v>
      </c>
      <c r="N46" s="35">
        <v>809690</v>
      </c>
      <c r="O46" s="33">
        <v>2112259916</v>
      </c>
      <c r="P46" s="33">
        <v>37853700</v>
      </c>
      <c r="Q46" s="39"/>
      <c r="R46" s="6"/>
      <c r="S46" s="6"/>
    </row>
    <row r="47" spans="1:19" s="11" customFormat="1" ht="12">
      <c r="A47" s="10"/>
      <c r="B47" s="47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</row>
    <row r="48" spans="1:19" s="11" customFormat="1" ht="25.5" customHeight="1">
      <c r="A48" s="10">
        <v>1</v>
      </c>
      <c r="B48" s="65" t="s">
        <v>21</v>
      </c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1"/>
      <c r="R48" s="1"/>
      <c r="S48" s="1"/>
    </row>
    <row r="49" spans="1:19" s="11" customFormat="1" ht="25.5" customHeight="1">
      <c r="A49" s="10">
        <v>2</v>
      </c>
      <c r="B49" s="65" t="s">
        <v>17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1"/>
      <c r="R49" s="1"/>
      <c r="S49" s="1"/>
    </row>
    <row r="50" spans="1:19" s="11" customFormat="1" ht="25.5" customHeight="1">
      <c r="A50" s="10">
        <v>3</v>
      </c>
      <c r="B50" s="65" t="s">
        <v>18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1"/>
      <c r="R50" s="1"/>
      <c r="S50" s="1"/>
    </row>
    <row r="51" spans="1:19" s="11" customFormat="1" ht="12">
      <c r="A51" s="10">
        <v>4</v>
      </c>
      <c r="B51" s="47" t="s">
        <v>19</v>
      </c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</row>
    <row r="52" spans="1:19" s="11" customFormat="1" ht="12">
      <c r="A52" s="10">
        <v>5</v>
      </c>
      <c r="B52" s="47" t="s">
        <v>20</v>
      </c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1:19" s="11" customFormat="1" ht="12">
      <c r="A53" s="10"/>
      <c r="B53" s="47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</sheetData>
  <sheetProtection/>
  <mergeCells count="27">
    <mergeCell ref="B53:S53"/>
    <mergeCell ref="B48:P48"/>
    <mergeCell ref="B49:P49"/>
    <mergeCell ref="B50:P50"/>
    <mergeCell ref="Q4:Q7"/>
    <mergeCell ref="B47:S47"/>
    <mergeCell ref="B51:S51"/>
    <mergeCell ref="B52:S52"/>
    <mergeCell ref="O4:O7"/>
    <mergeCell ref="P4:P7"/>
    <mergeCell ref="E5:F6"/>
    <mergeCell ref="G5:H5"/>
    <mergeCell ref="L5:L7"/>
    <mergeCell ref="M5:N5"/>
    <mergeCell ref="G6:H6"/>
    <mergeCell ref="M6:M7"/>
    <mergeCell ref="N6:N7"/>
    <mergeCell ref="A2:P2"/>
    <mergeCell ref="A4:A7"/>
    <mergeCell ref="B4:B7"/>
    <mergeCell ref="C4:C7"/>
    <mergeCell ref="D4:D7"/>
    <mergeCell ref="E4:H4"/>
    <mergeCell ref="I4:I7"/>
    <mergeCell ref="J4:J7"/>
    <mergeCell ref="K4:K7"/>
    <mergeCell ref="L4:N4"/>
  </mergeCells>
  <printOptions horizontalCentered="1"/>
  <pageMargins left="0.1968503937007874" right="0.1968503937007874" top="0.1968503937007874" bottom="0.1968503937007874" header="0.1968503937007874" footer="0.1968503937007874"/>
  <pageSetup horizontalDpi="300" verticalDpi="300" orientation="landscape" paperSize="9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S53"/>
  <sheetViews>
    <sheetView showGridLines="0" zoomScale="77" zoomScaleNormal="77" zoomScalePageLayoutView="0" workbookViewId="0" topLeftCell="A1">
      <selection activeCell="B1" sqref="B1"/>
    </sheetView>
  </sheetViews>
  <sheetFormatPr defaultColWidth="9.140625" defaultRowHeight="12.75"/>
  <cols>
    <col min="1" max="1" width="6.7109375" style="2" customWidth="1"/>
    <col min="2" max="2" width="42.57421875" style="2" customWidth="1"/>
    <col min="3" max="4" width="19.8515625" style="2" customWidth="1"/>
    <col min="5" max="5" width="18.140625" style="2" customWidth="1"/>
    <col min="6" max="6" width="12.140625" style="2" customWidth="1"/>
    <col min="7" max="7" width="19.57421875" style="2" customWidth="1"/>
    <col min="8" max="8" width="12.8515625" style="2" customWidth="1"/>
    <col min="9" max="9" width="23.7109375" style="2" customWidth="1"/>
    <col min="10" max="10" width="21.7109375" style="2" customWidth="1"/>
    <col min="11" max="12" width="19.8515625" style="2" customWidth="1"/>
    <col min="13" max="13" width="19.28125" style="2" customWidth="1"/>
    <col min="14" max="14" width="17.28125" style="2" customWidth="1"/>
    <col min="15" max="15" width="18.8515625" style="2" customWidth="1"/>
    <col min="16" max="16" width="24.57421875" style="2" customWidth="1"/>
    <col min="17" max="17" width="19.140625" style="6" customWidth="1"/>
    <col min="18" max="16384" width="9.140625" style="2" customWidth="1"/>
  </cols>
  <sheetData>
    <row r="2" spans="1:16" ht="17.25" customHeight="1">
      <c r="A2" s="53" t="s">
        <v>86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7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0" t="s">
        <v>0</v>
      </c>
      <c r="Q3" s="4"/>
    </row>
    <row r="4" spans="1:17" ht="13.5" customHeight="1">
      <c r="A4" s="57" t="s">
        <v>2</v>
      </c>
      <c r="B4" s="49" t="s">
        <v>3</v>
      </c>
      <c r="C4" s="49" t="s">
        <v>4</v>
      </c>
      <c r="D4" s="48" t="s">
        <v>22</v>
      </c>
      <c r="E4" s="48" t="s">
        <v>13</v>
      </c>
      <c r="F4" s="48"/>
      <c r="G4" s="48"/>
      <c r="H4" s="48"/>
      <c r="I4" s="48" t="s">
        <v>25</v>
      </c>
      <c r="J4" s="48" t="s">
        <v>12</v>
      </c>
      <c r="K4" s="49" t="s">
        <v>5</v>
      </c>
      <c r="L4" s="49" t="s">
        <v>16</v>
      </c>
      <c r="M4" s="55"/>
      <c r="N4" s="55"/>
      <c r="O4" s="48" t="s">
        <v>10</v>
      </c>
      <c r="P4" s="50" t="s">
        <v>11</v>
      </c>
      <c r="Q4" s="63"/>
    </row>
    <row r="5" spans="1:17" ht="31.5" customHeight="1">
      <c r="A5" s="57"/>
      <c r="B5" s="49"/>
      <c r="C5" s="56"/>
      <c r="D5" s="56"/>
      <c r="E5" s="52" t="s">
        <v>23</v>
      </c>
      <c r="F5" s="52"/>
      <c r="G5" s="58" t="s">
        <v>14</v>
      </c>
      <c r="H5" s="58"/>
      <c r="I5" s="48"/>
      <c r="J5" s="56"/>
      <c r="K5" s="49"/>
      <c r="L5" s="48" t="s">
        <v>6</v>
      </c>
      <c r="M5" s="49" t="s">
        <v>1</v>
      </c>
      <c r="N5" s="55"/>
      <c r="O5" s="61"/>
      <c r="P5" s="51"/>
      <c r="Q5" s="64"/>
    </row>
    <row r="6" spans="1:17" ht="42" customHeight="1">
      <c r="A6" s="57"/>
      <c r="B6" s="49"/>
      <c r="C6" s="56"/>
      <c r="D6" s="56"/>
      <c r="E6" s="52"/>
      <c r="F6" s="52"/>
      <c r="G6" s="52" t="s">
        <v>24</v>
      </c>
      <c r="H6" s="52"/>
      <c r="I6" s="48"/>
      <c r="J6" s="56"/>
      <c r="K6" s="49"/>
      <c r="L6" s="48"/>
      <c r="M6" s="49" t="s">
        <v>7</v>
      </c>
      <c r="N6" s="48" t="s">
        <v>8</v>
      </c>
      <c r="O6" s="61"/>
      <c r="P6" s="51"/>
      <c r="Q6" s="64"/>
    </row>
    <row r="7" spans="1:17" ht="81" customHeight="1">
      <c r="A7" s="57"/>
      <c r="B7" s="49"/>
      <c r="C7" s="56"/>
      <c r="D7" s="56"/>
      <c r="E7" s="5" t="s">
        <v>15</v>
      </c>
      <c r="F7" s="5" t="s">
        <v>26</v>
      </c>
      <c r="G7" s="5" t="s">
        <v>15</v>
      </c>
      <c r="H7" s="5" t="s">
        <v>27</v>
      </c>
      <c r="I7" s="48"/>
      <c r="J7" s="56"/>
      <c r="K7" s="49"/>
      <c r="L7" s="48"/>
      <c r="M7" s="49"/>
      <c r="N7" s="48"/>
      <c r="O7" s="61"/>
      <c r="P7" s="51"/>
      <c r="Q7" s="64"/>
    </row>
    <row r="8" spans="1:17" ht="24" customHeight="1">
      <c r="A8" s="20">
        <v>1</v>
      </c>
      <c r="B8" s="21" t="s">
        <v>29</v>
      </c>
      <c r="C8" s="22">
        <v>2712127542</v>
      </c>
      <c r="D8" s="22">
        <v>2653882074</v>
      </c>
      <c r="E8" s="22">
        <v>918765285</v>
      </c>
      <c r="F8" s="23">
        <v>0.346196725921289</v>
      </c>
      <c r="G8" s="22">
        <v>825046086</v>
      </c>
      <c r="H8" s="23">
        <v>0.3108827231183144</v>
      </c>
      <c r="I8" s="24">
        <v>1002320378</v>
      </c>
      <c r="J8" s="24">
        <v>999944470</v>
      </c>
      <c r="K8" s="24">
        <v>2336193037</v>
      </c>
      <c r="L8" s="24">
        <v>699263306</v>
      </c>
      <c r="M8" s="24">
        <v>1064312865</v>
      </c>
      <c r="N8" s="25"/>
      <c r="O8" s="24">
        <v>375934505</v>
      </c>
      <c r="P8" s="24">
        <v>11435883</v>
      </c>
      <c r="Q8" s="37"/>
    </row>
    <row r="9" spans="1:17" ht="24" customHeight="1">
      <c r="A9" s="13">
        <v>2</v>
      </c>
      <c r="B9" s="14" t="s">
        <v>30</v>
      </c>
      <c r="C9" s="15">
        <v>2746719578</v>
      </c>
      <c r="D9" s="15">
        <v>1692807910</v>
      </c>
      <c r="E9" s="22">
        <v>317876568</v>
      </c>
      <c r="F9" s="23">
        <v>0.18778064901646166</v>
      </c>
      <c r="G9" s="22">
        <v>222570907</v>
      </c>
      <c r="H9" s="23">
        <v>0.1314803089501159</v>
      </c>
      <c r="I9" s="24">
        <v>282419394</v>
      </c>
      <c r="J9" s="24">
        <v>277865669</v>
      </c>
      <c r="K9" s="17">
        <v>2331604647</v>
      </c>
      <c r="L9" s="17">
        <v>939574687</v>
      </c>
      <c r="M9" s="17">
        <v>1083803935</v>
      </c>
      <c r="N9" s="18"/>
      <c r="O9" s="17">
        <v>415114931</v>
      </c>
      <c r="P9" s="17">
        <v>70745925</v>
      </c>
      <c r="Q9" s="38"/>
    </row>
    <row r="10" spans="1:17" ht="24" customHeight="1">
      <c r="A10" s="13">
        <v>3</v>
      </c>
      <c r="B10" s="14" t="s">
        <v>31</v>
      </c>
      <c r="C10" s="15">
        <v>1534585217</v>
      </c>
      <c r="D10" s="15">
        <v>2632057440</v>
      </c>
      <c r="E10" s="22">
        <v>2382305231</v>
      </c>
      <c r="F10" s="23">
        <v>0.9051114139059214</v>
      </c>
      <c r="G10" s="22">
        <v>2363846004</v>
      </c>
      <c r="H10" s="23">
        <v>0.8980981828420888</v>
      </c>
      <c r="I10" s="24">
        <v>2489009954</v>
      </c>
      <c r="J10" s="24">
        <v>2503524074</v>
      </c>
      <c r="K10" s="17">
        <v>1301346495</v>
      </c>
      <c r="L10" s="17">
        <v>296801129</v>
      </c>
      <c r="M10" s="17">
        <v>246560465</v>
      </c>
      <c r="N10" s="18"/>
      <c r="O10" s="17">
        <v>233238722</v>
      </c>
      <c r="P10" s="17">
        <v>-5058930</v>
      </c>
      <c r="Q10" s="37"/>
    </row>
    <row r="11" spans="1:17" ht="24" customHeight="1">
      <c r="A11" s="13">
        <v>4</v>
      </c>
      <c r="B11" s="14" t="s">
        <v>77</v>
      </c>
      <c r="C11" s="15">
        <v>1124302448</v>
      </c>
      <c r="D11" s="15">
        <v>884993096</v>
      </c>
      <c r="E11" s="22">
        <v>205307085</v>
      </c>
      <c r="F11" s="23">
        <v>0.23198721654208249</v>
      </c>
      <c r="G11" s="22">
        <v>116519481</v>
      </c>
      <c r="H11" s="23">
        <v>0.131661457616614</v>
      </c>
      <c r="I11" s="24">
        <v>110513623</v>
      </c>
      <c r="J11" s="24">
        <v>139412091</v>
      </c>
      <c r="K11" s="17">
        <v>1036326216</v>
      </c>
      <c r="L11" s="17">
        <v>337349535</v>
      </c>
      <c r="M11" s="17">
        <v>438059493</v>
      </c>
      <c r="N11" s="18"/>
      <c r="O11" s="17">
        <v>87976232</v>
      </c>
      <c r="P11" s="17">
        <v>2989579</v>
      </c>
      <c r="Q11" s="37"/>
    </row>
    <row r="12" spans="1:17" ht="24" customHeight="1">
      <c r="A12" s="13">
        <v>5</v>
      </c>
      <c r="B12" s="14" t="s">
        <v>34</v>
      </c>
      <c r="C12" s="15">
        <v>1332902487</v>
      </c>
      <c r="D12" s="15">
        <v>946508388</v>
      </c>
      <c r="E12" s="22">
        <v>115161050</v>
      </c>
      <c r="F12" s="23">
        <v>0.12166933907827132</v>
      </c>
      <c r="G12" s="22">
        <v>84687191</v>
      </c>
      <c r="H12" s="23">
        <v>0.08947325990311245</v>
      </c>
      <c r="I12" s="24">
        <v>44732419</v>
      </c>
      <c r="J12" s="24">
        <v>38817429</v>
      </c>
      <c r="K12" s="17">
        <v>1202831885</v>
      </c>
      <c r="L12" s="17">
        <v>322221893</v>
      </c>
      <c r="M12" s="17">
        <v>629071492</v>
      </c>
      <c r="N12" s="18"/>
      <c r="O12" s="17">
        <v>130070602</v>
      </c>
      <c r="P12" s="17">
        <v>14046157</v>
      </c>
      <c r="Q12" s="37"/>
    </row>
    <row r="13" spans="1:17" ht="24" customHeight="1">
      <c r="A13" s="13">
        <v>6</v>
      </c>
      <c r="B13" s="14" t="s">
        <v>35</v>
      </c>
      <c r="C13" s="15">
        <v>1227142302</v>
      </c>
      <c r="D13" s="15">
        <v>889402778</v>
      </c>
      <c r="E13" s="22">
        <v>52966640</v>
      </c>
      <c r="F13" s="23">
        <v>0.059553040883351054</v>
      </c>
      <c r="G13" s="22">
        <v>32957544</v>
      </c>
      <c r="H13" s="23">
        <v>0.037055814098210516</v>
      </c>
      <c r="I13" s="24">
        <v>25434121</v>
      </c>
      <c r="J13" s="24">
        <v>37558038</v>
      </c>
      <c r="K13" s="17">
        <v>1129182519</v>
      </c>
      <c r="L13" s="17">
        <v>283520049</v>
      </c>
      <c r="M13" s="17">
        <v>692177672</v>
      </c>
      <c r="N13" s="18"/>
      <c r="O13" s="17">
        <v>97959783</v>
      </c>
      <c r="P13" s="17">
        <v>10286323</v>
      </c>
      <c r="Q13" s="38"/>
    </row>
    <row r="14" spans="1:17" ht="24" customHeight="1">
      <c r="A14" s="13">
        <v>7</v>
      </c>
      <c r="B14" s="14" t="s">
        <v>33</v>
      </c>
      <c r="C14" s="15">
        <v>933521393</v>
      </c>
      <c r="D14" s="15">
        <v>746904309</v>
      </c>
      <c r="E14" s="22">
        <v>329092297</v>
      </c>
      <c r="F14" s="23">
        <v>0.44060837919198564</v>
      </c>
      <c r="G14" s="22">
        <v>296549899</v>
      </c>
      <c r="H14" s="23">
        <v>0.39703867741376225</v>
      </c>
      <c r="I14" s="24">
        <v>246134247</v>
      </c>
      <c r="J14" s="24">
        <v>277124602</v>
      </c>
      <c r="K14" s="17">
        <v>861628803</v>
      </c>
      <c r="L14" s="17">
        <v>251418112</v>
      </c>
      <c r="M14" s="17">
        <v>346963325</v>
      </c>
      <c r="N14" s="17">
        <v>808631</v>
      </c>
      <c r="O14" s="17">
        <v>71892590</v>
      </c>
      <c r="P14" s="17">
        <v>2109088</v>
      </c>
      <c r="Q14" s="38"/>
    </row>
    <row r="15" spans="1:17" ht="24" customHeight="1">
      <c r="A15" s="13">
        <v>8</v>
      </c>
      <c r="B15" s="14" t="s">
        <v>37</v>
      </c>
      <c r="C15" s="15">
        <v>922914139</v>
      </c>
      <c r="D15" s="15">
        <v>786037568</v>
      </c>
      <c r="E15" s="22">
        <v>204673973</v>
      </c>
      <c r="F15" s="23">
        <v>0.26038701117145585</v>
      </c>
      <c r="G15" s="22">
        <v>98341342</v>
      </c>
      <c r="H15" s="23">
        <v>0.12511023137255445</v>
      </c>
      <c r="I15" s="24">
        <v>98718407</v>
      </c>
      <c r="J15" s="24">
        <v>105378493</v>
      </c>
      <c r="K15" s="17">
        <v>824464705</v>
      </c>
      <c r="L15" s="17">
        <v>407691598</v>
      </c>
      <c r="M15" s="17">
        <v>159171745</v>
      </c>
      <c r="N15" s="18"/>
      <c r="O15" s="17">
        <v>98449434</v>
      </c>
      <c r="P15" s="17">
        <v>14031630</v>
      </c>
      <c r="Q15" s="37"/>
    </row>
    <row r="16" spans="1:17" ht="24" customHeight="1">
      <c r="A16" s="13">
        <v>9</v>
      </c>
      <c r="B16" s="14" t="s">
        <v>38</v>
      </c>
      <c r="C16" s="15">
        <v>695857823</v>
      </c>
      <c r="D16" s="15">
        <v>541822967</v>
      </c>
      <c r="E16" s="22">
        <v>91991050</v>
      </c>
      <c r="F16" s="23">
        <v>0.16978063980813127</v>
      </c>
      <c r="G16" s="22">
        <v>50149689</v>
      </c>
      <c r="H16" s="23">
        <v>0.09255733339926876</v>
      </c>
      <c r="I16" s="24">
        <v>53684032</v>
      </c>
      <c r="J16" s="24">
        <v>42290223</v>
      </c>
      <c r="K16" s="17">
        <v>633960710</v>
      </c>
      <c r="L16" s="17">
        <v>167036958</v>
      </c>
      <c r="M16" s="17">
        <v>284399264</v>
      </c>
      <c r="N16" s="18"/>
      <c r="O16" s="17">
        <v>61897113</v>
      </c>
      <c r="P16" s="17">
        <v>4598167</v>
      </c>
      <c r="Q16" s="37"/>
    </row>
    <row r="17" spans="1:17" ht="24" customHeight="1">
      <c r="A17" s="13">
        <v>10</v>
      </c>
      <c r="B17" s="14" t="s">
        <v>36</v>
      </c>
      <c r="C17" s="15">
        <v>456770302</v>
      </c>
      <c r="D17" s="15">
        <v>456450117</v>
      </c>
      <c r="E17" s="22">
        <v>281055416</v>
      </c>
      <c r="F17" s="23">
        <v>0.6157417985720441</v>
      </c>
      <c r="G17" s="22">
        <v>243112605</v>
      </c>
      <c r="H17" s="23">
        <v>0.5326159331447822</v>
      </c>
      <c r="I17" s="24">
        <v>190737282</v>
      </c>
      <c r="J17" s="24">
        <v>271576613</v>
      </c>
      <c r="K17" s="17">
        <v>559447140</v>
      </c>
      <c r="L17" s="17">
        <v>123899276</v>
      </c>
      <c r="M17" s="17">
        <v>131234865</v>
      </c>
      <c r="N17" s="18"/>
      <c r="O17" s="17">
        <v>-102676838</v>
      </c>
      <c r="P17" s="17">
        <v>-112797857</v>
      </c>
      <c r="Q17" s="37"/>
    </row>
    <row r="18" spans="1:17" ht="24" customHeight="1">
      <c r="A18" s="13">
        <v>11</v>
      </c>
      <c r="B18" s="14" t="s">
        <v>41</v>
      </c>
      <c r="C18" s="15">
        <v>392994557</v>
      </c>
      <c r="D18" s="15">
        <v>203356458</v>
      </c>
      <c r="E18" s="22">
        <v>4295975</v>
      </c>
      <c r="F18" s="23">
        <v>0.021125343361360082</v>
      </c>
      <c r="G18" s="22">
        <v>1338021</v>
      </c>
      <c r="H18" s="23">
        <v>0.0065796828542322465</v>
      </c>
      <c r="I18" s="24">
        <v>1109994</v>
      </c>
      <c r="J18" s="24">
        <v>1792472</v>
      </c>
      <c r="K18" s="17">
        <v>289574090</v>
      </c>
      <c r="L18" s="17">
        <v>222003184</v>
      </c>
      <c r="M18" s="17"/>
      <c r="N18" s="18"/>
      <c r="O18" s="17">
        <v>103420467</v>
      </c>
      <c r="P18" s="17">
        <v>6071056</v>
      </c>
      <c r="Q18" s="38"/>
    </row>
    <row r="19" spans="1:17" ht="24" customHeight="1">
      <c r="A19" s="13">
        <v>12</v>
      </c>
      <c r="B19" s="14" t="s">
        <v>39</v>
      </c>
      <c r="C19" s="15">
        <v>369809026</v>
      </c>
      <c r="D19" s="15">
        <v>97789629</v>
      </c>
      <c r="E19" s="22"/>
      <c r="F19" s="23"/>
      <c r="G19" s="22"/>
      <c r="H19" s="23"/>
      <c r="I19" s="24"/>
      <c r="J19" s="24"/>
      <c r="K19" s="17">
        <v>311552941</v>
      </c>
      <c r="L19" s="17">
        <v>3481301</v>
      </c>
      <c r="M19" s="17">
        <v>300706151</v>
      </c>
      <c r="N19" s="18"/>
      <c r="O19" s="17">
        <v>58256085</v>
      </c>
      <c r="P19" s="17">
        <v>7603778</v>
      </c>
      <c r="Q19" s="38"/>
    </row>
    <row r="20" spans="1:17" ht="24" customHeight="1">
      <c r="A20" s="13">
        <v>13</v>
      </c>
      <c r="B20" s="14" t="s">
        <v>40</v>
      </c>
      <c r="C20" s="15">
        <v>330601039</v>
      </c>
      <c r="D20" s="15">
        <v>295224370</v>
      </c>
      <c r="E20" s="22">
        <v>128358935</v>
      </c>
      <c r="F20" s="23">
        <v>0.4347843472407105</v>
      </c>
      <c r="G20" s="22">
        <v>120062848</v>
      </c>
      <c r="H20" s="23">
        <v>0.4066833913474013</v>
      </c>
      <c r="I20" s="24">
        <v>56200936</v>
      </c>
      <c r="J20" s="24">
        <v>76175572</v>
      </c>
      <c r="K20" s="17">
        <v>281936164</v>
      </c>
      <c r="L20" s="17">
        <v>74373204</v>
      </c>
      <c r="M20" s="17">
        <v>138784345</v>
      </c>
      <c r="N20" s="18"/>
      <c r="O20" s="17">
        <v>48664875</v>
      </c>
      <c r="P20" s="17">
        <v>1537644</v>
      </c>
      <c r="Q20" s="38"/>
    </row>
    <row r="21" spans="1:17" ht="24" customHeight="1">
      <c r="A21" s="13">
        <v>14</v>
      </c>
      <c r="B21" s="14" t="s">
        <v>42</v>
      </c>
      <c r="C21" s="15">
        <v>296511306</v>
      </c>
      <c r="D21" s="15">
        <v>201168840</v>
      </c>
      <c r="E21" s="22">
        <v>60199782</v>
      </c>
      <c r="F21" s="23">
        <v>0.29925003295739044</v>
      </c>
      <c r="G21" s="22">
        <v>47531803</v>
      </c>
      <c r="H21" s="23">
        <v>0.23627815818791817</v>
      </c>
      <c r="I21" s="24">
        <v>53617093</v>
      </c>
      <c r="J21" s="24">
        <v>72848758</v>
      </c>
      <c r="K21" s="17">
        <v>254015172</v>
      </c>
      <c r="L21" s="17">
        <v>60733781</v>
      </c>
      <c r="M21" s="17">
        <v>120334860</v>
      </c>
      <c r="N21" s="17"/>
      <c r="O21" s="17">
        <v>42496134</v>
      </c>
      <c r="P21" s="17">
        <v>118461</v>
      </c>
      <c r="Q21" s="37"/>
    </row>
    <row r="22" spans="1:17" ht="24" customHeight="1">
      <c r="A22" s="13">
        <v>15</v>
      </c>
      <c r="B22" s="14" t="s">
        <v>48</v>
      </c>
      <c r="C22" s="15">
        <v>358831820</v>
      </c>
      <c r="D22" s="15">
        <v>244372221</v>
      </c>
      <c r="E22" s="22">
        <v>15223316</v>
      </c>
      <c r="F22" s="23">
        <v>0.06229560765010193</v>
      </c>
      <c r="G22" s="22">
        <v>5663115</v>
      </c>
      <c r="H22" s="23">
        <v>0.023174135655950844</v>
      </c>
      <c r="I22" s="24">
        <v>6046637</v>
      </c>
      <c r="J22" s="24">
        <v>7630402</v>
      </c>
      <c r="K22" s="17">
        <v>321379007</v>
      </c>
      <c r="L22" s="17">
        <v>58591556</v>
      </c>
      <c r="M22" s="17">
        <v>229317610</v>
      </c>
      <c r="N22" s="18"/>
      <c r="O22" s="17">
        <v>37452813</v>
      </c>
      <c r="P22" s="17">
        <v>1376042</v>
      </c>
      <c r="Q22" s="38"/>
    </row>
    <row r="23" spans="1:17" ht="24" customHeight="1">
      <c r="A23" s="13">
        <v>16</v>
      </c>
      <c r="B23" s="14" t="s">
        <v>44</v>
      </c>
      <c r="C23" s="15">
        <v>241005918</v>
      </c>
      <c r="D23" s="15">
        <v>210431402</v>
      </c>
      <c r="E23" s="22">
        <v>15184890</v>
      </c>
      <c r="F23" s="23">
        <v>0.07216076049334119</v>
      </c>
      <c r="G23" s="22">
        <v>1219194</v>
      </c>
      <c r="H23" s="23">
        <v>0.00579378357228262</v>
      </c>
      <c r="I23" s="24">
        <v>1255543</v>
      </c>
      <c r="J23" s="24">
        <v>23355602</v>
      </c>
      <c r="K23" s="17">
        <v>210237274</v>
      </c>
      <c r="L23" s="17">
        <v>9192770</v>
      </c>
      <c r="M23" s="17">
        <v>125218500</v>
      </c>
      <c r="N23" s="18"/>
      <c r="O23" s="17">
        <v>30768644</v>
      </c>
      <c r="P23" s="17">
        <v>3200555</v>
      </c>
      <c r="Q23" s="37"/>
    </row>
    <row r="24" spans="1:17" ht="24" customHeight="1">
      <c r="A24" s="13">
        <v>17</v>
      </c>
      <c r="B24" s="14" t="s">
        <v>43</v>
      </c>
      <c r="C24" s="15">
        <v>206964111</v>
      </c>
      <c r="D24" s="15">
        <v>74338168</v>
      </c>
      <c r="E24" s="22">
        <v>16660215</v>
      </c>
      <c r="F24" s="23">
        <v>0.22411387646787315</v>
      </c>
      <c r="G24" s="22">
        <v>13945662</v>
      </c>
      <c r="H24" s="23">
        <v>0.18759760127529643</v>
      </c>
      <c r="I24" s="24">
        <v>16121709</v>
      </c>
      <c r="J24" s="24">
        <v>5594155</v>
      </c>
      <c r="K24" s="17">
        <v>179265899</v>
      </c>
      <c r="L24" s="17">
        <v>32027145</v>
      </c>
      <c r="M24" s="17">
        <v>132492753</v>
      </c>
      <c r="N24" s="18"/>
      <c r="O24" s="17">
        <v>27698212</v>
      </c>
      <c r="P24" s="17">
        <v>1944591</v>
      </c>
      <c r="Q24" s="38"/>
    </row>
    <row r="25" spans="1:17" ht="24" customHeight="1">
      <c r="A25" s="13">
        <v>18</v>
      </c>
      <c r="B25" s="14" t="s">
        <v>45</v>
      </c>
      <c r="C25" s="15">
        <v>217114940</v>
      </c>
      <c r="D25" s="15">
        <v>143209839</v>
      </c>
      <c r="E25" s="22">
        <v>18032420</v>
      </c>
      <c r="F25" s="23">
        <v>0.12591606921644538</v>
      </c>
      <c r="G25" s="22">
        <v>3125137</v>
      </c>
      <c r="H25" s="23">
        <v>0.02182208304835815</v>
      </c>
      <c r="I25" s="24">
        <v>6391064</v>
      </c>
      <c r="J25" s="24">
        <v>7685193</v>
      </c>
      <c r="K25" s="17">
        <v>188373748</v>
      </c>
      <c r="L25" s="17">
        <v>28987611</v>
      </c>
      <c r="M25" s="17">
        <v>110782408</v>
      </c>
      <c r="N25" s="18"/>
      <c r="O25" s="17">
        <v>28741192</v>
      </c>
      <c r="P25" s="17">
        <v>5033427</v>
      </c>
      <c r="Q25" s="38"/>
    </row>
    <row r="26" spans="1:17" ht="24" customHeight="1">
      <c r="A26" s="13">
        <v>19</v>
      </c>
      <c r="B26" s="14" t="s">
        <v>47</v>
      </c>
      <c r="C26" s="15">
        <v>158184237</v>
      </c>
      <c r="D26" s="15">
        <v>118552278</v>
      </c>
      <c r="E26" s="22">
        <v>7988731</v>
      </c>
      <c r="F26" s="23">
        <v>0.06738572328403508</v>
      </c>
      <c r="G26" s="22">
        <v>6504340</v>
      </c>
      <c r="H26" s="23">
        <v>0.0548647407686253</v>
      </c>
      <c r="I26" s="24">
        <v>5172464</v>
      </c>
      <c r="J26" s="24">
        <v>4837300</v>
      </c>
      <c r="K26" s="17">
        <v>140186020</v>
      </c>
      <c r="L26" s="17">
        <v>22384183</v>
      </c>
      <c r="M26" s="17">
        <v>79211516</v>
      </c>
      <c r="N26" s="18"/>
      <c r="O26" s="17">
        <v>17998217</v>
      </c>
      <c r="P26" s="17">
        <v>621995</v>
      </c>
      <c r="Q26" s="38"/>
    </row>
    <row r="27" spans="1:17" ht="24" customHeight="1">
      <c r="A27" s="13">
        <v>20</v>
      </c>
      <c r="B27" s="14" t="s">
        <v>50</v>
      </c>
      <c r="C27" s="15">
        <v>107327522</v>
      </c>
      <c r="D27" s="15">
        <v>101660503</v>
      </c>
      <c r="E27" s="22">
        <v>18184214</v>
      </c>
      <c r="F27" s="23">
        <v>0.17887196564431715</v>
      </c>
      <c r="G27" s="22">
        <v>11476618</v>
      </c>
      <c r="H27" s="23">
        <v>0.11289161140585739</v>
      </c>
      <c r="I27" s="24">
        <v>14482645</v>
      </c>
      <c r="J27" s="24">
        <v>13294166</v>
      </c>
      <c r="K27" s="17">
        <v>82407937</v>
      </c>
      <c r="L27" s="17">
        <v>8818105</v>
      </c>
      <c r="M27" s="17">
        <v>26848859</v>
      </c>
      <c r="N27" s="18"/>
      <c r="O27" s="17">
        <v>24919585</v>
      </c>
      <c r="P27" s="17">
        <v>3774716</v>
      </c>
      <c r="Q27" s="38"/>
    </row>
    <row r="28" spans="1:17" ht="24" customHeight="1">
      <c r="A28" s="13">
        <v>21</v>
      </c>
      <c r="B28" s="14" t="s">
        <v>52</v>
      </c>
      <c r="C28" s="15">
        <v>110302574</v>
      </c>
      <c r="D28" s="15">
        <v>17345416</v>
      </c>
      <c r="E28" s="22"/>
      <c r="F28" s="23"/>
      <c r="G28" s="22"/>
      <c r="H28" s="23"/>
      <c r="I28" s="24"/>
      <c r="J28" s="24"/>
      <c r="K28" s="17">
        <v>92390684</v>
      </c>
      <c r="L28" s="17">
        <v>2729837</v>
      </c>
      <c r="M28" s="17">
        <v>87435143</v>
      </c>
      <c r="N28" s="18"/>
      <c r="O28" s="17">
        <v>17911890</v>
      </c>
      <c r="P28" s="17">
        <v>1252520</v>
      </c>
      <c r="Q28" s="38"/>
    </row>
    <row r="29" spans="1:17" ht="24" customHeight="1">
      <c r="A29" s="13">
        <v>22</v>
      </c>
      <c r="B29" s="14" t="s">
        <v>46</v>
      </c>
      <c r="C29" s="15">
        <v>91408170</v>
      </c>
      <c r="D29" s="15">
        <v>62378928</v>
      </c>
      <c r="E29" s="22">
        <v>13000838</v>
      </c>
      <c r="F29" s="23">
        <v>0.20841714368672704</v>
      </c>
      <c r="G29" s="22">
        <v>12005754</v>
      </c>
      <c r="H29" s="23">
        <v>0.19246489776162873</v>
      </c>
      <c r="I29" s="24">
        <v>14771815</v>
      </c>
      <c r="J29" s="24">
        <v>6777241</v>
      </c>
      <c r="K29" s="17">
        <v>80606312</v>
      </c>
      <c r="L29" s="17">
        <v>10768577</v>
      </c>
      <c r="M29" s="17">
        <v>52217132</v>
      </c>
      <c r="N29" s="18"/>
      <c r="O29" s="17">
        <v>10801858</v>
      </c>
      <c r="P29" s="17">
        <v>104401</v>
      </c>
      <c r="Q29" s="37"/>
    </row>
    <row r="30" spans="1:17" ht="24" customHeight="1">
      <c r="A30" s="13">
        <v>23</v>
      </c>
      <c r="B30" s="14" t="s">
        <v>53</v>
      </c>
      <c r="C30" s="15">
        <v>136519631</v>
      </c>
      <c r="D30" s="15">
        <v>92054674</v>
      </c>
      <c r="E30" s="22">
        <v>21461571</v>
      </c>
      <c r="F30" s="23">
        <v>0.23313939496434477</v>
      </c>
      <c r="G30" s="22">
        <v>6534639</v>
      </c>
      <c r="H30" s="23">
        <v>0.07098649874095475</v>
      </c>
      <c r="I30" s="24">
        <v>12114228</v>
      </c>
      <c r="J30" s="24">
        <v>1818148</v>
      </c>
      <c r="K30" s="17">
        <v>114703743</v>
      </c>
      <c r="L30" s="17">
        <v>14040671</v>
      </c>
      <c r="M30" s="17">
        <v>71025712</v>
      </c>
      <c r="N30" s="18"/>
      <c r="O30" s="17">
        <v>21815888</v>
      </c>
      <c r="P30" s="17">
        <v>568344</v>
      </c>
      <c r="Q30" s="37"/>
    </row>
    <row r="31" spans="1:17" ht="24" customHeight="1">
      <c r="A31" s="13">
        <v>24</v>
      </c>
      <c r="B31" s="14" t="s">
        <v>54</v>
      </c>
      <c r="C31" s="15">
        <v>111706961</v>
      </c>
      <c r="D31" s="15">
        <v>75588399</v>
      </c>
      <c r="E31" s="22">
        <v>8999294</v>
      </c>
      <c r="F31" s="23">
        <v>0.11905654993433583</v>
      </c>
      <c r="G31" s="22">
        <v>7108986</v>
      </c>
      <c r="H31" s="23">
        <v>0.09404863833668445</v>
      </c>
      <c r="I31" s="24">
        <v>7511982</v>
      </c>
      <c r="J31" s="24">
        <v>5260577</v>
      </c>
      <c r="K31" s="17">
        <v>98057043</v>
      </c>
      <c r="L31" s="17">
        <v>2627208</v>
      </c>
      <c r="M31" s="17">
        <v>83675055</v>
      </c>
      <c r="N31" s="18"/>
      <c r="O31" s="17">
        <v>13649918</v>
      </c>
      <c r="P31" s="17">
        <v>1019714</v>
      </c>
      <c r="Q31" s="37"/>
    </row>
    <row r="32" spans="1:17" ht="24" customHeight="1">
      <c r="A32" s="13">
        <v>25</v>
      </c>
      <c r="B32" s="14" t="s">
        <v>57</v>
      </c>
      <c r="C32" s="15">
        <v>69551447</v>
      </c>
      <c r="D32" s="15">
        <v>49055024</v>
      </c>
      <c r="E32" s="22">
        <v>3775119</v>
      </c>
      <c r="F32" s="23">
        <v>0.07695682709277647</v>
      </c>
      <c r="G32" s="22">
        <v>817327</v>
      </c>
      <c r="H32" s="23">
        <v>0.016661433087872917</v>
      </c>
      <c r="I32" s="24">
        <v>471364</v>
      </c>
      <c r="J32" s="24">
        <v>435428</v>
      </c>
      <c r="K32" s="17">
        <v>58278833</v>
      </c>
      <c r="L32" s="17">
        <v>3798804</v>
      </c>
      <c r="M32" s="17">
        <v>49813777</v>
      </c>
      <c r="N32" s="18"/>
      <c r="O32" s="17">
        <v>11272614</v>
      </c>
      <c r="P32" s="17">
        <v>840898</v>
      </c>
      <c r="Q32" s="38"/>
    </row>
    <row r="33" spans="1:17" ht="24" customHeight="1">
      <c r="A33" s="13">
        <v>26</v>
      </c>
      <c r="B33" s="14" t="s">
        <v>51</v>
      </c>
      <c r="C33" s="15">
        <v>56882354</v>
      </c>
      <c r="D33" s="15">
        <v>43976917</v>
      </c>
      <c r="E33" s="22">
        <v>1677306</v>
      </c>
      <c r="F33" s="23">
        <v>0.038140599987943676</v>
      </c>
      <c r="G33" s="22">
        <v>1555030</v>
      </c>
      <c r="H33" s="23">
        <v>0.03536014132141187</v>
      </c>
      <c r="I33" s="24">
        <v>2151733</v>
      </c>
      <c r="J33" s="24">
        <v>14260181</v>
      </c>
      <c r="K33" s="17">
        <v>42219989</v>
      </c>
      <c r="L33" s="17">
        <v>61121</v>
      </c>
      <c r="M33" s="17">
        <v>23626929</v>
      </c>
      <c r="N33" s="18"/>
      <c r="O33" s="17">
        <v>14662365</v>
      </c>
      <c r="P33" s="17">
        <v>120676</v>
      </c>
      <c r="Q33" s="37"/>
    </row>
    <row r="34" spans="1:17" ht="24" customHeight="1">
      <c r="A34" s="13">
        <v>27</v>
      </c>
      <c r="B34" s="14" t="s">
        <v>49</v>
      </c>
      <c r="C34" s="15">
        <v>83698298</v>
      </c>
      <c r="D34" s="15">
        <v>8786327</v>
      </c>
      <c r="E34" s="22">
        <v>4843</v>
      </c>
      <c r="F34" s="23">
        <v>0.0005511973319454193</v>
      </c>
      <c r="G34" s="22"/>
      <c r="H34" s="23"/>
      <c r="I34" s="24">
        <v>30</v>
      </c>
      <c r="J34" s="24"/>
      <c r="K34" s="17">
        <v>66223087</v>
      </c>
      <c r="L34" s="17">
        <v>16511</v>
      </c>
      <c r="M34" s="17">
        <v>65046402</v>
      </c>
      <c r="N34" s="18"/>
      <c r="O34" s="17">
        <v>17475211</v>
      </c>
      <c r="P34" s="17">
        <v>553016</v>
      </c>
      <c r="Q34" s="38"/>
    </row>
    <row r="35" spans="1:17" ht="24" customHeight="1">
      <c r="A35" s="13">
        <v>28</v>
      </c>
      <c r="B35" s="14" t="s">
        <v>56</v>
      </c>
      <c r="C35" s="15">
        <v>42984133</v>
      </c>
      <c r="D35" s="15">
        <v>9320112</v>
      </c>
      <c r="E35" s="22"/>
      <c r="F35" s="23"/>
      <c r="G35" s="22"/>
      <c r="H35" s="23"/>
      <c r="I35" s="24"/>
      <c r="J35" s="24"/>
      <c r="K35" s="17">
        <v>30605580</v>
      </c>
      <c r="L35" s="17">
        <v>1161412</v>
      </c>
      <c r="M35" s="17">
        <v>16929589</v>
      </c>
      <c r="N35" s="18"/>
      <c r="O35" s="17">
        <v>12378553</v>
      </c>
      <c r="P35" s="17">
        <v>509451</v>
      </c>
      <c r="Q35" s="38"/>
    </row>
    <row r="36" spans="1:17" ht="24" customHeight="1">
      <c r="A36" s="13">
        <v>29</v>
      </c>
      <c r="B36" s="14" t="s">
        <v>63</v>
      </c>
      <c r="C36" s="15">
        <v>104868526</v>
      </c>
      <c r="D36" s="15">
        <v>83300628</v>
      </c>
      <c r="E36" s="22">
        <v>308630</v>
      </c>
      <c r="F36" s="23">
        <v>0.003705014084647717</v>
      </c>
      <c r="G36" s="22">
        <v>25651</v>
      </c>
      <c r="H36" s="23">
        <v>0.0003079328525590467</v>
      </c>
      <c r="I36" s="24">
        <v>58856</v>
      </c>
      <c r="J36" s="24">
        <v>783567</v>
      </c>
      <c r="K36" s="17">
        <v>92873630</v>
      </c>
      <c r="L36" s="17">
        <v>50669119</v>
      </c>
      <c r="M36" s="17">
        <v>37404059</v>
      </c>
      <c r="N36" s="18"/>
      <c r="O36" s="17">
        <v>11994896</v>
      </c>
      <c r="P36" s="17">
        <v>107363</v>
      </c>
      <c r="Q36" s="38"/>
    </row>
    <row r="37" spans="1:17" ht="24" customHeight="1">
      <c r="A37" s="13">
        <v>30</v>
      </c>
      <c r="B37" s="14" t="s">
        <v>55</v>
      </c>
      <c r="C37" s="15">
        <v>53450622</v>
      </c>
      <c r="D37" s="15">
        <v>30623545</v>
      </c>
      <c r="E37" s="22">
        <v>1722777</v>
      </c>
      <c r="F37" s="23">
        <v>0.056256615620431924</v>
      </c>
      <c r="G37" s="22">
        <v>1604118</v>
      </c>
      <c r="H37" s="23">
        <v>0.05238185193778186</v>
      </c>
      <c r="I37" s="24">
        <v>1492736</v>
      </c>
      <c r="J37" s="24">
        <v>1276445</v>
      </c>
      <c r="K37" s="17">
        <v>43652481</v>
      </c>
      <c r="L37" s="17">
        <v>8672022</v>
      </c>
      <c r="M37" s="17">
        <v>17263826</v>
      </c>
      <c r="N37" s="18"/>
      <c r="O37" s="17">
        <v>9798141</v>
      </c>
      <c r="P37" s="17">
        <v>412220</v>
      </c>
      <c r="Q37" s="38"/>
    </row>
    <row r="38" spans="1:17" ht="24" customHeight="1">
      <c r="A38" s="13">
        <v>31</v>
      </c>
      <c r="B38" s="14" t="s">
        <v>58</v>
      </c>
      <c r="C38" s="15">
        <v>27632263</v>
      </c>
      <c r="D38" s="15">
        <v>21376847</v>
      </c>
      <c r="E38" s="22">
        <v>4170628</v>
      </c>
      <c r="F38" s="23">
        <v>0.19510024092888908</v>
      </c>
      <c r="G38" s="22">
        <v>3246487</v>
      </c>
      <c r="H38" s="23">
        <v>0.15186930981917024</v>
      </c>
      <c r="I38" s="24">
        <v>1133217</v>
      </c>
      <c r="J38" s="24">
        <v>1140222</v>
      </c>
      <c r="K38" s="17">
        <v>9801352</v>
      </c>
      <c r="L38" s="17">
        <v>2507235</v>
      </c>
      <c r="M38" s="17">
        <v>5327414</v>
      </c>
      <c r="N38" s="18"/>
      <c r="O38" s="17">
        <v>17830911</v>
      </c>
      <c r="P38" s="17">
        <v>729677</v>
      </c>
      <c r="Q38" s="37"/>
    </row>
    <row r="39" spans="1:17" ht="24" customHeight="1">
      <c r="A39" s="13">
        <v>32</v>
      </c>
      <c r="B39" s="14" t="s">
        <v>60</v>
      </c>
      <c r="C39" s="15">
        <v>19750041</v>
      </c>
      <c r="D39" s="15">
        <v>14995257</v>
      </c>
      <c r="E39" s="22">
        <v>1086942</v>
      </c>
      <c r="F39" s="23">
        <v>0.07248571998465915</v>
      </c>
      <c r="G39" s="22">
        <v>1048612</v>
      </c>
      <c r="H39" s="23">
        <v>0.06992957839935654</v>
      </c>
      <c r="I39" s="24">
        <v>1263517</v>
      </c>
      <c r="J39" s="24">
        <v>1015660</v>
      </c>
      <c r="K39" s="17">
        <v>8277873</v>
      </c>
      <c r="L39" s="17">
        <v>965316</v>
      </c>
      <c r="M39" s="17">
        <v>5688777</v>
      </c>
      <c r="N39" s="18"/>
      <c r="O39" s="17">
        <v>11472168</v>
      </c>
      <c r="P39" s="17">
        <v>185353</v>
      </c>
      <c r="Q39" s="38"/>
    </row>
    <row r="40" spans="1:17" ht="24" customHeight="1">
      <c r="A40" s="13">
        <v>33</v>
      </c>
      <c r="B40" s="14" t="s">
        <v>81</v>
      </c>
      <c r="C40" s="15">
        <v>36340727</v>
      </c>
      <c r="D40" s="15">
        <v>21676756</v>
      </c>
      <c r="E40" s="22">
        <v>1179803</v>
      </c>
      <c r="F40" s="23">
        <v>0.05442710154600624</v>
      </c>
      <c r="G40" s="22">
        <v>627553</v>
      </c>
      <c r="H40" s="23">
        <v>0.028950503479395165</v>
      </c>
      <c r="I40" s="24">
        <v>501897</v>
      </c>
      <c r="J40" s="24">
        <v>548568</v>
      </c>
      <c r="K40" s="17">
        <v>25392216</v>
      </c>
      <c r="L40" s="17">
        <v>1315940</v>
      </c>
      <c r="M40" s="17">
        <v>13598842</v>
      </c>
      <c r="N40" s="18"/>
      <c r="O40" s="17">
        <v>10948511</v>
      </c>
      <c r="P40" s="17">
        <v>651679</v>
      </c>
      <c r="Q40" s="38"/>
    </row>
    <row r="41" spans="1:17" ht="24" customHeight="1">
      <c r="A41" s="13">
        <v>34</v>
      </c>
      <c r="B41" s="14" t="s">
        <v>61</v>
      </c>
      <c r="C41" s="15">
        <v>17047500</v>
      </c>
      <c r="D41" s="15">
        <v>7727309</v>
      </c>
      <c r="E41" s="22">
        <v>116413</v>
      </c>
      <c r="F41" s="23">
        <v>0.015065141047161437</v>
      </c>
      <c r="G41" s="22"/>
      <c r="H41" s="23"/>
      <c r="I41" s="24">
        <v>122843</v>
      </c>
      <c r="J41" s="24"/>
      <c r="K41" s="17">
        <v>5637846</v>
      </c>
      <c r="L41" s="17">
        <v>780443</v>
      </c>
      <c r="M41" s="17">
        <v>4558198</v>
      </c>
      <c r="N41" s="18"/>
      <c r="O41" s="17">
        <v>11409654</v>
      </c>
      <c r="P41" s="17">
        <v>313046</v>
      </c>
      <c r="Q41" s="38"/>
    </row>
    <row r="42" spans="1:17" ht="24" customHeight="1">
      <c r="A42" s="13">
        <v>35</v>
      </c>
      <c r="B42" s="14" t="s">
        <v>64</v>
      </c>
      <c r="C42" s="15">
        <v>16235393</v>
      </c>
      <c r="D42" s="15">
        <v>7880705</v>
      </c>
      <c r="E42" s="22"/>
      <c r="F42" s="23"/>
      <c r="G42" s="22"/>
      <c r="H42" s="23"/>
      <c r="I42" s="24"/>
      <c r="J42" s="24"/>
      <c r="K42" s="17">
        <v>5028871</v>
      </c>
      <c r="L42" s="17">
        <v>104324</v>
      </c>
      <c r="M42" s="17">
        <v>2434272</v>
      </c>
      <c r="N42" s="18"/>
      <c r="O42" s="17">
        <v>11206522</v>
      </c>
      <c r="P42" s="17">
        <v>295036</v>
      </c>
      <c r="Q42" s="38"/>
    </row>
    <row r="43" spans="1:17" ht="24" customHeight="1">
      <c r="A43" s="13">
        <v>36</v>
      </c>
      <c r="B43" s="14" t="s">
        <v>59</v>
      </c>
      <c r="C43" s="15">
        <v>14627454</v>
      </c>
      <c r="D43" s="15">
        <v>11632661</v>
      </c>
      <c r="E43" s="22">
        <v>2751561</v>
      </c>
      <c r="F43" s="23">
        <v>0.23653753857350437</v>
      </c>
      <c r="G43" s="22">
        <v>514339</v>
      </c>
      <c r="H43" s="23">
        <v>0.04421507684269317</v>
      </c>
      <c r="I43" s="24">
        <v>592609</v>
      </c>
      <c r="J43" s="24">
        <v>783300</v>
      </c>
      <c r="K43" s="19">
        <v>2605354</v>
      </c>
      <c r="L43" s="19">
        <v>1566375</v>
      </c>
      <c r="M43" s="19">
        <v>446567</v>
      </c>
      <c r="N43" s="18"/>
      <c r="O43" s="17">
        <v>12022100</v>
      </c>
      <c r="P43" s="17">
        <v>941420</v>
      </c>
      <c r="Q43" s="38"/>
    </row>
    <row r="44" spans="1:17" ht="24" customHeight="1">
      <c r="A44" s="13">
        <v>37</v>
      </c>
      <c r="B44" s="14" t="s">
        <v>62</v>
      </c>
      <c r="C44" s="15">
        <v>14612964</v>
      </c>
      <c r="D44" s="15">
        <v>8633491</v>
      </c>
      <c r="E44" s="22">
        <v>1204877</v>
      </c>
      <c r="F44" s="23">
        <v>0.1395584937773144</v>
      </c>
      <c r="G44" s="22">
        <v>1142517</v>
      </c>
      <c r="H44" s="23">
        <v>0.13233545966515747</v>
      </c>
      <c r="I44" s="24">
        <v>321239</v>
      </c>
      <c r="J44" s="24">
        <v>366637</v>
      </c>
      <c r="K44" s="19">
        <v>2101583</v>
      </c>
      <c r="L44" s="19">
        <v>729931</v>
      </c>
      <c r="M44" s="19">
        <v>495321</v>
      </c>
      <c r="N44" s="18"/>
      <c r="O44" s="17">
        <v>12511381</v>
      </c>
      <c r="P44" s="17">
        <v>144000</v>
      </c>
      <c r="Q44" s="38"/>
    </row>
    <row r="45" spans="1:19" ht="24" customHeight="1">
      <c r="A45" s="26">
        <v>38</v>
      </c>
      <c r="B45" s="27" t="s">
        <v>66</v>
      </c>
      <c r="C45" s="28">
        <v>5518224</v>
      </c>
      <c r="D45" s="28">
        <v>4839657</v>
      </c>
      <c r="E45" s="22">
        <v>1375026</v>
      </c>
      <c r="F45" s="23">
        <v>0.28411641568813656</v>
      </c>
      <c r="G45" s="22">
        <v>690221</v>
      </c>
      <c r="H45" s="23">
        <v>0.14261775162991921</v>
      </c>
      <c r="I45" s="24">
        <v>391137</v>
      </c>
      <c r="J45" s="24">
        <v>18011</v>
      </c>
      <c r="K45" s="30">
        <v>853983</v>
      </c>
      <c r="L45" s="30">
        <v>653880</v>
      </c>
      <c r="M45" s="30">
        <v>100399</v>
      </c>
      <c r="N45" s="31"/>
      <c r="O45" s="30">
        <v>4664241</v>
      </c>
      <c r="P45" s="30">
        <v>98287</v>
      </c>
      <c r="Q45" s="38"/>
      <c r="R45" s="6"/>
      <c r="S45" s="6"/>
    </row>
    <row r="46" spans="1:19" ht="22.5" customHeight="1">
      <c r="A46" s="32"/>
      <c r="B46" s="32" t="s">
        <v>9</v>
      </c>
      <c r="C46" s="33">
        <v>17379324989</v>
      </c>
      <c r="D46" s="33">
        <v>14492163008</v>
      </c>
      <c r="E46" s="33">
        <v>5246158701</v>
      </c>
      <c r="F46" s="34">
        <v>0.36199970274306204</v>
      </c>
      <c r="G46" s="33">
        <v>4581568720</v>
      </c>
      <c r="H46" s="34">
        <v>0.31614112520476556</v>
      </c>
      <c r="I46" s="33">
        <v>4747001145</v>
      </c>
      <c r="J46" s="33">
        <f>SUM(J8:J45)</f>
        <v>4941189307</v>
      </c>
      <c r="K46" s="33">
        <v>15255224869</v>
      </c>
      <c r="L46" s="35">
        <v>4452538109</v>
      </c>
      <c r="M46" s="35">
        <v>6876539537</v>
      </c>
      <c r="N46" s="35">
        <v>808631</v>
      </c>
      <c r="O46" s="33">
        <v>2124100120</v>
      </c>
      <c r="P46" s="33">
        <v>52515331</v>
      </c>
      <c r="Q46" s="39"/>
      <c r="R46" s="6"/>
      <c r="S46" s="6"/>
    </row>
    <row r="47" spans="1:19" s="11" customFormat="1" ht="12">
      <c r="A47" s="10"/>
      <c r="B47" s="47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</row>
    <row r="48" spans="1:19" s="11" customFormat="1" ht="25.5" customHeight="1">
      <c r="A48" s="10">
        <v>1</v>
      </c>
      <c r="B48" s="65" t="s">
        <v>21</v>
      </c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1"/>
      <c r="R48" s="1"/>
      <c r="S48" s="1"/>
    </row>
    <row r="49" spans="1:19" s="11" customFormat="1" ht="25.5" customHeight="1">
      <c r="A49" s="10">
        <v>2</v>
      </c>
      <c r="B49" s="65" t="s">
        <v>17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1"/>
      <c r="R49" s="1"/>
      <c r="S49" s="1"/>
    </row>
    <row r="50" spans="1:19" s="11" customFormat="1" ht="25.5" customHeight="1">
      <c r="A50" s="10">
        <v>3</v>
      </c>
      <c r="B50" s="65" t="s">
        <v>18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1"/>
      <c r="R50" s="1"/>
      <c r="S50" s="1"/>
    </row>
    <row r="51" spans="1:19" s="11" customFormat="1" ht="12">
      <c r="A51" s="10">
        <v>4</v>
      </c>
      <c r="B51" s="47" t="s">
        <v>19</v>
      </c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</row>
    <row r="52" spans="1:19" s="11" customFormat="1" ht="12">
      <c r="A52" s="10">
        <v>5</v>
      </c>
      <c r="B52" s="47" t="s">
        <v>20</v>
      </c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1:19" s="11" customFormat="1" ht="12">
      <c r="A53" s="10"/>
      <c r="B53" s="47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</sheetData>
  <sheetProtection/>
  <mergeCells count="27">
    <mergeCell ref="B53:S53"/>
    <mergeCell ref="B48:P48"/>
    <mergeCell ref="B49:P49"/>
    <mergeCell ref="B50:P50"/>
    <mergeCell ref="Q4:Q7"/>
    <mergeCell ref="B47:S47"/>
    <mergeCell ref="B51:S51"/>
    <mergeCell ref="B52:S52"/>
    <mergeCell ref="O4:O7"/>
    <mergeCell ref="P4:P7"/>
    <mergeCell ref="E5:F6"/>
    <mergeCell ref="G5:H5"/>
    <mergeCell ref="L5:L7"/>
    <mergeCell ref="M5:N5"/>
    <mergeCell ref="G6:H6"/>
    <mergeCell ref="M6:M7"/>
    <mergeCell ref="N6:N7"/>
    <mergeCell ref="A2:P2"/>
    <mergeCell ref="A4:A7"/>
    <mergeCell ref="B4:B7"/>
    <mergeCell ref="C4:C7"/>
    <mergeCell ref="D4:D7"/>
    <mergeCell ref="E4:H4"/>
    <mergeCell ref="I4:I7"/>
    <mergeCell ref="J4:J7"/>
    <mergeCell ref="K4:K7"/>
    <mergeCell ref="L4:N4"/>
  </mergeCells>
  <printOptions horizontalCentered="1"/>
  <pageMargins left="0.1968503937007874" right="0.1968503937007874" top="0.1968503937007874" bottom="0.1968503937007874" header="0.1968503937007874" footer="0.1968503937007874"/>
  <pageSetup horizontalDpi="300" verticalDpi="3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Гулжан Камалдинова</dc:creator>
  <cp:keywords/>
  <dc:description/>
  <cp:lastModifiedBy>Гулжан Камалдинова</cp:lastModifiedBy>
  <cp:lastPrinted>2014-02-04T08:53:06Z</cp:lastPrinted>
  <dcterms:created xsi:type="dcterms:W3CDTF">2013-05-23T04:52:09Z</dcterms:created>
  <dcterms:modified xsi:type="dcterms:W3CDTF">2023-02-14T06:10:53Z</dcterms:modified>
  <cp:category/>
  <cp:version/>
  <cp:contentType/>
  <cp:contentStatus/>
</cp:coreProperties>
</file>