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95" windowWidth="14715" windowHeight="445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<sst xmlns="http://schemas.openxmlformats.org/spreadsheetml/2006/main" count="361" uniqueCount="35">
  <si>
    <t>Всего</t>
  </si>
  <si>
    <t>краткосрочные</t>
  </si>
  <si>
    <t>долгосрочные</t>
  </si>
  <si>
    <t>в национальной валюте</t>
  </si>
  <si>
    <t>в иностранной валюте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</si>
  <si>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</si>
  <si>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</si>
  <si>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</si>
  <si>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</si>
  <si>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</si>
  <si>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</si>
  <si>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другие отрасли</t>
  </si>
  <si>
    <t>в том числе:</t>
  </si>
  <si>
    <t>Отрасли</t>
  </si>
  <si>
    <t>всего</t>
  </si>
  <si>
    <t>Всего по республике</t>
  </si>
  <si>
    <t>млн. тенге, на конец периода</t>
  </si>
  <si>
    <t>* индивидуальные предприниматели, получившие кредит для целей осуществления предпринимательской деятельности</t>
  </si>
  <si>
    <t>физическим лицам*</t>
  </si>
  <si>
    <t>юридическим лицам</t>
  </si>
  <si>
    <t>Кредиты банков второго уровня субъектам малого предпринимательства в разрезе отраслей экономики на 1 февраля 2022 г.</t>
  </si>
  <si>
    <t>Кредиты банков второго уровня субъектам малого предпринимательства в разрезе отраслей экономики на 1 марта 2022 г.</t>
  </si>
  <si>
    <t>Кредиты банков второго уровня субъектам малого предпринимательства в разрезе отраслей экономики на 1 апреля 2022 г.</t>
  </si>
  <si>
    <t>Кредиты банков второго уровня субъектам малого предпринимательства в разрезе отраслей экономики на 1 мая 2022 г.</t>
  </si>
  <si>
    <t>Кредиты банков второго уровня субъектам малого предпринимательства в разрезе отраслей экономики на 1 июня 2022 г.</t>
  </si>
  <si>
    <t>Кредиты банков второго уровня субъектам малого предпринимательства в разрезе отраслей экономики на 1 июля 2022 г.</t>
  </si>
  <si>
    <t>Кредиты банков второго уровня субъектам малого предпринимательства в разрезе отраслей экономики на 1 августа 2022 г.</t>
  </si>
  <si>
    <t>Кредиты банков второго уровня субъектам малого предпринимательства в разрезе отраслей экономики на 1 сентября 2022 г.</t>
  </si>
  <si>
    <t>Кредиты банков второго уровня субъектам малого предпринимательства в разрезе отраслей экономики на 1 октября 2022 г.</t>
  </si>
  <si>
    <t>Кредиты банков второго уровня субъектам малого предпринимательства в разрезе отраслей экономики на 1 ноября 2022 г.</t>
  </si>
  <si>
    <t>Кредиты банков второго уровня субъектам малого предпринимательства в разрезе отраслей экономики на 1 декабря 2022 г.</t>
  </si>
  <si>
    <t>физическим лицам**</t>
  </si>
  <si>
    <t>Кредиты банков второго уровня субъектам малого предпринимательства в разрезе отраслей экономики на 1 января 2023 г.*</t>
  </si>
  <si>
    <t>** индивидуальные предприниматели, получившие кредит для целей осуществления предпринимательской деятельности</t>
  </si>
  <si>
    <t>* с учетом заключительных оборотов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</si>
</sst>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тг.&quot;;\-#,##0\ &quot;тг.&quot;"/>
    <numFmt numFmtId="175" formatCode="#,##0\ &quot;тг.&quot;;[Red]\-#,##0\ &quot;тг.&quot;"/>
    <numFmt numFmtId="176" formatCode="#,##0.00\ &quot;тг.&quot;;\-#,##0.00\ &quot;тг.&quot;"/>
    <numFmt numFmtId="177" formatCode="#,##0.00\ &quot;тг.&quot;;[Red]\-#,##0.00\ &quot;тг.&quot;"/>
    <numFmt numFmtId="178" formatCode="_-* #,##0\ &quot;тг.&quot;_-;\-* #,##0\ &quot;тг.&quot;_-;_-* &quot;-&quot;\ &quot;тг.&quot;_-;_-@_-"/>
    <numFmt numFmtId="179" formatCode="_-* #,##0\ _т_г_._-;\-* #,##0\ _т_г_._-;_-* &quot;-&quot;\ _т_г_._-;_-@_-"/>
    <numFmt numFmtId="180" formatCode="_-* #,##0.00\ &quot;тг.&quot;_-;\-* #,##0.00\ &quot;тг.&quot;_-;_-* &quot;-&quot;??\ &quot;тг.&quot;_-;_-@_-"/>
    <numFmt numFmtId="181" formatCode="_-* #,##0.00\ _т_г_._-;\-* #,##0.00\ _т_г_._-;_-* &quot;-&quot;??\ _т_г_._-;_-@_-"/>
    <numFmt numFmtId="182" formatCode="###,###,###,###"/>
    <numFmt numFmtId="183" formatCode="###,###,###,###.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#,##0.000"/>
    <numFmt numFmtId="192" formatCode="_-* #,##0.0_р_._-;\-* #,##0.0_р_._-;_-* &quot;-&quot;??_р_._-;_-@_-"/>
    <numFmt numFmtId="193" formatCode="_-* #,##0_р_._-;\-* #,##0_р_._-;_-* &quot;-&quot;?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4">
    <font>
      <sz val="10"/>
      <name val="Arial Cyr"/>
      <family val="0"/>
    </font>
    <font>
      <sz val="10"/>
      <name val="Times New Roman Cyr"/>
      <family val="1"/>
    </font>
    <font>
      <sz val="12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193" fontId="2" fillId="0" borderId="10" xfId="60" applyNumberFormat="1" applyFont="1" applyFill="1" applyBorder="1" applyAlignment="1">
      <alignment horizontal="center" wrapText="1"/>
    </xf>
    <xf numFmtId="193" fontId="2" fillId="0" borderId="13" xfId="60" applyNumberFormat="1" applyFont="1" applyFill="1" applyBorder="1" applyAlignment="1">
      <alignment horizontal="center" wrapText="1"/>
    </xf>
    <xf numFmtId="193" fontId="2" fillId="0" borderId="14" xfId="60" applyNumberFormat="1" applyFont="1" applyFill="1" applyBorder="1" applyAlignment="1">
      <alignment horizontal="center" wrapText="1"/>
    </xf>
    <xf numFmtId="193" fontId="2" fillId="0" borderId="11" xfId="60" applyNumberFormat="1" applyFont="1" applyFill="1" applyBorder="1" applyAlignment="1">
      <alignment horizontal="center" wrapText="1"/>
    </xf>
    <xf numFmtId="193" fontId="2" fillId="0" borderId="15" xfId="60" applyNumberFormat="1" applyFont="1" applyFill="1" applyBorder="1" applyAlignment="1">
      <alignment horizontal="center" wrapText="1"/>
    </xf>
    <xf numFmtId="193" fontId="2" fillId="0" borderId="16" xfId="60" applyNumberFormat="1" applyFont="1" applyFill="1" applyBorder="1" applyAlignment="1">
      <alignment horizontal="center" wrapText="1"/>
    </xf>
    <xf numFmtId="193" fontId="5" fillId="0" borderId="17" xfId="60" applyNumberFormat="1" applyFont="1" applyFill="1" applyBorder="1" applyAlignment="1">
      <alignment horizontal="center" wrapText="1"/>
    </xf>
    <xf numFmtId="193" fontId="5" fillId="0" borderId="18" xfId="60" applyNumberFormat="1" applyFont="1" applyFill="1" applyBorder="1" applyAlignment="1">
      <alignment horizontal="center" wrapText="1"/>
    </xf>
    <xf numFmtId="193" fontId="5" fillId="0" borderId="19" xfId="6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193" fontId="1" fillId="0" borderId="0" xfId="0" applyNumberFormat="1" applyFont="1" applyAlignment="1">
      <alignment/>
    </xf>
    <xf numFmtId="0" fontId="3" fillId="0" borderId="0" xfId="0" applyFont="1" applyAlignment="1">
      <alignment/>
    </xf>
    <xf numFmtId="193" fontId="5" fillId="0" borderId="17" xfId="60" applyNumberFormat="1" applyFont="1" applyFill="1" applyBorder="1" applyAlignment="1">
      <alignment horizontal="center" vertical="center" wrapText="1"/>
    </xf>
    <xf numFmtId="193" fontId="5" fillId="0" borderId="18" xfId="60" applyNumberFormat="1" applyFont="1" applyFill="1" applyBorder="1" applyAlignment="1">
      <alignment horizontal="center" vertical="center" wrapText="1"/>
    </xf>
    <xf numFmtId="193" fontId="5" fillId="0" borderId="19" xfId="6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right"/>
    </xf>
    <xf numFmtId="193" fontId="2" fillId="0" borderId="0" xfId="6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="80" zoomScaleNormal="80" zoomScalePageLayoutView="0" workbookViewId="0" topLeftCell="A1">
      <selection activeCell="D23" sqref="D23"/>
    </sheetView>
  </sheetViews>
  <sheetFormatPr defaultColWidth="9.00390625" defaultRowHeight="12.75"/>
  <cols>
    <col min="1" max="1" width="24.875" style="1" customWidth="1"/>
    <col min="2" max="2" width="18.25390625" style="1" customWidth="1"/>
    <col min="3" max="3" width="17.625" style="1" customWidth="1"/>
    <col min="4" max="4" width="18.625" style="1" customWidth="1"/>
    <col min="5" max="5" width="16.375" style="1" customWidth="1"/>
    <col min="6" max="6" width="16.75390625" style="1" customWidth="1"/>
    <col min="7" max="7" width="20.00390625" style="1" customWidth="1"/>
    <col min="8" max="8" width="15.625" style="1" customWidth="1"/>
    <col min="9" max="9" width="19.00390625" style="1" customWidth="1"/>
    <col min="10" max="10" width="13.625" style="1" customWidth="1"/>
    <col min="11" max="11" width="18.125" style="1" customWidth="1"/>
    <col min="12" max="12" width="20.00390625" style="1" customWidth="1"/>
    <col min="13" max="13" width="15.75390625" style="1" customWidth="1"/>
    <col min="14" max="15" width="12.75390625" style="1" customWidth="1"/>
    <col min="16" max="16" width="10.375" style="1" customWidth="1"/>
    <col min="17" max="17" width="17.75390625" style="1" customWidth="1"/>
    <col min="18" max="18" width="13.25390625" style="1" customWidth="1"/>
    <col min="19" max="19" width="12.875" style="1" customWidth="1"/>
    <col min="20" max="20" width="11.25390625" style="1" customWidth="1"/>
    <col min="21" max="21" width="9.125" style="1" customWidth="1"/>
    <col min="22" max="22" width="15.00390625" style="1" customWidth="1"/>
    <col min="23" max="16384" width="9.125" style="1" customWidth="1"/>
  </cols>
  <sheetData>
    <row r="1" spans="1:12" ht="18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4"/>
      <c r="D3" s="4"/>
      <c r="E3" s="4"/>
      <c r="F3" s="4"/>
      <c r="G3" s="4"/>
      <c r="H3" s="4"/>
      <c r="I3" s="4"/>
      <c r="J3" s="4"/>
      <c r="K3" s="30" t="s">
        <v>16</v>
      </c>
      <c r="L3" s="30"/>
    </row>
    <row r="4" spans="1:12" ht="15.75">
      <c r="A4" s="26" t="s">
        <v>13</v>
      </c>
      <c r="B4" s="26" t="s">
        <v>0</v>
      </c>
      <c r="C4" s="28" t="s">
        <v>12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6"/>
      <c r="B5" s="26"/>
      <c r="C5" s="28" t="s">
        <v>19</v>
      </c>
      <c r="D5" s="28"/>
      <c r="E5" s="28"/>
      <c r="F5" s="28"/>
      <c r="G5" s="28"/>
      <c r="H5" s="28" t="s">
        <v>18</v>
      </c>
      <c r="I5" s="28"/>
      <c r="J5" s="28"/>
      <c r="K5" s="28"/>
      <c r="L5" s="28"/>
    </row>
    <row r="6" spans="1:12" ht="15.75">
      <c r="A6" s="26"/>
      <c r="B6" s="26"/>
      <c r="C6" s="26" t="s">
        <v>14</v>
      </c>
      <c r="D6" s="28" t="s">
        <v>1</v>
      </c>
      <c r="E6" s="28"/>
      <c r="F6" s="28" t="s">
        <v>2</v>
      </c>
      <c r="G6" s="28"/>
      <c r="H6" s="26" t="s">
        <v>14</v>
      </c>
      <c r="I6" s="28" t="s">
        <v>1</v>
      </c>
      <c r="J6" s="28"/>
      <c r="K6" s="28" t="s">
        <v>2</v>
      </c>
      <c r="L6" s="28"/>
    </row>
    <row r="7" spans="1:12" ht="47.25">
      <c r="A7" s="27"/>
      <c r="B7" s="27"/>
      <c r="C7" s="27"/>
      <c r="D7" s="9" t="s">
        <v>3</v>
      </c>
      <c r="E7" s="9" t="s">
        <v>4</v>
      </c>
      <c r="F7" s="9" t="s">
        <v>3</v>
      </c>
      <c r="G7" s="9" t="s">
        <v>4</v>
      </c>
      <c r="H7" s="27"/>
      <c r="I7" s="9" t="s">
        <v>3</v>
      </c>
      <c r="J7" s="9" t="s">
        <v>4</v>
      </c>
      <c r="K7" s="9" t="s">
        <v>3</v>
      </c>
      <c r="L7" s="9" t="s">
        <v>4</v>
      </c>
    </row>
    <row r="8" spans="1:23" ht="19.5" customHeight="1">
      <c r="A8" s="19" t="s">
        <v>15</v>
      </c>
      <c r="B8" s="22">
        <v>3841224.012129601</v>
      </c>
      <c r="C8" s="23">
        <v>3174565.66460792</v>
      </c>
      <c r="D8" s="23">
        <v>541669.8569267999</v>
      </c>
      <c r="E8" s="23">
        <v>76082.45154929001</v>
      </c>
      <c r="F8" s="23">
        <v>1873852.3224870602</v>
      </c>
      <c r="G8" s="23">
        <v>682961.03364477</v>
      </c>
      <c r="H8" s="23">
        <v>666658.3475216799</v>
      </c>
      <c r="I8" s="23">
        <v>54766.74924661</v>
      </c>
      <c r="J8" s="23">
        <v>225.69982860999997</v>
      </c>
      <c r="K8" s="23">
        <v>610568.69372131</v>
      </c>
      <c r="L8" s="24">
        <v>1097.20472515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5.75">
      <c r="A9" s="6" t="s">
        <v>5</v>
      </c>
      <c r="B9" s="10">
        <v>944602.0863296197</v>
      </c>
      <c r="C9" s="11">
        <v>912620.1948438698</v>
      </c>
      <c r="D9" s="11">
        <v>130339.15590347994</v>
      </c>
      <c r="E9" s="11">
        <v>7937.64625311</v>
      </c>
      <c r="F9" s="11">
        <v>386450.4455175799</v>
      </c>
      <c r="G9" s="11">
        <v>387892.94716969994</v>
      </c>
      <c r="H9" s="11">
        <v>31981.89148574993</v>
      </c>
      <c r="I9" s="11">
        <v>2063.9077536299988</v>
      </c>
      <c r="J9" s="11"/>
      <c r="K9" s="11">
        <v>29917.98373211993</v>
      </c>
      <c r="L9" s="1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6.5" customHeight="1">
      <c r="A10" s="6" t="s">
        <v>6</v>
      </c>
      <c r="B10" s="10">
        <v>162482.09556865</v>
      </c>
      <c r="C10" s="11">
        <v>125971.33565517003</v>
      </c>
      <c r="D10" s="11">
        <v>17589.574218790003</v>
      </c>
      <c r="E10" s="11"/>
      <c r="F10" s="11">
        <v>107351.10326512002</v>
      </c>
      <c r="G10" s="11">
        <v>1030.65817126</v>
      </c>
      <c r="H10" s="11">
        <v>36510.759913479975</v>
      </c>
      <c r="I10" s="11">
        <v>3229.00017813</v>
      </c>
      <c r="J10" s="11"/>
      <c r="K10" s="11">
        <v>33281.75693926997</v>
      </c>
      <c r="L10" s="12">
        <v>0.00279608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5.75">
      <c r="A11" s="7" t="s">
        <v>7</v>
      </c>
      <c r="B11" s="10">
        <v>346968.63122497493</v>
      </c>
      <c r="C11" s="11">
        <v>329873.4356596449</v>
      </c>
      <c r="D11" s="11">
        <v>61686.89450861001</v>
      </c>
      <c r="E11" s="11">
        <v>7152.75</v>
      </c>
      <c r="F11" s="11">
        <v>194238.42624043988</v>
      </c>
      <c r="G11" s="11">
        <v>66795.36491059499</v>
      </c>
      <c r="H11" s="11">
        <v>17095.19556533002</v>
      </c>
      <c r="I11" s="11">
        <v>1030.9063179400005</v>
      </c>
      <c r="J11" s="11"/>
      <c r="K11" s="11">
        <v>16064.28924739002</v>
      </c>
      <c r="L11" s="12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5.75">
      <c r="A12" s="7" t="s">
        <v>8</v>
      </c>
      <c r="B12" s="10">
        <v>218859.42535660506</v>
      </c>
      <c r="C12" s="11">
        <v>167819.4062475951</v>
      </c>
      <c r="D12" s="11">
        <v>14564.072616680001</v>
      </c>
      <c r="E12" s="11">
        <v>1435.06847454</v>
      </c>
      <c r="F12" s="11">
        <v>136918.7607754001</v>
      </c>
      <c r="G12" s="11">
        <v>14901.504380974999</v>
      </c>
      <c r="H12" s="11">
        <v>51040.019109009976</v>
      </c>
      <c r="I12" s="11">
        <v>1940.4779318299998</v>
      </c>
      <c r="J12" s="11"/>
      <c r="K12" s="11">
        <v>49083.995698079976</v>
      </c>
      <c r="L12" s="12">
        <v>15.5454791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5.75">
      <c r="A13" s="7" t="s">
        <v>9</v>
      </c>
      <c r="B13" s="10">
        <v>67738.85127992001</v>
      </c>
      <c r="C13" s="11">
        <v>62780.09568897</v>
      </c>
      <c r="D13" s="11">
        <v>1797.2316036299999</v>
      </c>
      <c r="E13" s="11">
        <v>172.65225585</v>
      </c>
      <c r="F13" s="11">
        <v>60784.81150388</v>
      </c>
      <c r="G13" s="11">
        <v>25.40032561</v>
      </c>
      <c r="H13" s="11">
        <v>4958.755590950002</v>
      </c>
      <c r="I13" s="11">
        <v>462.6995975599999</v>
      </c>
      <c r="J13" s="11"/>
      <c r="K13" s="11">
        <v>4496.055993390002</v>
      </c>
      <c r="L13" s="12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5.75">
      <c r="A14" s="7" t="s">
        <v>10</v>
      </c>
      <c r="B14" s="10">
        <v>917208.2354949254</v>
      </c>
      <c r="C14" s="11">
        <v>615499.3118661804</v>
      </c>
      <c r="D14" s="11">
        <v>314183.59232690017</v>
      </c>
      <c r="E14" s="11">
        <v>44639.4176647</v>
      </c>
      <c r="F14" s="11">
        <v>212954.5320845202</v>
      </c>
      <c r="G14" s="11">
        <v>43721.76979005999</v>
      </c>
      <c r="H14" s="11">
        <v>301708.92362874496</v>
      </c>
      <c r="I14" s="11">
        <v>36676.81722689</v>
      </c>
      <c r="J14" s="11">
        <v>36.430880509999994</v>
      </c>
      <c r="K14" s="11">
        <v>264272.1928587699</v>
      </c>
      <c r="L14" s="12">
        <v>723.4826625750001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>
      <c r="A15" s="8" t="s">
        <v>11</v>
      </c>
      <c r="B15" s="13">
        <v>1183364.6868749058</v>
      </c>
      <c r="C15" s="14">
        <v>960001.8846464901</v>
      </c>
      <c r="D15" s="14">
        <v>1509.3357487097383</v>
      </c>
      <c r="E15" s="14">
        <v>14744.916901090015</v>
      </c>
      <c r="F15" s="14">
        <v>775154.2431001205</v>
      </c>
      <c r="G15" s="14">
        <v>168593.38889657013</v>
      </c>
      <c r="H15" s="14">
        <v>223362.80222841498</v>
      </c>
      <c r="I15" s="14">
        <v>9362.94024063</v>
      </c>
      <c r="J15" s="14">
        <v>189.2689481</v>
      </c>
      <c r="K15" s="14">
        <v>213452.41925229027</v>
      </c>
      <c r="L15" s="15">
        <v>358.173787395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14" ht="12.75">
      <c r="A16" s="21" t="s">
        <v>17</v>
      </c>
      <c r="M16" s="20"/>
      <c r="N16" s="20"/>
    </row>
    <row r="17" ht="12.75">
      <c r="D17" s="20"/>
    </row>
  </sheetData>
  <sheetProtection/>
  <mergeCells count="13"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="80" zoomScaleNormal="80" zoomScalePageLayoutView="0" workbookViewId="0" topLeftCell="A1">
      <selection activeCell="I37" sqref="I37"/>
    </sheetView>
  </sheetViews>
  <sheetFormatPr defaultColWidth="9.00390625" defaultRowHeight="12.75"/>
  <cols>
    <col min="1" max="1" width="24.875" style="1" customWidth="1"/>
    <col min="2" max="2" width="18.25390625" style="1" customWidth="1"/>
    <col min="3" max="3" width="17.625" style="1" customWidth="1"/>
    <col min="4" max="4" width="18.625" style="1" customWidth="1"/>
    <col min="5" max="5" width="16.375" style="1" customWidth="1"/>
    <col min="6" max="6" width="16.75390625" style="1" customWidth="1"/>
    <col min="7" max="7" width="20.00390625" style="1" customWidth="1"/>
    <col min="8" max="8" width="15.625" style="1" customWidth="1"/>
    <col min="9" max="9" width="19.00390625" style="1" customWidth="1"/>
    <col min="10" max="10" width="13.625" style="1" customWidth="1"/>
    <col min="11" max="11" width="18.125" style="1" customWidth="1"/>
    <col min="12" max="12" width="20.00390625" style="1" customWidth="1"/>
    <col min="13" max="14" width="15.75390625" style="1" customWidth="1"/>
    <col min="15" max="15" width="12.625" style="1" customWidth="1"/>
    <col min="16" max="16" width="9.75390625" style="1" customWidth="1"/>
    <col min="17" max="17" width="17.75390625" style="1" customWidth="1"/>
    <col min="18" max="18" width="13.25390625" style="1" customWidth="1"/>
    <col min="19" max="19" width="12.875" style="1" customWidth="1"/>
    <col min="20" max="20" width="11.25390625" style="1" customWidth="1"/>
    <col min="21" max="21" width="9.125" style="1" customWidth="1"/>
    <col min="22" max="22" width="15.00390625" style="1" customWidth="1"/>
    <col min="23" max="23" width="10.25390625" style="1" customWidth="1"/>
    <col min="24" max="24" width="11.00390625" style="1" customWidth="1"/>
    <col min="25" max="16384" width="9.125" style="1" customWidth="1"/>
  </cols>
  <sheetData>
    <row r="1" spans="1:12" ht="18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4"/>
      <c r="D3" s="4"/>
      <c r="E3" s="4"/>
      <c r="F3" s="4"/>
      <c r="G3" s="4"/>
      <c r="H3" s="4"/>
      <c r="I3" s="4"/>
      <c r="J3" s="4"/>
      <c r="K3" s="30" t="s">
        <v>16</v>
      </c>
      <c r="L3" s="30"/>
    </row>
    <row r="4" spans="1:12" ht="15.75">
      <c r="A4" s="26" t="s">
        <v>13</v>
      </c>
      <c r="B4" s="26" t="s">
        <v>0</v>
      </c>
      <c r="C4" s="28" t="s">
        <v>12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6"/>
      <c r="B5" s="26"/>
      <c r="C5" s="28" t="s">
        <v>19</v>
      </c>
      <c r="D5" s="28"/>
      <c r="E5" s="28"/>
      <c r="F5" s="28"/>
      <c r="G5" s="28"/>
      <c r="H5" s="28" t="s">
        <v>18</v>
      </c>
      <c r="I5" s="28"/>
      <c r="J5" s="28"/>
      <c r="K5" s="28"/>
      <c r="L5" s="28"/>
    </row>
    <row r="6" spans="1:12" ht="15.75">
      <c r="A6" s="26"/>
      <c r="B6" s="26"/>
      <c r="C6" s="26" t="s">
        <v>14</v>
      </c>
      <c r="D6" s="28" t="s">
        <v>1</v>
      </c>
      <c r="E6" s="28"/>
      <c r="F6" s="28" t="s">
        <v>2</v>
      </c>
      <c r="G6" s="28"/>
      <c r="H6" s="26" t="s">
        <v>14</v>
      </c>
      <c r="I6" s="28" t="s">
        <v>1</v>
      </c>
      <c r="J6" s="28"/>
      <c r="K6" s="28" t="s">
        <v>2</v>
      </c>
      <c r="L6" s="28"/>
    </row>
    <row r="7" spans="1:12" ht="47.25">
      <c r="A7" s="27"/>
      <c r="B7" s="27"/>
      <c r="C7" s="27"/>
      <c r="D7" s="9" t="s">
        <v>3</v>
      </c>
      <c r="E7" s="9" t="s">
        <v>4</v>
      </c>
      <c r="F7" s="9" t="s">
        <v>3</v>
      </c>
      <c r="G7" s="9" t="s">
        <v>4</v>
      </c>
      <c r="H7" s="27"/>
      <c r="I7" s="9" t="s">
        <v>3</v>
      </c>
      <c r="J7" s="9" t="s">
        <v>4</v>
      </c>
      <c r="K7" s="9" t="s">
        <v>3</v>
      </c>
      <c r="L7" s="9" t="s">
        <v>4</v>
      </c>
    </row>
    <row r="8" spans="1:23" ht="19.5" customHeight="1">
      <c r="A8" s="19" t="s">
        <v>15</v>
      </c>
      <c r="B8" s="16">
        <v>4280730.04418528</v>
      </c>
      <c r="C8" s="17">
        <v>3407394.1866905205</v>
      </c>
      <c r="D8" s="17">
        <v>750964.8433515301</v>
      </c>
      <c r="E8" s="17">
        <v>141180.37449619</v>
      </c>
      <c r="F8" s="17">
        <v>1897748.2347281703</v>
      </c>
      <c r="G8" s="17">
        <v>617500.73411463</v>
      </c>
      <c r="H8" s="17">
        <v>873335.8574947601</v>
      </c>
      <c r="I8" s="17">
        <v>64834.30569285999</v>
      </c>
      <c r="J8" s="17">
        <v>288.26129913</v>
      </c>
      <c r="K8" s="17">
        <v>807813.1561487102</v>
      </c>
      <c r="L8" s="18">
        <v>400.13435406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8" ht="15.75">
      <c r="A9" s="6" t="s">
        <v>5</v>
      </c>
      <c r="B9" s="10">
        <v>1005934.5471789963</v>
      </c>
      <c r="C9" s="11">
        <v>964541.2529819662</v>
      </c>
      <c r="D9" s="11">
        <v>187851.7131410401</v>
      </c>
      <c r="E9" s="11">
        <v>2336.12772053</v>
      </c>
      <c r="F9" s="11">
        <v>407331.4804909101</v>
      </c>
      <c r="G9" s="11">
        <v>367021.93162948603</v>
      </c>
      <c r="H9" s="11">
        <v>41393.29419703</v>
      </c>
      <c r="I9" s="11">
        <v>3658.7413955799984</v>
      </c>
      <c r="J9" s="11"/>
      <c r="K9" s="11">
        <v>37734.55280145</v>
      </c>
      <c r="L9" s="1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Y9" s="20"/>
      <c r="Z9" s="20"/>
      <c r="AA9" s="20"/>
      <c r="AB9" s="20"/>
    </row>
    <row r="10" spans="1:28" ht="16.5" customHeight="1">
      <c r="A10" s="6" t="s">
        <v>6</v>
      </c>
      <c r="B10" s="10">
        <v>189230.46197317005</v>
      </c>
      <c r="C10" s="11">
        <v>145251.64032897007</v>
      </c>
      <c r="D10" s="11">
        <v>25878.084037350007</v>
      </c>
      <c r="E10" s="11"/>
      <c r="F10" s="11">
        <v>118314.83913623005</v>
      </c>
      <c r="G10" s="11">
        <v>1058.71715539</v>
      </c>
      <c r="H10" s="11">
        <v>43978.8216442</v>
      </c>
      <c r="I10" s="11">
        <v>3963.9017340600017</v>
      </c>
      <c r="J10" s="11"/>
      <c r="K10" s="11">
        <v>40014.91991013999</v>
      </c>
      <c r="L10" s="1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20"/>
      <c r="Z10" s="20"/>
      <c r="AA10" s="20"/>
      <c r="AB10" s="20"/>
    </row>
    <row r="11" spans="1:28" ht="15.75">
      <c r="A11" s="7" t="s">
        <v>7</v>
      </c>
      <c r="B11" s="10">
        <v>274859.49563740805</v>
      </c>
      <c r="C11" s="11">
        <v>255013.41927625806</v>
      </c>
      <c r="D11" s="11">
        <v>71756.36582407</v>
      </c>
      <c r="E11" s="11">
        <v>6889.552350478</v>
      </c>
      <c r="F11" s="11">
        <v>126795.18612941007</v>
      </c>
      <c r="G11" s="11">
        <v>49572.3149723</v>
      </c>
      <c r="H11" s="11">
        <v>19846.076361149997</v>
      </c>
      <c r="I11" s="11">
        <v>1317.1258937699997</v>
      </c>
      <c r="J11" s="11"/>
      <c r="K11" s="11">
        <v>18528.950467379997</v>
      </c>
      <c r="L11" s="12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20"/>
      <c r="Z11" s="20"/>
      <c r="AA11" s="20"/>
      <c r="AB11" s="20"/>
    </row>
    <row r="12" spans="1:28" ht="15.75">
      <c r="A12" s="7" t="s">
        <v>8</v>
      </c>
      <c r="B12" s="10">
        <v>202904.5822903199</v>
      </c>
      <c r="C12" s="11">
        <v>143635.6008630599</v>
      </c>
      <c r="D12" s="11">
        <v>14193.376022889997</v>
      </c>
      <c r="E12" s="11">
        <v>1222.5917244500001</v>
      </c>
      <c r="F12" s="11">
        <v>115326.4718171799</v>
      </c>
      <c r="G12" s="11">
        <v>12893.161298539999</v>
      </c>
      <c r="H12" s="11">
        <v>59268.981427260005</v>
      </c>
      <c r="I12" s="11">
        <v>1637.0145643300007</v>
      </c>
      <c r="J12" s="11">
        <v>60.8855</v>
      </c>
      <c r="K12" s="11">
        <v>57567.52502683</v>
      </c>
      <c r="L12" s="12">
        <v>3.5563361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20"/>
      <c r="Z12" s="20"/>
      <c r="AA12" s="20"/>
      <c r="AB12" s="20"/>
    </row>
    <row r="13" spans="1:28" ht="15.75">
      <c r="A13" s="7" t="s">
        <v>9</v>
      </c>
      <c r="B13" s="10">
        <v>62986.57535384002</v>
      </c>
      <c r="C13" s="11">
        <v>57758.18819120001</v>
      </c>
      <c r="D13" s="11">
        <v>2519.2642101899996</v>
      </c>
      <c r="E13" s="11"/>
      <c r="F13" s="11">
        <v>55236.76729483001</v>
      </c>
      <c r="G13" s="11">
        <v>2.1566861800000003</v>
      </c>
      <c r="H13" s="11">
        <v>5228.387162640003</v>
      </c>
      <c r="I13" s="11">
        <v>506.7494366</v>
      </c>
      <c r="J13" s="11"/>
      <c r="K13" s="11">
        <v>4721.637726040003</v>
      </c>
      <c r="L13" s="12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20"/>
      <c r="Z13" s="20"/>
      <c r="AA13" s="20"/>
      <c r="AB13" s="20"/>
    </row>
    <row r="14" spans="1:28" ht="15.75">
      <c r="A14" s="7" t="s">
        <v>10</v>
      </c>
      <c r="B14" s="10">
        <v>1042717.7641658413</v>
      </c>
      <c r="C14" s="11">
        <v>690789.7465881953</v>
      </c>
      <c r="D14" s="11">
        <v>407658.77815341024</v>
      </c>
      <c r="E14" s="11">
        <v>67685.50170247898</v>
      </c>
      <c r="F14" s="11">
        <v>187571.4400716901</v>
      </c>
      <c r="G14" s="11">
        <v>27874.026660616</v>
      </c>
      <c r="H14" s="11">
        <v>351928.017577646</v>
      </c>
      <c r="I14" s="11">
        <v>36500.97799332996</v>
      </c>
      <c r="J14" s="11">
        <v>46.3810424</v>
      </c>
      <c r="K14" s="11">
        <v>315265.98704415903</v>
      </c>
      <c r="L14" s="12">
        <v>114.671497757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20"/>
      <c r="Z14" s="20"/>
      <c r="AA14" s="20"/>
      <c r="AB14" s="20"/>
    </row>
    <row r="15" spans="1:28" ht="15.75">
      <c r="A15" s="8" t="s">
        <v>11</v>
      </c>
      <c r="B15" s="13">
        <v>1502096.6175857051</v>
      </c>
      <c r="C15" s="14">
        <v>1150404.338460871</v>
      </c>
      <c r="D15" s="14">
        <v>41107.261962579854</v>
      </c>
      <c r="E15" s="14">
        <v>63046.600998252994</v>
      </c>
      <c r="F15" s="14">
        <v>887172.0497879202</v>
      </c>
      <c r="G15" s="14">
        <v>159078.42571211798</v>
      </c>
      <c r="H15" s="14">
        <v>351692.27912483417</v>
      </c>
      <c r="I15" s="14">
        <v>17249.79467519003</v>
      </c>
      <c r="J15" s="14">
        <v>180.99475673</v>
      </c>
      <c r="K15" s="14">
        <v>333979.58317271114</v>
      </c>
      <c r="L15" s="15">
        <v>281.906520203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20"/>
      <c r="Z15" s="20"/>
      <c r="AA15" s="20"/>
      <c r="AB15" s="20"/>
    </row>
    <row r="16" spans="1:14" ht="12.75">
      <c r="A16" s="25" t="s">
        <v>17</v>
      </c>
      <c r="M16" s="20"/>
      <c r="N16" s="20"/>
    </row>
    <row r="17" ht="12.75">
      <c r="D17" s="20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="80" zoomScaleNormal="80" zoomScalePageLayoutView="0" workbookViewId="0" topLeftCell="A1">
      <selection activeCell="H39" sqref="H39"/>
    </sheetView>
  </sheetViews>
  <sheetFormatPr defaultColWidth="9.00390625" defaultRowHeight="12.75"/>
  <cols>
    <col min="1" max="1" width="24.875" style="1" customWidth="1"/>
    <col min="2" max="2" width="18.25390625" style="1" customWidth="1"/>
    <col min="3" max="3" width="17.625" style="1" customWidth="1"/>
    <col min="4" max="4" width="18.625" style="1" customWidth="1"/>
    <col min="5" max="5" width="21.625" style="1" customWidth="1"/>
    <col min="6" max="6" width="19.75390625" style="1" customWidth="1"/>
    <col min="7" max="7" width="20.00390625" style="1" customWidth="1"/>
    <col min="8" max="8" width="15.625" style="1" customWidth="1"/>
    <col min="9" max="9" width="19.00390625" style="1" customWidth="1"/>
    <col min="10" max="10" width="21.625" style="1" customWidth="1"/>
    <col min="11" max="11" width="18.125" style="1" customWidth="1"/>
    <col min="12" max="12" width="20.00390625" style="1" customWidth="1"/>
    <col min="13" max="14" width="15.75390625" style="1" customWidth="1"/>
    <col min="15" max="15" width="12.625" style="1" customWidth="1"/>
    <col min="16" max="16" width="9.75390625" style="1" customWidth="1"/>
    <col min="17" max="17" width="17.75390625" style="1" customWidth="1"/>
    <col min="18" max="18" width="13.25390625" style="1" customWidth="1"/>
    <col min="19" max="19" width="12.875" style="1" customWidth="1"/>
    <col min="20" max="20" width="11.25390625" style="1" customWidth="1"/>
    <col min="21" max="21" width="9.125" style="1" customWidth="1"/>
    <col min="22" max="22" width="15.00390625" style="1" customWidth="1"/>
    <col min="23" max="23" width="10.25390625" style="1" customWidth="1"/>
    <col min="24" max="24" width="11.00390625" style="1" customWidth="1"/>
    <col min="25" max="16384" width="9.125" style="1" customWidth="1"/>
  </cols>
  <sheetData>
    <row r="1" spans="1:12" ht="18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4"/>
      <c r="D3" s="4"/>
      <c r="E3" s="4"/>
      <c r="F3" s="4"/>
      <c r="G3" s="4"/>
      <c r="H3" s="4"/>
      <c r="I3" s="4"/>
      <c r="J3" s="4"/>
      <c r="K3" s="30" t="s">
        <v>16</v>
      </c>
      <c r="L3" s="30"/>
    </row>
    <row r="4" spans="1:12" ht="15.75">
      <c r="A4" s="26" t="s">
        <v>13</v>
      </c>
      <c r="B4" s="26" t="s">
        <v>0</v>
      </c>
      <c r="C4" s="28" t="s">
        <v>12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6"/>
      <c r="B5" s="26"/>
      <c r="C5" s="28" t="s">
        <v>19</v>
      </c>
      <c r="D5" s="28"/>
      <c r="E5" s="28"/>
      <c r="F5" s="28"/>
      <c r="G5" s="28"/>
      <c r="H5" s="28" t="s">
        <v>18</v>
      </c>
      <c r="I5" s="28"/>
      <c r="J5" s="28"/>
      <c r="K5" s="28"/>
      <c r="L5" s="28"/>
    </row>
    <row r="6" spans="1:12" ht="15.75">
      <c r="A6" s="26"/>
      <c r="B6" s="26"/>
      <c r="C6" s="26" t="s">
        <v>14</v>
      </c>
      <c r="D6" s="28" t="s">
        <v>1</v>
      </c>
      <c r="E6" s="28"/>
      <c r="F6" s="28" t="s">
        <v>2</v>
      </c>
      <c r="G6" s="28"/>
      <c r="H6" s="26" t="s">
        <v>14</v>
      </c>
      <c r="I6" s="28" t="s">
        <v>1</v>
      </c>
      <c r="J6" s="28"/>
      <c r="K6" s="28" t="s">
        <v>2</v>
      </c>
      <c r="L6" s="28"/>
    </row>
    <row r="7" spans="1:12" ht="47.25">
      <c r="A7" s="27"/>
      <c r="B7" s="27"/>
      <c r="C7" s="27"/>
      <c r="D7" s="9" t="s">
        <v>3</v>
      </c>
      <c r="E7" s="9" t="s">
        <v>4</v>
      </c>
      <c r="F7" s="9" t="s">
        <v>3</v>
      </c>
      <c r="G7" s="9" t="s">
        <v>4</v>
      </c>
      <c r="H7" s="27"/>
      <c r="I7" s="9" t="s">
        <v>3</v>
      </c>
      <c r="J7" s="9" t="s">
        <v>4</v>
      </c>
      <c r="K7" s="9" t="s">
        <v>3</v>
      </c>
      <c r="L7" s="9" t="s">
        <v>4</v>
      </c>
    </row>
    <row r="8" spans="1:23" ht="19.5" customHeight="1">
      <c r="A8" s="19" t="s">
        <v>15</v>
      </c>
      <c r="B8" s="16">
        <v>4452761.45610304</v>
      </c>
      <c r="C8" s="17">
        <v>3536898.8196996287</v>
      </c>
      <c r="D8" s="17">
        <v>780554.43960456</v>
      </c>
      <c r="E8" s="17">
        <v>150819.82266277</v>
      </c>
      <c r="F8" s="17">
        <v>1980582.17579809</v>
      </c>
      <c r="G8" s="17">
        <v>624942.38163421</v>
      </c>
      <c r="H8" s="17">
        <v>915862.6364034099</v>
      </c>
      <c r="I8" s="17">
        <v>67474.69311948</v>
      </c>
      <c r="J8" s="17">
        <v>288.59981459000005</v>
      </c>
      <c r="K8" s="17">
        <v>847700.6216085299</v>
      </c>
      <c r="L8" s="18">
        <v>398.72186080999995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8" ht="15.75">
      <c r="A9" s="6" t="s">
        <v>5</v>
      </c>
      <c r="B9" s="10">
        <v>1028120.3704842249</v>
      </c>
      <c r="C9" s="11">
        <v>983442.6480542349</v>
      </c>
      <c r="D9" s="11">
        <v>194559.09991250004</v>
      </c>
      <c r="E9" s="11">
        <v>7859.45870349</v>
      </c>
      <c r="F9" s="11">
        <v>406029.70232443995</v>
      </c>
      <c r="G9" s="11">
        <v>374994.387113805</v>
      </c>
      <c r="H9" s="11">
        <v>44677.72242998995</v>
      </c>
      <c r="I9" s="11">
        <v>3891.627978089998</v>
      </c>
      <c r="J9" s="11"/>
      <c r="K9" s="11">
        <v>40786.09445189995</v>
      </c>
      <c r="L9" s="1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Y9" s="20"/>
      <c r="Z9" s="20"/>
      <c r="AA9" s="20"/>
      <c r="AB9" s="20"/>
    </row>
    <row r="10" spans="1:28" ht="16.5" customHeight="1">
      <c r="A10" s="6" t="s">
        <v>6</v>
      </c>
      <c r="B10" s="10">
        <v>189187.30785044996</v>
      </c>
      <c r="C10" s="11">
        <v>142487.89976024002</v>
      </c>
      <c r="D10" s="11">
        <v>23551.84197288</v>
      </c>
      <c r="E10" s="11"/>
      <c r="F10" s="11">
        <v>117876.0973429</v>
      </c>
      <c r="G10" s="11">
        <v>1059.96044446</v>
      </c>
      <c r="H10" s="11">
        <v>46699.40809020994</v>
      </c>
      <c r="I10" s="11">
        <v>3888.152028639999</v>
      </c>
      <c r="J10" s="11"/>
      <c r="K10" s="11">
        <v>42811.25606156994</v>
      </c>
      <c r="L10" s="1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20"/>
      <c r="Z10" s="20"/>
      <c r="AA10" s="20"/>
      <c r="AB10" s="20"/>
    </row>
    <row r="11" spans="1:28" ht="15.75">
      <c r="A11" s="7" t="s">
        <v>7</v>
      </c>
      <c r="B11" s="10">
        <v>302760.26403406495</v>
      </c>
      <c r="C11" s="11">
        <v>281323.59397027496</v>
      </c>
      <c r="D11" s="11">
        <v>87865.71660393996</v>
      </c>
      <c r="E11" s="11">
        <v>9791.459345915</v>
      </c>
      <c r="F11" s="11">
        <v>134215.48733163002</v>
      </c>
      <c r="G11" s="11">
        <v>49450.93068879</v>
      </c>
      <c r="H11" s="11">
        <v>21436.670063789985</v>
      </c>
      <c r="I11" s="11">
        <v>1340.8283744800005</v>
      </c>
      <c r="J11" s="11"/>
      <c r="K11" s="11">
        <v>20095.841689309986</v>
      </c>
      <c r="L11" s="12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20"/>
      <c r="Z11" s="20"/>
      <c r="AA11" s="20"/>
      <c r="AB11" s="20"/>
    </row>
    <row r="12" spans="1:28" ht="15.75">
      <c r="A12" s="7" t="s">
        <v>8</v>
      </c>
      <c r="B12" s="10">
        <v>254044.00597148307</v>
      </c>
      <c r="C12" s="11">
        <v>191957.84964950298</v>
      </c>
      <c r="D12" s="11">
        <v>13629.241920199995</v>
      </c>
      <c r="E12" s="11">
        <v>286.22745724000004</v>
      </c>
      <c r="F12" s="11">
        <v>165314.27280248998</v>
      </c>
      <c r="G12" s="11">
        <v>12728.107469573</v>
      </c>
      <c r="H12" s="11">
        <v>62086.156321980074</v>
      </c>
      <c r="I12" s="11">
        <v>1613.7830857900005</v>
      </c>
      <c r="J12" s="11">
        <v>60.957</v>
      </c>
      <c r="K12" s="11">
        <v>60407.855723740075</v>
      </c>
      <c r="L12" s="12">
        <v>3.56051245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20"/>
      <c r="Z12" s="20"/>
      <c r="AA12" s="20"/>
      <c r="AB12" s="20"/>
    </row>
    <row r="13" spans="1:28" ht="15.75">
      <c r="A13" s="7" t="s">
        <v>9</v>
      </c>
      <c r="B13" s="10">
        <v>63892.603872550004</v>
      </c>
      <c r="C13" s="11">
        <v>58366.20354128</v>
      </c>
      <c r="D13" s="11">
        <v>2301.03608529</v>
      </c>
      <c r="E13" s="11">
        <v>12.56652</v>
      </c>
      <c r="F13" s="11">
        <v>56050.441717140005</v>
      </c>
      <c r="G13" s="11">
        <v>2.1592188500000002</v>
      </c>
      <c r="H13" s="11">
        <v>5526.400331270002</v>
      </c>
      <c r="I13" s="11">
        <v>516.9506335499999</v>
      </c>
      <c r="J13" s="11"/>
      <c r="K13" s="11">
        <v>5009.449697720002</v>
      </c>
      <c r="L13" s="12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20"/>
      <c r="Z13" s="20"/>
      <c r="AA13" s="20"/>
      <c r="AB13" s="20"/>
    </row>
    <row r="14" spans="1:28" ht="15.75">
      <c r="A14" s="7" t="s">
        <v>10</v>
      </c>
      <c r="B14" s="10">
        <v>1075608.8443563927</v>
      </c>
      <c r="C14" s="11">
        <v>705909.954362089</v>
      </c>
      <c r="D14" s="11">
        <v>416849.4085420601</v>
      </c>
      <c r="E14" s="11">
        <v>69837.155458129</v>
      </c>
      <c r="F14" s="11">
        <v>191681.78083173995</v>
      </c>
      <c r="G14" s="11">
        <v>27541.60953016</v>
      </c>
      <c r="H14" s="11">
        <v>369698.88999430364</v>
      </c>
      <c r="I14" s="11">
        <v>38183.95395198</v>
      </c>
      <c r="J14" s="11">
        <v>46.4355093</v>
      </c>
      <c r="K14" s="11">
        <v>331354.15078338963</v>
      </c>
      <c r="L14" s="12">
        <v>114.349749634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20"/>
      <c r="Z14" s="20"/>
      <c r="AA14" s="20"/>
      <c r="AB14" s="20"/>
    </row>
    <row r="15" spans="1:28" ht="15.75">
      <c r="A15" s="8" t="s">
        <v>11</v>
      </c>
      <c r="B15" s="13">
        <v>1539148.0595338745</v>
      </c>
      <c r="C15" s="14">
        <v>1173410.670362008</v>
      </c>
      <c r="D15" s="14">
        <v>41798.09456768999</v>
      </c>
      <c r="E15" s="14">
        <v>63032.955177996</v>
      </c>
      <c r="F15" s="14">
        <v>909414.39344775</v>
      </c>
      <c r="G15" s="14">
        <v>159165.227168572</v>
      </c>
      <c r="H15" s="14">
        <v>365737.38917186635</v>
      </c>
      <c r="I15" s="14">
        <v>18039.397066950005</v>
      </c>
      <c r="J15" s="14">
        <v>181.20730529000005</v>
      </c>
      <c r="K15" s="14">
        <v>347235.9732009003</v>
      </c>
      <c r="L15" s="15">
        <v>280.81159872599994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20"/>
      <c r="Z15" s="20"/>
      <c r="AA15" s="20"/>
      <c r="AB15" s="20"/>
    </row>
    <row r="16" spans="1:14" ht="12.75">
      <c r="A16" s="25" t="s">
        <v>17</v>
      </c>
      <c r="M16" s="20"/>
      <c r="N16" s="20"/>
    </row>
    <row r="17" ht="12.75">
      <c r="D17" s="20"/>
    </row>
  </sheetData>
  <sheetProtection/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8"/>
  <sheetViews>
    <sheetView showGridLines="0" tabSelected="1" zoomScale="80" zoomScaleNormal="80" zoomScalePageLayoutView="0" workbookViewId="0" topLeftCell="A1">
      <selection activeCell="L24" sqref="L24"/>
    </sheetView>
  </sheetViews>
  <sheetFormatPr defaultColWidth="9.00390625" defaultRowHeight="12.75"/>
  <cols>
    <col min="1" max="1" width="24.875" style="1" customWidth="1"/>
    <col min="2" max="2" width="18.25390625" style="1" customWidth="1"/>
    <col min="3" max="3" width="17.625" style="1" customWidth="1"/>
    <col min="4" max="4" width="18.625" style="1" customWidth="1"/>
    <col min="5" max="5" width="21.625" style="1" customWidth="1"/>
    <col min="6" max="6" width="19.75390625" style="1" customWidth="1"/>
    <col min="7" max="7" width="20.00390625" style="1" customWidth="1"/>
    <col min="8" max="8" width="15.625" style="1" customWidth="1"/>
    <col min="9" max="9" width="19.00390625" style="1" customWidth="1"/>
    <col min="10" max="10" width="21.625" style="1" customWidth="1"/>
    <col min="11" max="11" width="18.125" style="1" customWidth="1"/>
    <col min="12" max="12" width="20.00390625" style="1" customWidth="1"/>
    <col min="13" max="14" width="15.75390625" style="1" customWidth="1"/>
    <col min="15" max="15" width="12.625" style="1" customWidth="1"/>
    <col min="16" max="16" width="9.75390625" style="1" customWidth="1"/>
    <col min="17" max="17" width="17.75390625" style="1" customWidth="1"/>
    <col min="18" max="18" width="13.25390625" style="1" customWidth="1"/>
    <col min="19" max="19" width="12.875" style="1" customWidth="1"/>
    <col min="20" max="20" width="11.25390625" style="1" customWidth="1"/>
    <col min="21" max="21" width="9.125" style="1" customWidth="1"/>
    <col min="22" max="22" width="15.00390625" style="1" customWidth="1"/>
    <col min="23" max="23" width="10.25390625" style="1" customWidth="1"/>
    <col min="24" max="24" width="11.00390625" style="1" customWidth="1"/>
    <col min="25" max="16384" width="9.125" style="1" customWidth="1"/>
  </cols>
  <sheetData>
    <row r="1" spans="1:12" ht="18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4"/>
      <c r="D3" s="4"/>
      <c r="E3" s="4"/>
      <c r="F3" s="4"/>
      <c r="G3" s="4"/>
      <c r="H3" s="4"/>
      <c r="I3" s="4"/>
      <c r="J3" s="4"/>
      <c r="K3" s="30" t="s">
        <v>16</v>
      </c>
      <c r="L3" s="30"/>
    </row>
    <row r="4" spans="1:12" ht="15.75">
      <c r="A4" s="26" t="s">
        <v>13</v>
      </c>
      <c r="B4" s="26" t="s">
        <v>0</v>
      </c>
      <c r="C4" s="28" t="s">
        <v>12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6"/>
      <c r="B5" s="26"/>
      <c r="C5" s="28" t="s">
        <v>19</v>
      </c>
      <c r="D5" s="28"/>
      <c r="E5" s="28"/>
      <c r="F5" s="28"/>
      <c r="G5" s="28"/>
      <c r="H5" s="28" t="s">
        <v>31</v>
      </c>
      <c r="I5" s="28"/>
      <c r="J5" s="28"/>
      <c r="K5" s="28"/>
      <c r="L5" s="28"/>
    </row>
    <row r="6" spans="1:12" ht="15.75">
      <c r="A6" s="26"/>
      <c r="B6" s="26"/>
      <c r="C6" s="26" t="s">
        <v>14</v>
      </c>
      <c r="D6" s="28" t="s">
        <v>1</v>
      </c>
      <c r="E6" s="28"/>
      <c r="F6" s="28" t="s">
        <v>2</v>
      </c>
      <c r="G6" s="28"/>
      <c r="H6" s="26" t="s">
        <v>14</v>
      </c>
      <c r="I6" s="28" t="s">
        <v>1</v>
      </c>
      <c r="J6" s="28"/>
      <c r="K6" s="28" t="s">
        <v>2</v>
      </c>
      <c r="L6" s="28"/>
    </row>
    <row r="7" spans="1:12" ht="47.25">
      <c r="A7" s="27"/>
      <c r="B7" s="27"/>
      <c r="C7" s="27"/>
      <c r="D7" s="9" t="s">
        <v>3</v>
      </c>
      <c r="E7" s="9" t="s">
        <v>4</v>
      </c>
      <c r="F7" s="9" t="s">
        <v>3</v>
      </c>
      <c r="G7" s="9" t="s">
        <v>4</v>
      </c>
      <c r="H7" s="27"/>
      <c r="I7" s="9" t="s">
        <v>3</v>
      </c>
      <c r="J7" s="9" t="s">
        <v>4</v>
      </c>
      <c r="K7" s="9" t="s">
        <v>3</v>
      </c>
      <c r="L7" s="9" t="s">
        <v>4</v>
      </c>
    </row>
    <row r="8" spans="1:23" ht="19.5" customHeight="1">
      <c r="A8" s="19" t="s">
        <v>15</v>
      </c>
      <c r="B8" s="16">
        <v>4530223.2010285705</v>
      </c>
      <c r="C8" s="17">
        <v>3574732.88521055</v>
      </c>
      <c r="D8" s="17">
        <v>815726.7441966701</v>
      </c>
      <c r="E8" s="17">
        <v>141323.66470701</v>
      </c>
      <c r="F8" s="17">
        <v>1991758.3713193499</v>
      </c>
      <c r="G8" s="17">
        <v>625924.10498752</v>
      </c>
      <c r="H8" s="17">
        <v>955490.3158180203</v>
      </c>
      <c r="I8" s="17">
        <v>68485.90133687</v>
      </c>
      <c r="J8" s="17">
        <v>284.93397192000003</v>
      </c>
      <c r="K8" s="17">
        <v>886333.62188184</v>
      </c>
      <c r="L8" s="18">
        <v>385.85862739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8" ht="15.75">
      <c r="A9" s="6" t="s">
        <v>5</v>
      </c>
      <c r="B9" s="10">
        <v>1057200.5587310947</v>
      </c>
      <c r="C9" s="11">
        <v>1009627.2386406546</v>
      </c>
      <c r="D9" s="11">
        <v>217274.51163529998</v>
      </c>
      <c r="E9" s="11">
        <v>8098.94589979</v>
      </c>
      <c r="F9" s="11">
        <v>409702.4228905206</v>
      </c>
      <c r="G9" s="11">
        <v>374551.358215044</v>
      </c>
      <c r="H9" s="11">
        <v>47573.32009044</v>
      </c>
      <c r="I9" s="11">
        <v>4206.6140940700025</v>
      </c>
      <c r="J9" s="11"/>
      <c r="K9" s="11">
        <v>43366.70599637</v>
      </c>
      <c r="L9" s="1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Y9" s="20"/>
      <c r="Z9" s="20"/>
      <c r="AA9" s="20"/>
      <c r="AB9" s="20"/>
    </row>
    <row r="10" spans="1:28" ht="16.5" customHeight="1">
      <c r="A10" s="6" t="s">
        <v>6</v>
      </c>
      <c r="B10" s="10">
        <v>193664.7448645599</v>
      </c>
      <c r="C10" s="11">
        <v>144963.23510083993</v>
      </c>
      <c r="D10" s="11">
        <v>23039.21545274999</v>
      </c>
      <c r="E10" s="11"/>
      <c r="F10" s="11">
        <v>120915.27925398995</v>
      </c>
      <c r="G10" s="11">
        <v>1008.7403941</v>
      </c>
      <c r="H10" s="11">
        <v>48701.50976371999</v>
      </c>
      <c r="I10" s="11">
        <v>4133.644259169999</v>
      </c>
      <c r="J10" s="11"/>
      <c r="K10" s="11">
        <v>44567.86550454999</v>
      </c>
      <c r="L10" s="1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20"/>
      <c r="Z10" s="20"/>
      <c r="AA10" s="20"/>
      <c r="AB10" s="20"/>
    </row>
    <row r="11" spans="1:28" ht="15.75">
      <c r="A11" s="7" t="s">
        <v>7</v>
      </c>
      <c r="B11" s="10">
        <v>281823.746696393</v>
      </c>
      <c r="C11" s="11">
        <v>259499.78235917297</v>
      </c>
      <c r="D11" s="11">
        <v>69704.23888004001</v>
      </c>
      <c r="E11" s="11">
        <v>6516.5627865900005</v>
      </c>
      <c r="F11" s="11">
        <v>134417.89578677993</v>
      </c>
      <c r="G11" s="11">
        <v>48861.08490576301</v>
      </c>
      <c r="H11" s="11">
        <v>22323.964337220015</v>
      </c>
      <c r="I11" s="11">
        <v>1422.8941917299999</v>
      </c>
      <c r="J11" s="11"/>
      <c r="K11" s="11">
        <v>20901.070145490015</v>
      </c>
      <c r="L11" s="12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20"/>
      <c r="Z11" s="20"/>
      <c r="AA11" s="20"/>
      <c r="AB11" s="20"/>
    </row>
    <row r="12" spans="1:28" ht="15.75">
      <c r="A12" s="7" t="s">
        <v>8</v>
      </c>
      <c r="B12" s="10">
        <v>269205.66259840096</v>
      </c>
      <c r="C12" s="11">
        <v>204216.40869423098</v>
      </c>
      <c r="D12" s="11">
        <v>13359.55709146</v>
      </c>
      <c r="E12" s="11">
        <v>282.41231199000003</v>
      </c>
      <c r="F12" s="11">
        <v>178193.77852894997</v>
      </c>
      <c r="G12" s="11">
        <v>12380.660761830999</v>
      </c>
      <c r="H12" s="11">
        <v>64989.253904169986</v>
      </c>
      <c r="I12" s="11">
        <v>1665.5150252199996</v>
      </c>
      <c r="J12" s="11">
        <v>60.1445</v>
      </c>
      <c r="K12" s="11">
        <v>63260.081324819985</v>
      </c>
      <c r="L12" s="12">
        <v>3.5130541300000004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20"/>
      <c r="Z12" s="20"/>
      <c r="AA12" s="20"/>
      <c r="AB12" s="20"/>
    </row>
    <row r="13" spans="1:28" ht="15.75">
      <c r="A13" s="7" t="s">
        <v>9</v>
      </c>
      <c r="B13" s="10">
        <v>65000.84154684999</v>
      </c>
      <c r="C13" s="11">
        <v>59255.05971455999</v>
      </c>
      <c r="D13" s="11">
        <v>1994.3507533</v>
      </c>
      <c r="E13" s="11"/>
      <c r="F13" s="11">
        <v>57258.578522779986</v>
      </c>
      <c r="G13" s="11">
        <v>2.13043848</v>
      </c>
      <c r="H13" s="11">
        <v>5745.781832289999</v>
      </c>
      <c r="I13" s="11">
        <v>579.5128079300002</v>
      </c>
      <c r="J13" s="11"/>
      <c r="K13" s="11">
        <v>5166.269024359999</v>
      </c>
      <c r="L13" s="12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20"/>
      <c r="Z13" s="20"/>
      <c r="AA13" s="20"/>
      <c r="AB13" s="20"/>
    </row>
    <row r="14" spans="1:28" ht="15.75">
      <c r="A14" s="7" t="s">
        <v>10</v>
      </c>
      <c r="B14" s="10">
        <v>1123087.75112414</v>
      </c>
      <c r="C14" s="11">
        <v>737463.4352031355</v>
      </c>
      <c r="D14" s="11">
        <v>440545.96682586026</v>
      </c>
      <c r="E14" s="11">
        <v>64071.039554366005</v>
      </c>
      <c r="F14" s="11">
        <v>201183.81054583026</v>
      </c>
      <c r="G14" s="11">
        <v>31662.618277079</v>
      </c>
      <c r="H14" s="11">
        <v>385624.3159210047</v>
      </c>
      <c r="I14" s="11">
        <v>38869.80133752002</v>
      </c>
      <c r="J14" s="11">
        <v>45.816567230000004</v>
      </c>
      <c r="K14" s="11">
        <v>346600.7566676697</v>
      </c>
      <c r="L14" s="12">
        <v>107.94134858499997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20"/>
      <c r="Z14" s="20"/>
      <c r="AA14" s="20"/>
      <c r="AB14" s="20"/>
    </row>
    <row r="15" spans="1:28" ht="15.75">
      <c r="A15" s="8" t="s">
        <v>11</v>
      </c>
      <c r="B15" s="13">
        <v>1540239.8954671314</v>
      </c>
      <c r="C15" s="14">
        <v>1159707.725497956</v>
      </c>
      <c r="D15" s="14">
        <v>49808.903557959886</v>
      </c>
      <c r="E15" s="14">
        <v>62354.70415427398</v>
      </c>
      <c r="F15" s="14">
        <v>890086.6057904991</v>
      </c>
      <c r="G15" s="14">
        <v>157457.511995223</v>
      </c>
      <c r="H15" s="14">
        <v>380532.1699691754</v>
      </c>
      <c r="I15" s="14">
        <v>17607.919621229987</v>
      </c>
      <c r="J15" s="14">
        <v>178.97290469000004</v>
      </c>
      <c r="K15" s="14">
        <v>362470.87321858044</v>
      </c>
      <c r="L15" s="15">
        <v>274.404224675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20"/>
      <c r="Z15" s="20"/>
      <c r="AA15" s="20"/>
      <c r="AB15" s="20"/>
    </row>
    <row r="16" spans="1:28" ht="15.75">
      <c r="A16" s="25" t="s">
        <v>34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20"/>
      <c r="Z16" s="20"/>
      <c r="AA16" s="20"/>
      <c r="AB16" s="20"/>
    </row>
    <row r="17" spans="1:14" ht="12.75">
      <c r="A17" s="25" t="s">
        <v>33</v>
      </c>
      <c r="M17" s="20"/>
      <c r="N17" s="20"/>
    </row>
    <row r="18" ht="12.75">
      <c r="D18" s="20"/>
    </row>
  </sheetData>
  <sheetProtection/>
  <mergeCells count="13"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="80" zoomScaleNormal="80" zoomScalePageLayoutView="0" workbookViewId="0" topLeftCell="A1">
      <selection activeCell="G25" sqref="G25"/>
    </sheetView>
  </sheetViews>
  <sheetFormatPr defaultColWidth="9.00390625" defaultRowHeight="12.75"/>
  <cols>
    <col min="1" max="1" width="24.875" style="1" customWidth="1"/>
    <col min="2" max="2" width="18.25390625" style="1" customWidth="1"/>
    <col min="3" max="3" width="17.625" style="1" customWidth="1"/>
    <col min="4" max="4" width="18.625" style="1" customWidth="1"/>
    <col min="5" max="5" width="16.375" style="1" customWidth="1"/>
    <col min="6" max="6" width="16.75390625" style="1" customWidth="1"/>
    <col min="7" max="7" width="20.00390625" style="1" customWidth="1"/>
    <col min="8" max="8" width="15.625" style="1" customWidth="1"/>
    <col min="9" max="9" width="19.00390625" style="1" customWidth="1"/>
    <col min="10" max="10" width="13.625" style="1" customWidth="1"/>
    <col min="11" max="11" width="18.125" style="1" customWidth="1"/>
    <col min="12" max="12" width="20.00390625" style="1" customWidth="1"/>
    <col min="13" max="13" width="15.75390625" style="1" customWidth="1"/>
    <col min="14" max="15" width="12.75390625" style="1" customWidth="1"/>
    <col min="16" max="16" width="10.375" style="1" customWidth="1"/>
    <col min="17" max="17" width="17.75390625" style="1" customWidth="1"/>
    <col min="18" max="18" width="13.25390625" style="1" customWidth="1"/>
    <col min="19" max="19" width="12.875" style="1" customWidth="1"/>
    <col min="20" max="20" width="11.25390625" style="1" customWidth="1"/>
    <col min="21" max="21" width="9.125" style="1" customWidth="1"/>
    <col min="22" max="22" width="15.00390625" style="1" customWidth="1"/>
    <col min="23" max="16384" width="9.125" style="1" customWidth="1"/>
  </cols>
  <sheetData>
    <row r="1" spans="1:12" ht="18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4"/>
      <c r="D3" s="4"/>
      <c r="E3" s="4"/>
      <c r="F3" s="4"/>
      <c r="G3" s="4"/>
      <c r="H3" s="4"/>
      <c r="I3" s="4"/>
      <c r="J3" s="4"/>
      <c r="K3" s="30" t="s">
        <v>16</v>
      </c>
      <c r="L3" s="30"/>
    </row>
    <row r="4" spans="1:12" ht="15.75">
      <c r="A4" s="26" t="s">
        <v>13</v>
      </c>
      <c r="B4" s="26" t="s">
        <v>0</v>
      </c>
      <c r="C4" s="28" t="s">
        <v>12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6"/>
      <c r="B5" s="26"/>
      <c r="C5" s="28" t="s">
        <v>19</v>
      </c>
      <c r="D5" s="28"/>
      <c r="E5" s="28"/>
      <c r="F5" s="28"/>
      <c r="G5" s="28"/>
      <c r="H5" s="28" t="s">
        <v>18</v>
      </c>
      <c r="I5" s="28"/>
      <c r="J5" s="28"/>
      <c r="K5" s="28"/>
      <c r="L5" s="28"/>
    </row>
    <row r="6" spans="1:12" ht="15.75">
      <c r="A6" s="26"/>
      <c r="B6" s="26"/>
      <c r="C6" s="26" t="s">
        <v>14</v>
      </c>
      <c r="D6" s="28" t="s">
        <v>1</v>
      </c>
      <c r="E6" s="28"/>
      <c r="F6" s="28" t="s">
        <v>2</v>
      </c>
      <c r="G6" s="28"/>
      <c r="H6" s="26" t="s">
        <v>14</v>
      </c>
      <c r="I6" s="28" t="s">
        <v>1</v>
      </c>
      <c r="J6" s="28"/>
      <c r="K6" s="28" t="s">
        <v>2</v>
      </c>
      <c r="L6" s="28"/>
    </row>
    <row r="7" spans="1:12" ht="47.25">
      <c r="A7" s="27"/>
      <c r="B7" s="27"/>
      <c r="C7" s="27"/>
      <c r="D7" s="9" t="s">
        <v>3</v>
      </c>
      <c r="E7" s="9" t="s">
        <v>4</v>
      </c>
      <c r="F7" s="9" t="s">
        <v>3</v>
      </c>
      <c r="G7" s="9" t="s">
        <v>4</v>
      </c>
      <c r="H7" s="27"/>
      <c r="I7" s="9" t="s">
        <v>3</v>
      </c>
      <c r="J7" s="9" t="s">
        <v>4</v>
      </c>
      <c r="K7" s="9" t="s">
        <v>3</v>
      </c>
      <c r="L7" s="9" t="s">
        <v>4</v>
      </c>
    </row>
    <row r="8" spans="1:23" ht="19.5" customHeight="1">
      <c r="A8" s="19" t="s">
        <v>15</v>
      </c>
      <c r="B8" s="22">
        <v>3960724.96149933</v>
      </c>
      <c r="C8" s="23">
        <v>3272131.2337370105</v>
      </c>
      <c r="D8" s="23">
        <v>586050.1527301</v>
      </c>
      <c r="E8" s="23">
        <v>87621.61499119</v>
      </c>
      <c r="F8" s="23">
        <v>1859690.4930996003</v>
      </c>
      <c r="G8" s="23">
        <v>738768.9729161202</v>
      </c>
      <c r="H8" s="23">
        <v>688593.7277623201</v>
      </c>
      <c r="I8" s="23">
        <v>57980.09639471001</v>
      </c>
      <c r="J8" s="23">
        <v>257.7194037</v>
      </c>
      <c r="K8" s="23">
        <v>629112.84226393</v>
      </c>
      <c r="L8" s="24">
        <v>1243.06969998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5.75">
      <c r="A9" s="6" t="s">
        <v>5</v>
      </c>
      <c r="B9" s="10">
        <v>1013654.07418952</v>
      </c>
      <c r="C9" s="11">
        <v>980247.80296465</v>
      </c>
      <c r="D9" s="11">
        <v>133824.13183069005</v>
      </c>
      <c r="E9" s="11">
        <v>9806.248316700001</v>
      </c>
      <c r="F9" s="11">
        <v>403341.4649928198</v>
      </c>
      <c r="G9" s="11">
        <v>433275.9578244401</v>
      </c>
      <c r="H9" s="11">
        <v>33406.27122486999</v>
      </c>
      <c r="I9" s="11">
        <v>2390.2286234499957</v>
      </c>
      <c r="J9" s="11"/>
      <c r="K9" s="11">
        <v>31016.042601419995</v>
      </c>
      <c r="L9" s="1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6.5" customHeight="1">
      <c r="A10" s="6" t="s">
        <v>6</v>
      </c>
      <c r="B10" s="10">
        <v>166649.35097723996</v>
      </c>
      <c r="C10" s="11">
        <v>128712.71541523999</v>
      </c>
      <c r="D10" s="11">
        <v>16567.47270311</v>
      </c>
      <c r="E10" s="11"/>
      <c r="F10" s="11">
        <v>110968.36659962998</v>
      </c>
      <c r="G10" s="11">
        <v>1176.8761125</v>
      </c>
      <c r="H10" s="11">
        <v>37936.63556199997</v>
      </c>
      <c r="I10" s="11">
        <v>3216.43757501</v>
      </c>
      <c r="J10" s="11"/>
      <c r="K10" s="11">
        <v>34720.194794239964</v>
      </c>
      <c r="L10" s="12">
        <v>0.00319275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5.75">
      <c r="A11" s="7" t="s">
        <v>7</v>
      </c>
      <c r="B11" s="10">
        <v>361524.6014238299</v>
      </c>
      <c r="C11" s="11">
        <v>343422.7052408799</v>
      </c>
      <c r="D11" s="11">
        <v>63362.45492956003</v>
      </c>
      <c r="E11" s="11">
        <v>6645.375</v>
      </c>
      <c r="F11" s="11">
        <v>196717.60579046982</v>
      </c>
      <c r="G11" s="11">
        <v>76697.26952085001</v>
      </c>
      <c r="H11" s="11">
        <v>18101.896182950008</v>
      </c>
      <c r="I11" s="11">
        <v>1064.8374626300006</v>
      </c>
      <c r="J11" s="11"/>
      <c r="K11" s="11">
        <v>17037.05872032001</v>
      </c>
      <c r="L11" s="12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5.75">
      <c r="A12" s="7" t="s">
        <v>8</v>
      </c>
      <c r="B12" s="10">
        <v>215012.48902863995</v>
      </c>
      <c r="C12" s="11">
        <v>162035.85625640996</v>
      </c>
      <c r="D12" s="11">
        <v>11695.97395449</v>
      </c>
      <c r="E12" s="11">
        <v>2282.1595038</v>
      </c>
      <c r="F12" s="11">
        <v>131275.00294535997</v>
      </c>
      <c r="G12" s="11">
        <v>16782.71985276</v>
      </c>
      <c r="H12" s="11">
        <v>52976.63277222998</v>
      </c>
      <c r="I12" s="11">
        <v>2013.4353090099999</v>
      </c>
      <c r="J12" s="11"/>
      <c r="K12" s="11">
        <v>50949.64154171998</v>
      </c>
      <c r="L12" s="12">
        <v>13.5559215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5.75">
      <c r="A13" s="7" t="s">
        <v>9</v>
      </c>
      <c r="B13" s="10">
        <v>68133.89821491999</v>
      </c>
      <c r="C13" s="11">
        <v>63030.19370161999</v>
      </c>
      <c r="D13" s="11">
        <v>1803.81000857</v>
      </c>
      <c r="E13" s="11">
        <v>197.1461745</v>
      </c>
      <c r="F13" s="11">
        <v>61001.90475209999</v>
      </c>
      <c r="G13" s="11">
        <v>27.332766449999998</v>
      </c>
      <c r="H13" s="11">
        <v>5103.704513299998</v>
      </c>
      <c r="I13" s="11">
        <v>479.37683984999984</v>
      </c>
      <c r="J13" s="11"/>
      <c r="K13" s="11">
        <v>4624.327673449999</v>
      </c>
      <c r="L13" s="12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5.75">
      <c r="A14" s="7" t="s">
        <v>10</v>
      </c>
      <c r="B14" s="10">
        <v>945893.0350910902</v>
      </c>
      <c r="C14" s="11">
        <v>632037.2230842205</v>
      </c>
      <c r="D14" s="11">
        <v>329086.4871796905</v>
      </c>
      <c r="E14" s="11">
        <v>52318.30000595</v>
      </c>
      <c r="F14" s="11">
        <v>209282.92252930003</v>
      </c>
      <c r="G14" s="11">
        <v>41349.513369279994</v>
      </c>
      <c r="H14" s="11">
        <v>313855.8120068697</v>
      </c>
      <c r="I14" s="11">
        <v>39612.77951421997</v>
      </c>
      <c r="J14" s="11">
        <v>41.599151549999995</v>
      </c>
      <c r="K14" s="11">
        <v>273379.1407544397</v>
      </c>
      <c r="L14" s="12">
        <v>822.2925866600001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>
      <c r="A15" s="8" t="s">
        <v>11</v>
      </c>
      <c r="B15" s="13">
        <v>1189857.51257409</v>
      </c>
      <c r="C15" s="14">
        <v>962644.7370739902</v>
      </c>
      <c r="D15" s="14">
        <v>29709.822123989346</v>
      </c>
      <c r="E15" s="14">
        <v>16372.385990240007</v>
      </c>
      <c r="F15" s="14">
        <v>747103.2254899207</v>
      </c>
      <c r="G15" s="14">
        <v>169459.30346984012</v>
      </c>
      <c r="H15" s="14">
        <v>227212.77550010046</v>
      </c>
      <c r="I15" s="14">
        <v>9203.001070540042</v>
      </c>
      <c r="J15" s="14">
        <v>216.12025215</v>
      </c>
      <c r="K15" s="14">
        <v>217386.43617834046</v>
      </c>
      <c r="L15" s="15">
        <v>407.2179990699999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14" ht="12.75">
      <c r="A16" s="21" t="s">
        <v>17</v>
      </c>
      <c r="M16" s="20"/>
      <c r="N16" s="20"/>
    </row>
    <row r="17" ht="12.75">
      <c r="D17" s="20"/>
    </row>
  </sheetData>
  <sheetProtection/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="80" zoomScaleNormal="80" zoomScalePageLayoutView="0" workbookViewId="0" topLeftCell="A1">
      <selection activeCell="H26" sqref="H26"/>
    </sheetView>
  </sheetViews>
  <sheetFormatPr defaultColWidth="9.00390625" defaultRowHeight="12.75"/>
  <cols>
    <col min="1" max="1" width="24.875" style="1" customWidth="1"/>
    <col min="2" max="2" width="18.25390625" style="1" customWidth="1"/>
    <col min="3" max="3" width="17.625" style="1" customWidth="1"/>
    <col min="4" max="4" width="18.625" style="1" customWidth="1"/>
    <col min="5" max="5" width="16.375" style="1" customWidth="1"/>
    <col min="6" max="6" width="16.75390625" style="1" customWidth="1"/>
    <col min="7" max="7" width="20.00390625" style="1" customWidth="1"/>
    <col min="8" max="8" width="15.625" style="1" customWidth="1"/>
    <col min="9" max="9" width="19.00390625" style="1" customWidth="1"/>
    <col min="10" max="10" width="13.625" style="1" customWidth="1"/>
    <col min="11" max="11" width="18.125" style="1" customWidth="1"/>
    <col min="12" max="12" width="20.00390625" style="1" customWidth="1"/>
    <col min="13" max="13" width="15.75390625" style="1" customWidth="1"/>
    <col min="14" max="15" width="12.75390625" style="1" customWidth="1"/>
    <col min="16" max="16" width="10.375" style="1" customWidth="1"/>
    <col min="17" max="17" width="17.75390625" style="1" customWidth="1"/>
    <col min="18" max="18" width="13.25390625" style="1" customWidth="1"/>
    <col min="19" max="19" width="12.875" style="1" customWidth="1"/>
    <col min="20" max="20" width="11.25390625" style="1" customWidth="1"/>
    <col min="21" max="21" width="9.125" style="1" customWidth="1"/>
    <col min="22" max="22" width="15.00390625" style="1" customWidth="1"/>
    <col min="23" max="16384" width="9.125" style="1" customWidth="1"/>
  </cols>
  <sheetData>
    <row r="1" spans="1:12" ht="18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4"/>
      <c r="D3" s="4"/>
      <c r="E3" s="4"/>
      <c r="F3" s="4"/>
      <c r="G3" s="4"/>
      <c r="H3" s="4"/>
      <c r="I3" s="4"/>
      <c r="J3" s="4"/>
      <c r="K3" s="30" t="s">
        <v>16</v>
      </c>
      <c r="L3" s="30"/>
    </row>
    <row r="4" spans="1:12" ht="15.75">
      <c r="A4" s="26" t="s">
        <v>13</v>
      </c>
      <c r="B4" s="26" t="s">
        <v>0</v>
      </c>
      <c r="C4" s="28" t="s">
        <v>12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6"/>
      <c r="B5" s="26"/>
      <c r="C5" s="28" t="s">
        <v>19</v>
      </c>
      <c r="D5" s="28"/>
      <c r="E5" s="28"/>
      <c r="F5" s="28"/>
      <c r="G5" s="28"/>
      <c r="H5" s="28" t="s">
        <v>18</v>
      </c>
      <c r="I5" s="28"/>
      <c r="J5" s="28"/>
      <c r="K5" s="28"/>
      <c r="L5" s="28"/>
    </row>
    <row r="6" spans="1:12" ht="15.75">
      <c r="A6" s="26"/>
      <c r="B6" s="26"/>
      <c r="C6" s="26" t="s">
        <v>14</v>
      </c>
      <c r="D6" s="28" t="s">
        <v>1</v>
      </c>
      <c r="E6" s="28"/>
      <c r="F6" s="28" t="s">
        <v>2</v>
      </c>
      <c r="G6" s="28"/>
      <c r="H6" s="26" t="s">
        <v>14</v>
      </c>
      <c r="I6" s="28" t="s">
        <v>1</v>
      </c>
      <c r="J6" s="28"/>
      <c r="K6" s="28" t="s">
        <v>2</v>
      </c>
      <c r="L6" s="28"/>
    </row>
    <row r="7" spans="1:12" ht="47.25">
      <c r="A7" s="27"/>
      <c r="B7" s="27"/>
      <c r="C7" s="27"/>
      <c r="D7" s="9" t="s">
        <v>3</v>
      </c>
      <c r="E7" s="9" t="s">
        <v>4</v>
      </c>
      <c r="F7" s="9" t="s">
        <v>3</v>
      </c>
      <c r="G7" s="9" t="s">
        <v>4</v>
      </c>
      <c r="H7" s="27"/>
      <c r="I7" s="9" t="s">
        <v>3</v>
      </c>
      <c r="J7" s="9" t="s">
        <v>4</v>
      </c>
      <c r="K7" s="9" t="s">
        <v>3</v>
      </c>
      <c r="L7" s="9" t="s">
        <v>4</v>
      </c>
    </row>
    <row r="8" spans="1:23" ht="19.5" customHeight="1">
      <c r="A8" s="19" t="s">
        <v>15</v>
      </c>
      <c r="B8" s="22">
        <v>3888035.22790117</v>
      </c>
      <c r="C8" s="23">
        <v>3193146.5863787304</v>
      </c>
      <c r="D8" s="23">
        <v>587252.52715926</v>
      </c>
      <c r="E8" s="23">
        <v>67054.14533731</v>
      </c>
      <c r="F8" s="23">
        <v>1839607.6834313301</v>
      </c>
      <c r="G8" s="23">
        <v>699232.2304508301</v>
      </c>
      <c r="H8" s="23">
        <v>694888.6415224399</v>
      </c>
      <c r="I8" s="23">
        <v>57535.75230962</v>
      </c>
      <c r="J8" s="23">
        <v>203.53943273</v>
      </c>
      <c r="K8" s="23">
        <v>636001.26361514</v>
      </c>
      <c r="L8" s="24">
        <v>1148.0861649500002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5.75">
      <c r="A9" s="6" t="s">
        <v>5</v>
      </c>
      <c r="B9" s="10">
        <v>996302.5281291214</v>
      </c>
      <c r="C9" s="11">
        <v>962530.0238410314</v>
      </c>
      <c r="D9" s="11">
        <v>138917.0056185699</v>
      </c>
      <c r="E9" s="11">
        <v>9331.144126379999</v>
      </c>
      <c r="F9" s="11">
        <v>402636.86312085047</v>
      </c>
      <c r="G9" s="11">
        <v>411645.01097523095</v>
      </c>
      <c r="H9" s="11">
        <v>33772.50428809004</v>
      </c>
      <c r="I9" s="11">
        <v>2490.7877762799967</v>
      </c>
      <c r="J9" s="11"/>
      <c r="K9" s="11">
        <v>31281.716511810042</v>
      </c>
      <c r="L9" s="1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6.5" customHeight="1">
      <c r="A10" s="6" t="s">
        <v>6</v>
      </c>
      <c r="B10" s="10">
        <v>169612.19368749</v>
      </c>
      <c r="C10" s="11">
        <v>129594.17371016998</v>
      </c>
      <c r="D10" s="11">
        <v>17102.446583030003</v>
      </c>
      <c r="E10" s="11"/>
      <c r="F10" s="11">
        <v>111383.06227861998</v>
      </c>
      <c r="G10" s="11">
        <v>1108.6648485200003</v>
      </c>
      <c r="H10" s="11">
        <v>40018.019977320015</v>
      </c>
      <c r="I10" s="11">
        <v>3106.7044586900015</v>
      </c>
      <c r="J10" s="11"/>
      <c r="K10" s="11">
        <v>36911.312510930016</v>
      </c>
      <c r="L10" s="12">
        <v>0.0030077000000000003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5.75">
      <c r="A11" s="7" t="s">
        <v>7</v>
      </c>
      <c r="B11" s="10">
        <v>345823.13303186523</v>
      </c>
      <c r="C11" s="11">
        <v>327689.5368900252</v>
      </c>
      <c r="D11" s="11">
        <v>57093.34305324002</v>
      </c>
      <c r="E11" s="11">
        <v>6191.70455312</v>
      </c>
      <c r="F11" s="11">
        <v>192244.81396104017</v>
      </c>
      <c r="G11" s="11">
        <v>72159.675322625</v>
      </c>
      <c r="H11" s="11">
        <v>18133.59614184001</v>
      </c>
      <c r="I11" s="11">
        <v>1236.5291813800002</v>
      </c>
      <c r="J11" s="11"/>
      <c r="K11" s="11">
        <v>16897.06696046001</v>
      </c>
      <c r="L11" s="12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5.75">
      <c r="A12" s="7" t="s">
        <v>8</v>
      </c>
      <c r="B12" s="10">
        <v>216337.13778741693</v>
      </c>
      <c r="C12" s="11">
        <v>163078.59754840695</v>
      </c>
      <c r="D12" s="11">
        <v>14047.915089079997</v>
      </c>
      <c r="E12" s="11">
        <v>1217.26646104</v>
      </c>
      <c r="F12" s="11">
        <v>133030.08301022995</v>
      </c>
      <c r="G12" s="11">
        <v>14783.332988057002</v>
      </c>
      <c r="H12" s="11">
        <v>53258.54023900997</v>
      </c>
      <c r="I12" s="11">
        <v>1952.2078257500004</v>
      </c>
      <c r="J12" s="11"/>
      <c r="K12" s="11">
        <v>51299.07269400996</v>
      </c>
      <c r="L12" s="12">
        <v>7.25971925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5.75">
      <c r="A13" s="7" t="s">
        <v>9</v>
      </c>
      <c r="B13" s="10">
        <v>80505.86851938</v>
      </c>
      <c r="C13" s="11">
        <v>75425.26140374</v>
      </c>
      <c r="D13" s="11">
        <v>1982.5519914699996</v>
      </c>
      <c r="E13" s="11">
        <v>185.71966188</v>
      </c>
      <c r="F13" s="11">
        <v>60884.65804804001</v>
      </c>
      <c r="G13" s="11">
        <v>12372.33170235</v>
      </c>
      <c r="H13" s="11">
        <v>5080.607115640003</v>
      </c>
      <c r="I13" s="11">
        <v>472.1478010999999</v>
      </c>
      <c r="J13" s="11"/>
      <c r="K13" s="11">
        <v>4608.459314540003</v>
      </c>
      <c r="L13" s="12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5.75">
      <c r="A14" s="7" t="s">
        <v>10</v>
      </c>
      <c r="B14" s="10">
        <v>923190.457278193</v>
      </c>
      <c r="C14" s="11">
        <v>608358.6581103462</v>
      </c>
      <c r="D14" s="11">
        <v>320272.69931349007</v>
      </c>
      <c r="E14" s="11">
        <v>37897.24634851</v>
      </c>
      <c r="F14" s="11">
        <v>207498.52815208005</v>
      </c>
      <c r="G14" s="11">
        <v>42690.184296266</v>
      </c>
      <c r="H14" s="11">
        <v>314831.79916784674</v>
      </c>
      <c r="I14" s="11">
        <v>38900.556584380036</v>
      </c>
      <c r="J14" s="11">
        <v>23.53602732</v>
      </c>
      <c r="K14" s="11">
        <v>275140.58668661973</v>
      </c>
      <c r="L14" s="12">
        <v>767.1198695270002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>
      <c r="A15" s="8" t="s">
        <v>11</v>
      </c>
      <c r="B15" s="13">
        <v>1156263.9094677034</v>
      </c>
      <c r="C15" s="14">
        <v>926470.3348750104</v>
      </c>
      <c r="D15" s="14">
        <v>37836.56551038002</v>
      </c>
      <c r="E15" s="14">
        <v>12231.06418637999</v>
      </c>
      <c r="F15" s="14">
        <v>731929.6748604695</v>
      </c>
      <c r="G15" s="14">
        <v>144473.03031778111</v>
      </c>
      <c r="H15" s="14">
        <v>229793.57459269318</v>
      </c>
      <c r="I15" s="14">
        <v>9376.818682039964</v>
      </c>
      <c r="J15" s="14">
        <v>180.00340541</v>
      </c>
      <c r="K15" s="14">
        <v>219863.04893677012</v>
      </c>
      <c r="L15" s="15">
        <v>373.70356847300013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14" ht="12.75">
      <c r="A16" s="21" t="s">
        <v>17</v>
      </c>
      <c r="M16" s="20"/>
      <c r="N16" s="20"/>
    </row>
    <row r="17" ht="12.75">
      <c r="D17" s="20"/>
    </row>
  </sheetData>
  <sheetProtection/>
  <mergeCells count="13"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="80" zoomScaleNormal="80" zoomScalePageLayoutView="0" workbookViewId="0" topLeftCell="A1">
      <selection activeCell="D31" sqref="D31"/>
    </sheetView>
  </sheetViews>
  <sheetFormatPr defaultColWidth="9.00390625" defaultRowHeight="12.75"/>
  <cols>
    <col min="1" max="1" width="24.875" style="1" customWidth="1"/>
    <col min="2" max="2" width="18.25390625" style="1" customWidth="1"/>
    <col min="3" max="3" width="17.625" style="1" customWidth="1"/>
    <col min="4" max="4" width="18.625" style="1" customWidth="1"/>
    <col min="5" max="5" width="16.375" style="1" customWidth="1"/>
    <col min="6" max="6" width="16.75390625" style="1" customWidth="1"/>
    <col min="7" max="7" width="20.00390625" style="1" customWidth="1"/>
    <col min="8" max="8" width="15.625" style="1" customWidth="1"/>
    <col min="9" max="9" width="19.00390625" style="1" customWidth="1"/>
    <col min="10" max="10" width="13.625" style="1" customWidth="1"/>
    <col min="11" max="11" width="18.125" style="1" customWidth="1"/>
    <col min="12" max="12" width="20.00390625" style="1" customWidth="1"/>
    <col min="13" max="13" width="15.75390625" style="1" customWidth="1"/>
    <col min="14" max="15" width="12.75390625" style="1" customWidth="1"/>
    <col min="16" max="16" width="10.375" style="1" customWidth="1"/>
    <col min="17" max="17" width="17.75390625" style="1" customWidth="1"/>
    <col min="18" max="18" width="13.25390625" style="1" customWidth="1"/>
    <col min="19" max="19" width="12.875" style="1" customWidth="1"/>
    <col min="20" max="20" width="11.25390625" style="1" customWidth="1"/>
    <col min="21" max="21" width="9.125" style="1" customWidth="1"/>
    <col min="22" max="22" width="15.00390625" style="1" customWidth="1"/>
    <col min="23" max="23" width="10.25390625" style="1" customWidth="1"/>
    <col min="24" max="24" width="11.00390625" style="1" customWidth="1"/>
    <col min="25" max="16384" width="9.125" style="1" customWidth="1"/>
  </cols>
  <sheetData>
    <row r="1" spans="1:12" ht="18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4"/>
      <c r="D3" s="4"/>
      <c r="E3" s="4"/>
      <c r="F3" s="4"/>
      <c r="G3" s="4"/>
      <c r="H3" s="4"/>
      <c r="I3" s="4"/>
      <c r="J3" s="4"/>
      <c r="K3" s="30" t="s">
        <v>16</v>
      </c>
      <c r="L3" s="30"/>
    </row>
    <row r="4" spans="1:12" ht="15.75">
      <c r="A4" s="26" t="s">
        <v>13</v>
      </c>
      <c r="B4" s="26" t="s">
        <v>0</v>
      </c>
      <c r="C4" s="28" t="s">
        <v>12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6"/>
      <c r="B5" s="26"/>
      <c r="C5" s="28" t="s">
        <v>19</v>
      </c>
      <c r="D5" s="28"/>
      <c r="E5" s="28"/>
      <c r="F5" s="28"/>
      <c r="G5" s="28"/>
      <c r="H5" s="28" t="s">
        <v>18</v>
      </c>
      <c r="I5" s="28"/>
      <c r="J5" s="28"/>
      <c r="K5" s="28"/>
      <c r="L5" s="28"/>
    </row>
    <row r="6" spans="1:12" ht="15.75">
      <c r="A6" s="26"/>
      <c r="B6" s="26"/>
      <c r="C6" s="26" t="s">
        <v>14</v>
      </c>
      <c r="D6" s="28" t="s">
        <v>1</v>
      </c>
      <c r="E6" s="28"/>
      <c r="F6" s="28" t="s">
        <v>2</v>
      </c>
      <c r="G6" s="28"/>
      <c r="H6" s="26" t="s">
        <v>14</v>
      </c>
      <c r="I6" s="28" t="s">
        <v>1</v>
      </c>
      <c r="J6" s="28"/>
      <c r="K6" s="28" t="s">
        <v>2</v>
      </c>
      <c r="L6" s="28"/>
    </row>
    <row r="7" spans="1:12" ht="47.25">
      <c r="A7" s="27"/>
      <c r="B7" s="27"/>
      <c r="C7" s="27"/>
      <c r="D7" s="9" t="s">
        <v>3</v>
      </c>
      <c r="E7" s="9" t="s">
        <v>4</v>
      </c>
      <c r="F7" s="9" t="s">
        <v>3</v>
      </c>
      <c r="G7" s="9" t="s">
        <v>4</v>
      </c>
      <c r="H7" s="27"/>
      <c r="I7" s="9" t="s">
        <v>3</v>
      </c>
      <c r="J7" s="9" t="s">
        <v>4</v>
      </c>
      <c r="K7" s="9" t="s">
        <v>3</v>
      </c>
      <c r="L7" s="9" t="s">
        <v>4</v>
      </c>
    </row>
    <row r="8" spans="1:23" ht="19.5" customHeight="1">
      <c r="A8" s="19" t="s">
        <v>15</v>
      </c>
      <c r="B8" s="16">
        <f>SUM(B9:B15)</f>
        <v>4039800.97763283</v>
      </c>
      <c r="C8" s="17">
        <f aca="true" t="shared" si="0" ref="C8:L8">SUM(C9:C15)</f>
        <v>3342706.9901470295</v>
      </c>
      <c r="D8" s="17">
        <f t="shared" si="0"/>
        <v>663239.5120826496</v>
      </c>
      <c r="E8" s="17">
        <f t="shared" si="0"/>
        <v>82207.37653633</v>
      </c>
      <c r="F8" s="17">
        <f t="shared" si="0"/>
        <v>1918394.4259817102</v>
      </c>
      <c r="G8" s="17">
        <f t="shared" si="0"/>
        <v>678865.67554634</v>
      </c>
      <c r="H8" s="17">
        <f t="shared" si="0"/>
        <v>697093.9874857998</v>
      </c>
      <c r="I8" s="17">
        <f t="shared" si="0"/>
        <v>54090.43530329</v>
      </c>
      <c r="J8" s="17">
        <f t="shared" si="0"/>
        <v>252.00255681</v>
      </c>
      <c r="K8" s="17">
        <f t="shared" si="0"/>
        <v>641657.3928190599</v>
      </c>
      <c r="L8" s="18">
        <f t="shared" si="0"/>
        <v>1094.15680664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8" ht="15.75">
      <c r="A9" s="6" t="s">
        <v>5</v>
      </c>
      <c r="B9" s="10">
        <f>C9+H9</f>
        <v>1018950.3603916328</v>
      </c>
      <c r="C9" s="11">
        <f>D9+E9+F9+G9</f>
        <v>985177.6835606728</v>
      </c>
      <c r="D9" s="11">
        <v>175884.35395874016</v>
      </c>
      <c r="E9" s="11">
        <v>9378.712815370001</v>
      </c>
      <c r="F9" s="11">
        <v>412397.83235243976</v>
      </c>
      <c r="G9" s="11">
        <v>387516.78443412285</v>
      </c>
      <c r="H9" s="11">
        <f>I9+J9+K9+L9</f>
        <v>33772.67683096001</v>
      </c>
      <c r="I9" s="11">
        <v>2560.6066763999997</v>
      </c>
      <c r="J9" s="11">
        <v>0</v>
      </c>
      <c r="K9" s="11">
        <v>31212.07015456001</v>
      </c>
      <c r="L9" s="12">
        <v>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Y9" s="20"/>
      <c r="Z9" s="20"/>
      <c r="AA9" s="20"/>
      <c r="AB9" s="20"/>
    </row>
    <row r="10" spans="1:28" ht="16.5" customHeight="1">
      <c r="A10" s="6" t="s">
        <v>6</v>
      </c>
      <c r="B10" s="10">
        <f aca="true" t="shared" si="1" ref="B10:B15">C10+H10</f>
        <v>178912.38681798003</v>
      </c>
      <c r="C10" s="11">
        <f aca="true" t="shared" si="2" ref="C10:C15">D10+E10+F10+G10</f>
        <v>139564.97577853003</v>
      </c>
      <c r="D10" s="11">
        <v>23471.9904675</v>
      </c>
      <c r="E10" s="11">
        <v>0</v>
      </c>
      <c r="F10" s="11">
        <v>115031.70458559002</v>
      </c>
      <c r="G10" s="11">
        <v>1061.28072544</v>
      </c>
      <c r="H10" s="11">
        <f aca="true" t="shared" si="3" ref="H10:H15">I10+J10+K10+L10</f>
        <v>39347.411039449995</v>
      </c>
      <c r="I10" s="11">
        <v>3357.1413538499983</v>
      </c>
      <c r="J10" s="11">
        <v>0</v>
      </c>
      <c r="K10" s="11">
        <v>35990.266806449996</v>
      </c>
      <c r="L10" s="12">
        <v>0.00287915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20"/>
      <c r="Z10" s="20"/>
      <c r="AA10" s="20"/>
      <c r="AB10" s="20"/>
    </row>
    <row r="11" spans="1:28" ht="15.75">
      <c r="A11" s="7" t="s">
        <v>7</v>
      </c>
      <c r="B11" s="10">
        <f t="shared" si="1"/>
        <v>356167.6138809111</v>
      </c>
      <c r="C11" s="11">
        <f t="shared" si="2"/>
        <v>337623.9220385611</v>
      </c>
      <c r="D11" s="11">
        <v>74639.38678595003</v>
      </c>
      <c r="E11" s="11">
        <v>5837.79628758</v>
      </c>
      <c r="F11" s="11">
        <v>188018.40647954005</v>
      </c>
      <c r="G11" s="11">
        <v>69128.332485491</v>
      </c>
      <c r="H11" s="11">
        <f t="shared" si="3"/>
        <v>18543.69184235</v>
      </c>
      <c r="I11" s="11">
        <v>1250.72463336</v>
      </c>
      <c r="J11" s="11">
        <v>0</v>
      </c>
      <c r="K11" s="11">
        <v>17292.967208989998</v>
      </c>
      <c r="L11" s="12">
        <v>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20"/>
      <c r="Z11" s="20"/>
      <c r="AA11" s="20"/>
      <c r="AB11" s="20"/>
    </row>
    <row r="12" spans="1:28" ht="15.75">
      <c r="A12" s="7" t="s">
        <v>8</v>
      </c>
      <c r="B12" s="10">
        <f t="shared" si="1"/>
        <v>216247.31687058695</v>
      </c>
      <c r="C12" s="11">
        <f t="shared" si="2"/>
        <v>162456.7239412069</v>
      </c>
      <c r="D12" s="11">
        <v>15137.278617009999</v>
      </c>
      <c r="E12" s="11">
        <v>1165.2407258699998</v>
      </c>
      <c r="F12" s="11">
        <v>132176.3974955199</v>
      </c>
      <c r="G12" s="11">
        <v>13977.807102806999</v>
      </c>
      <c r="H12" s="11">
        <f t="shared" si="3"/>
        <v>53790.59292938004</v>
      </c>
      <c r="I12" s="11">
        <v>2035.38357702</v>
      </c>
      <c r="J12" s="11">
        <v>58.0294</v>
      </c>
      <c r="K12" s="11">
        <v>51690.23051212003</v>
      </c>
      <c r="L12" s="12">
        <v>6.949440240000001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20"/>
      <c r="Z12" s="20"/>
      <c r="AA12" s="20"/>
      <c r="AB12" s="20"/>
    </row>
    <row r="13" spans="1:28" ht="15.75">
      <c r="A13" s="7" t="s">
        <v>9</v>
      </c>
      <c r="B13" s="10">
        <f t="shared" si="1"/>
        <v>87917.87945188001</v>
      </c>
      <c r="C13" s="11">
        <f t="shared" si="2"/>
        <v>82865.52281202</v>
      </c>
      <c r="D13" s="11">
        <v>2203.4264735700003</v>
      </c>
      <c r="E13" s="11">
        <v>177.78203914</v>
      </c>
      <c r="F13" s="11">
        <v>60590.214709290005</v>
      </c>
      <c r="G13" s="11">
        <v>19894.09959002</v>
      </c>
      <c r="H13" s="11">
        <f t="shared" si="3"/>
        <v>5052.356639860002</v>
      </c>
      <c r="I13" s="11">
        <v>511.1552647799999</v>
      </c>
      <c r="J13" s="11">
        <v>0</v>
      </c>
      <c r="K13" s="11">
        <v>4541.201375080002</v>
      </c>
      <c r="L13" s="12">
        <v>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20"/>
      <c r="Z13" s="20"/>
      <c r="AA13" s="20"/>
      <c r="AB13" s="20"/>
    </row>
    <row r="14" spans="1:28" ht="15.75">
      <c r="A14" s="7" t="s">
        <v>10</v>
      </c>
      <c r="B14" s="10">
        <f t="shared" si="1"/>
        <v>983766.0588565017</v>
      </c>
      <c r="C14" s="11">
        <f t="shared" si="2"/>
        <v>667618.7388290721</v>
      </c>
      <c r="D14" s="11">
        <v>343013.50950966025</v>
      </c>
      <c r="E14" s="11">
        <v>53169.00614229</v>
      </c>
      <c r="F14" s="11">
        <v>231007.4370372199</v>
      </c>
      <c r="G14" s="11">
        <v>40428.78613990199</v>
      </c>
      <c r="H14" s="11">
        <f t="shared" si="3"/>
        <v>316147.32002742955</v>
      </c>
      <c r="I14" s="11">
        <v>37206.12913954999</v>
      </c>
      <c r="J14" s="11">
        <v>21.663062439999997</v>
      </c>
      <c r="K14" s="11">
        <v>278186.3648829596</v>
      </c>
      <c r="L14" s="12">
        <v>733.1629424800001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20"/>
      <c r="Z14" s="20"/>
      <c r="AA14" s="20"/>
      <c r="AB14" s="20"/>
    </row>
    <row r="15" spans="1:28" ht="15.75">
      <c r="A15" s="8" t="s">
        <v>11</v>
      </c>
      <c r="B15" s="13">
        <f t="shared" si="1"/>
        <v>1197839.3613633371</v>
      </c>
      <c r="C15" s="14">
        <f t="shared" si="2"/>
        <v>967399.4231869668</v>
      </c>
      <c r="D15" s="14">
        <v>28889.566270219162</v>
      </c>
      <c r="E15" s="14">
        <v>12478.838526079999</v>
      </c>
      <c r="F15" s="14">
        <v>779172.4333221106</v>
      </c>
      <c r="G15" s="14">
        <v>146858.5850685571</v>
      </c>
      <c r="H15" s="14">
        <f t="shared" si="3"/>
        <v>230439.93817637025</v>
      </c>
      <c r="I15" s="14">
        <v>7169.294658330013</v>
      </c>
      <c r="J15" s="14">
        <v>172.31009437</v>
      </c>
      <c r="K15" s="14">
        <v>222744.29187890023</v>
      </c>
      <c r="L15" s="15">
        <v>354.04154477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20"/>
      <c r="Z15" s="20"/>
      <c r="AA15" s="20"/>
      <c r="AB15" s="20"/>
    </row>
    <row r="16" spans="1:14" ht="12.75">
      <c r="A16" s="21" t="s">
        <v>17</v>
      </c>
      <c r="M16" s="20"/>
      <c r="N16" s="20"/>
    </row>
    <row r="17" ht="12.75">
      <c r="D17" s="20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8"/>
  <sheetViews>
    <sheetView showGridLines="0" zoomScale="80" zoomScaleNormal="80" zoomScalePageLayoutView="0" workbookViewId="0" topLeftCell="A1">
      <selection activeCell="F24" sqref="F24"/>
    </sheetView>
  </sheetViews>
  <sheetFormatPr defaultColWidth="9.00390625" defaultRowHeight="12.75"/>
  <cols>
    <col min="1" max="1" width="24.875" style="1" customWidth="1"/>
    <col min="2" max="2" width="18.25390625" style="1" customWidth="1"/>
    <col min="3" max="3" width="17.625" style="1" customWidth="1"/>
    <col min="4" max="4" width="18.625" style="1" customWidth="1"/>
    <col min="5" max="5" width="16.375" style="1" customWidth="1"/>
    <col min="6" max="6" width="16.75390625" style="1" customWidth="1"/>
    <col min="7" max="7" width="20.00390625" style="1" customWidth="1"/>
    <col min="8" max="8" width="15.625" style="1" customWidth="1"/>
    <col min="9" max="9" width="19.00390625" style="1" customWidth="1"/>
    <col min="10" max="10" width="13.625" style="1" customWidth="1"/>
    <col min="11" max="11" width="18.125" style="1" customWidth="1"/>
    <col min="12" max="12" width="20.00390625" style="1" customWidth="1"/>
    <col min="13" max="13" width="15.75390625" style="1" customWidth="1"/>
    <col min="14" max="14" width="11.25390625" style="1" customWidth="1"/>
    <col min="15" max="15" width="12.625" style="1" customWidth="1"/>
    <col min="16" max="16" width="13.00390625" style="1" customWidth="1"/>
    <col min="17" max="17" width="17.75390625" style="1" customWidth="1"/>
    <col min="18" max="18" width="13.25390625" style="1" customWidth="1"/>
    <col min="19" max="19" width="12.875" style="1" customWidth="1"/>
    <col min="20" max="20" width="11.25390625" style="1" customWidth="1"/>
    <col min="21" max="21" width="9.125" style="1" customWidth="1"/>
    <col min="22" max="22" width="15.00390625" style="1" customWidth="1"/>
    <col min="23" max="23" width="10.25390625" style="1" customWidth="1"/>
    <col min="24" max="24" width="11.00390625" style="1" customWidth="1"/>
    <col min="25" max="16384" width="9.125" style="1" customWidth="1"/>
  </cols>
  <sheetData>
    <row r="1" spans="1:12" ht="18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4"/>
      <c r="D3" s="4"/>
      <c r="E3" s="4"/>
      <c r="F3" s="4"/>
      <c r="G3" s="4"/>
      <c r="H3" s="4"/>
      <c r="I3" s="4"/>
      <c r="J3" s="4"/>
      <c r="K3" s="30" t="s">
        <v>16</v>
      </c>
      <c r="L3" s="30"/>
    </row>
    <row r="4" spans="1:12" ht="15.75">
      <c r="A4" s="26" t="s">
        <v>13</v>
      </c>
      <c r="B4" s="26" t="s">
        <v>0</v>
      </c>
      <c r="C4" s="28" t="s">
        <v>12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6"/>
      <c r="B5" s="26"/>
      <c r="C5" s="28" t="s">
        <v>19</v>
      </c>
      <c r="D5" s="28"/>
      <c r="E5" s="28"/>
      <c r="F5" s="28"/>
      <c r="G5" s="28"/>
      <c r="H5" s="28" t="s">
        <v>18</v>
      </c>
      <c r="I5" s="28"/>
      <c r="J5" s="28"/>
      <c r="K5" s="28"/>
      <c r="L5" s="28"/>
    </row>
    <row r="6" spans="1:12" ht="15.75">
      <c r="A6" s="26"/>
      <c r="B6" s="26"/>
      <c r="C6" s="26" t="s">
        <v>14</v>
      </c>
      <c r="D6" s="28" t="s">
        <v>1</v>
      </c>
      <c r="E6" s="28"/>
      <c r="F6" s="28" t="s">
        <v>2</v>
      </c>
      <c r="G6" s="28"/>
      <c r="H6" s="26" t="s">
        <v>14</v>
      </c>
      <c r="I6" s="28" t="s">
        <v>1</v>
      </c>
      <c r="J6" s="28"/>
      <c r="K6" s="28" t="s">
        <v>2</v>
      </c>
      <c r="L6" s="28"/>
    </row>
    <row r="7" spans="1:12" ht="47.25">
      <c r="A7" s="27"/>
      <c r="B7" s="27"/>
      <c r="C7" s="27"/>
      <c r="D7" s="9" t="s">
        <v>3</v>
      </c>
      <c r="E7" s="9" t="s">
        <v>4</v>
      </c>
      <c r="F7" s="9" t="s">
        <v>3</v>
      </c>
      <c r="G7" s="9" t="s">
        <v>4</v>
      </c>
      <c r="H7" s="27"/>
      <c r="I7" s="9" t="s">
        <v>3</v>
      </c>
      <c r="J7" s="9" t="s">
        <v>4</v>
      </c>
      <c r="K7" s="9" t="s">
        <v>3</v>
      </c>
      <c r="L7" s="9" t="s">
        <v>4</v>
      </c>
    </row>
    <row r="8" spans="1:23" ht="19.5" customHeight="1">
      <c r="A8" s="19" t="s">
        <v>15</v>
      </c>
      <c r="B8" s="16">
        <v>3988546.2745055403</v>
      </c>
      <c r="C8" s="17">
        <v>3278987.77430002</v>
      </c>
      <c r="D8" s="17">
        <v>687657.9936708701</v>
      </c>
      <c r="E8" s="17">
        <v>64645.99141241</v>
      </c>
      <c r="F8" s="17">
        <v>1892701.5401789</v>
      </c>
      <c r="G8" s="17">
        <v>633982.2490378398</v>
      </c>
      <c r="H8" s="17">
        <v>709558.50020552</v>
      </c>
      <c r="I8" s="17">
        <v>52696.50810356</v>
      </c>
      <c r="J8" s="17">
        <v>234.07647946</v>
      </c>
      <c r="K8" s="17">
        <v>655665.64115231</v>
      </c>
      <c r="L8" s="18">
        <v>962.27447019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8" ht="15.75">
      <c r="A9" s="6" t="s">
        <v>5</v>
      </c>
      <c r="B9" s="10">
        <v>1022376.1869677535</v>
      </c>
      <c r="C9" s="11">
        <v>987999.0381948735</v>
      </c>
      <c r="D9" s="11">
        <v>197256.88754467005</v>
      </c>
      <c r="E9" s="11">
        <v>8782.051200060001</v>
      </c>
      <c r="F9" s="11">
        <v>420030.81022277946</v>
      </c>
      <c r="G9" s="11">
        <v>361929.289227364</v>
      </c>
      <c r="H9" s="11">
        <v>34377.14877287999</v>
      </c>
      <c r="I9" s="11">
        <v>2797.524051559999</v>
      </c>
      <c r="J9" s="11">
        <v>0</v>
      </c>
      <c r="K9" s="11">
        <v>31579.624721319993</v>
      </c>
      <c r="L9" s="12">
        <v>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Y9" s="20"/>
      <c r="Z9" s="20"/>
      <c r="AA9" s="20"/>
      <c r="AB9" s="20"/>
    </row>
    <row r="10" spans="1:28" ht="16.5" customHeight="1">
      <c r="A10" s="6" t="s">
        <v>6</v>
      </c>
      <c r="B10" s="10">
        <v>183855.86387361004</v>
      </c>
      <c r="C10" s="11">
        <v>143204.40138546002</v>
      </c>
      <c r="D10" s="11">
        <v>25956.30722249</v>
      </c>
      <c r="E10" s="11">
        <v>0</v>
      </c>
      <c r="F10" s="11">
        <v>116262.20483454001</v>
      </c>
      <c r="G10" s="11">
        <v>985.88932843</v>
      </c>
      <c r="H10" s="11">
        <v>40651.46248815001</v>
      </c>
      <c r="I10" s="11">
        <v>4043.9024980500017</v>
      </c>
      <c r="J10" s="11">
        <v>0</v>
      </c>
      <c r="K10" s="11">
        <v>36607.55731548001</v>
      </c>
      <c r="L10" s="12">
        <v>0.00267462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20"/>
      <c r="Z10" s="20"/>
      <c r="AA10" s="20"/>
      <c r="AB10" s="20"/>
    </row>
    <row r="11" spans="1:28" ht="15.75">
      <c r="A11" s="7" t="s">
        <v>7</v>
      </c>
      <c r="B11" s="10">
        <v>338333.961443758</v>
      </c>
      <c r="C11" s="11">
        <v>319321.92325416795</v>
      </c>
      <c r="D11" s="11">
        <v>64230.46261522999</v>
      </c>
      <c r="E11" s="11">
        <v>4147.97991213</v>
      </c>
      <c r="F11" s="11">
        <v>186852.61394936996</v>
      </c>
      <c r="G11" s="11">
        <v>64090.86677743799</v>
      </c>
      <c r="H11" s="11">
        <v>19012.038189590006</v>
      </c>
      <c r="I11" s="11">
        <v>1397.1908770799996</v>
      </c>
      <c r="J11" s="11">
        <v>0</v>
      </c>
      <c r="K11" s="11">
        <v>17614.847312510006</v>
      </c>
      <c r="L11" s="12">
        <v>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20"/>
      <c r="Z11" s="20"/>
      <c r="AA11" s="20"/>
      <c r="AB11" s="20"/>
    </row>
    <row r="12" spans="1:28" ht="15.75">
      <c r="A12" s="7" t="s">
        <v>8</v>
      </c>
      <c r="B12" s="10">
        <v>215766.42473361216</v>
      </c>
      <c r="C12" s="11">
        <v>161057.14942439212</v>
      </c>
      <c r="D12" s="11">
        <v>15539.697130849998</v>
      </c>
      <c r="E12" s="11">
        <v>1082.46420493</v>
      </c>
      <c r="F12" s="11">
        <v>132129.92761919013</v>
      </c>
      <c r="G12" s="11">
        <v>12305.060469421998</v>
      </c>
      <c r="H12" s="11">
        <v>54709.27530922003</v>
      </c>
      <c r="I12" s="11">
        <v>2163.4794829300004</v>
      </c>
      <c r="J12" s="11">
        <v>53.9071</v>
      </c>
      <c r="K12" s="11">
        <v>52485.43296127003</v>
      </c>
      <c r="L12" s="12">
        <v>6.45576502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20"/>
      <c r="Z12" s="20"/>
      <c r="AA12" s="20"/>
      <c r="AB12" s="20"/>
    </row>
    <row r="13" spans="1:28" ht="15.75">
      <c r="A13" s="7" t="s">
        <v>9</v>
      </c>
      <c r="B13" s="10">
        <v>83899.90140088</v>
      </c>
      <c r="C13" s="11">
        <v>78640.7086627</v>
      </c>
      <c r="D13" s="11">
        <v>2112.57925793</v>
      </c>
      <c r="E13" s="11">
        <v>0</v>
      </c>
      <c r="F13" s="11">
        <v>57980.150111200004</v>
      </c>
      <c r="G13" s="11">
        <v>18547.979293569995</v>
      </c>
      <c r="H13" s="11">
        <v>5259.192738180004</v>
      </c>
      <c r="I13" s="11">
        <v>529.6602451399998</v>
      </c>
      <c r="J13" s="11">
        <v>0</v>
      </c>
      <c r="K13" s="11">
        <v>4729.532493040005</v>
      </c>
      <c r="L13" s="12">
        <v>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20"/>
      <c r="Z13" s="20"/>
      <c r="AA13" s="20"/>
      <c r="AB13" s="20"/>
    </row>
    <row r="14" spans="1:28" ht="15.75">
      <c r="A14" s="7" t="s">
        <v>10</v>
      </c>
      <c r="B14" s="10">
        <v>1007289.7569503456</v>
      </c>
      <c r="C14" s="11">
        <v>684750.9528862918</v>
      </c>
      <c r="D14" s="11">
        <v>361440.30711919</v>
      </c>
      <c r="E14" s="11">
        <v>50510.36120807</v>
      </c>
      <c r="F14" s="11">
        <v>238138.6936737298</v>
      </c>
      <c r="G14" s="11">
        <v>34661.590885301994</v>
      </c>
      <c r="H14" s="11">
        <v>322538.80406405375</v>
      </c>
      <c r="I14" s="11">
        <v>36104.86778832999</v>
      </c>
      <c r="J14" s="11">
        <v>20.099871800000003</v>
      </c>
      <c r="K14" s="11">
        <v>285783.24257369974</v>
      </c>
      <c r="L14" s="12">
        <v>630.593830224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20"/>
      <c r="Z14" s="20"/>
      <c r="AA14" s="20"/>
      <c r="AB14" s="20"/>
    </row>
    <row r="15" spans="1:28" ht="15.75">
      <c r="A15" s="8" t="s">
        <v>11</v>
      </c>
      <c r="B15" s="13">
        <v>1137024.1791355808</v>
      </c>
      <c r="C15" s="14">
        <v>904013.6004921352</v>
      </c>
      <c r="D15" s="14">
        <v>21121.752780510054</v>
      </c>
      <c r="E15" s="14">
        <v>123.1348872200033</v>
      </c>
      <c r="F15" s="14">
        <v>741307.1397680907</v>
      </c>
      <c r="G15" s="14">
        <v>141461.57305631385</v>
      </c>
      <c r="H15" s="14">
        <v>233010.57864344615</v>
      </c>
      <c r="I15" s="14">
        <v>5659.883160470003</v>
      </c>
      <c r="J15" s="14">
        <v>160.06950766</v>
      </c>
      <c r="K15" s="14">
        <v>226865.40377499018</v>
      </c>
      <c r="L15" s="15">
        <v>325.222200326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20"/>
      <c r="Z15" s="20"/>
      <c r="AA15" s="20"/>
      <c r="AB15" s="20"/>
    </row>
    <row r="16" spans="1:14" ht="12.75">
      <c r="A16" s="21" t="s">
        <v>17</v>
      </c>
      <c r="M16" s="20"/>
      <c r="N16" s="20"/>
    </row>
    <row r="17" ht="12.75">
      <c r="D17" s="20"/>
    </row>
    <row r="18" ht="12.75">
      <c r="H18" s="20"/>
    </row>
  </sheetData>
  <sheetProtection/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="80" zoomScaleNormal="80" zoomScalePageLayoutView="0" workbookViewId="0" topLeftCell="A1">
      <selection activeCell="H23" sqref="H23"/>
    </sheetView>
  </sheetViews>
  <sheetFormatPr defaultColWidth="9.00390625" defaultRowHeight="12.75"/>
  <cols>
    <col min="1" max="1" width="24.875" style="1" customWidth="1"/>
    <col min="2" max="2" width="18.25390625" style="1" customWidth="1"/>
    <col min="3" max="3" width="17.625" style="1" customWidth="1"/>
    <col min="4" max="4" width="18.625" style="1" customWidth="1"/>
    <col min="5" max="5" width="16.375" style="1" customWidth="1"/>
    <col min="6" max="6" width="16.75390625" style="1" customWidth="1"/>
    <col min="7" max="7" width="20.00390625" style="1" customWidth="1"/>
    <col min="8" max="8" width="15.625" style="1" customWidth="1"/>
    <col min="9" max="9" width="19.00390625" style="1" customWidth="1"/>
    <col min="10" max="10" width="13.625" style="1" customWidth="1"/>
    <col min="11" max="11" width="18.125" style="1" customWidth="1"/>
    <col min="12" max="12" width="20.00390625" style="1" customWidth="1"/>
    <col min="13" max="14" width="15.75390625" style="1" customWidth="1"/>
    <col min="15" max="15" width="12.625" style="1" customWidth="1"/>
    <col min="16" max="16" width="9.75390625" style="1" customWidth="1"/>
    <col min="17" max="17" width="17.75390625" style="1" customWidth="1"/>
    <col min="18" max="18" width="13.25390625" style="1" customWidth="1"/>
    <col min="19" max="19" width="12.875" style="1" customWidth="1"/>
    <col min="20" max="20" width="11.25390625" style="1" customWidth="1"/>
    <col min="21" max="21" width="9.125" style="1" customWidth="1"/>
    <col min="22" max="22" width="15.00390625" style="1" customWidth="1"/>
    <col min="23" max="23" width="10.25390625" style="1" customWidth="1"/>
    <col min="24" max="24" width="11.00390625" style="1" customWidth="1"/>
    <col min="25" max="16384" width="9.125" style="1" customWidth="1"/>
  </cols>
  <sheetData>
    <row r="1" spans="1:12" ht="18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4"/>
      <c r="D3" s="4"/>
      <c r="E3" s="4"/>
      <c r="F3" s="4"/>
      <c r="G3" s="4"/>
      <c r="H3" s="4"/>
      <c r="I3" s="4"/>
      <c r="J3" s="4"/>
      <c r="K3" s="30" t="s">
        <v>16</v>
      </c>
      <c r="L3" s="30"/>
    </row>
    <row r="4" spans="1:12" ht="15.75">
      <c r="A4" s="26" t="s">
        <v>13</v>
      </c>
      <c r="B4" s="26" t="s">
        <v>0</v>
      </c>
      <c r="C4" s="28" t="s">
        <v>12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6"/>
      <c r="B5" s="26"/>
      <c r="C5" s="28" t="s">
        <v>19</v>
      </c>
      <c r="D5" s="28"/>
      <c r="E5" s="28"/>
      <c r="F5" s="28"/>
      <c r="G5" s="28"/>
      <c r="H5" s="28" t="s">
        <v>18</v>
      </c>
      <c r="I5" s="28"/>
      <c r="J5" s="28"/>
      <c r="K5" s="28"/>
      <c r="L5" s="28"/>
    </row>
    <row r="6" spans="1:12" ht="15.75">
      <c r="A6" s="26"/>
      <c r="B6" s="26"/>
      <c r="C6" s="26" t="s">
        <v>14</v>
      </c>
      <c r="D6" s="28" t="s">
        <v>1</v>
      </c>
      <c r="E6" s="28"/>
      <c r="F6" s="28" t="s">
        <v>2</v>
      </c>
      <c r="G6" s="28"/>
      <c r="H6" s="26" t="s">
        <v>14</v>
      </c>
      <c r="I6" s="28" t="s">
        <v>1</v>
      </c>
      <c r="J6" s="28"/>
      <c r="K6" s="28" t="s">
        <v>2</v>
      </c>
      <c r="L6" s="28"/>
    </row>
    <row r="7" spans="1:12" ht="47.25">
      <c r="A7" s="27"/>
      <c r="B7" s="27"/>
      <c r="C7" s="27"/>
      <c r="D7" s="9" t="s">
        <v>3</v>
      </c>
      <c r="E7" s="9" t="s">
        <v>4</v>
      </c>
      <c r="F7" s="9" t="s">
        <v>3</v>
      </c>
      <c r="G7" s="9" t="s">
        <v>4</v>
      </c>
      <c r="H7" s="27"/>
      <c r="I7" s="9" t="s">
        <v>3</v>
      </c>
      <c r="J7" s="9" t="s">
        <v>4</v>
      </c>
      <c r="K7" s="9" t="s">
        <v>3</v>
      </c>
      <c r="L7" s="9" t="s">
        <v>4</v>
      </c>
    </row>
    <row r="8" spans="1:23" ht="19.5" customHeight="1">
      <c r="A8" s="19" t="s">
        <v>15</v>
      </c>
      <c r="B8" s="16">
        <v>4168111.02291402</v>
      </c>
      <c r="C8" s="17">
        <v>3435133.94399706</v>
      </c>
      <c r="D8" s="17">
        <v>713625.73967445</v>
      </c>
      <c r="E8" s="17">
        <v>91138.79841994</v>
      </c>
      <c r="F8" s="17">
        <v>1910134.87499314</v>
      </c>
      <c r="G8" s="17">
        <v>720234.5309095299</v>
      </c>
      <c r="H8" s="17">
        <v>732977.0789169598</v>
      </c>
      <c r="I8" s="17">
        <v>58875.86517986</v>
      </c>
      <c r="J8" s="17">
        <v>1276.9953659</v>
      </c>
      <c r="K8" s="17">
        <v>671800.7416648001</v>
      </c>
      <c r="L8" s="18">
        <v>1023.4767064000001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8" ht="15.75">
      <c r="A9" s="6" t="s">
        <v>5</v>
      </c>
      <c r="B9" s="10">
        <v>1067163.9532261642</v>
      </c>
      <c r="C9" s="11">
        <v>1031677.8273216041</v>
      </c>
      <c r="D9" s="11">
        <v>190859.36066195005</v>
      </c>
      <c r="E9" s="11">
        <v>11368.963888789998</v>
      </c>
      <c r="F9" s="11">
        <v>419634.09877842</v>
      </c>
      <c r="G9" s="11">
        <v>409815.40399244404</v>
      </c>
      <c r="H9" s="11">
        <v>35486.12590455998</v>
      </c>
      <c r="I9" s="11">
        <v>2937.425265430002</v>
      </c>
      <c r="J9" s="11"/>
      <c r="K9" s="11">
        <v>32548.700639129976</v>
      </c>
      <c r="L9" s="1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Y9" s="20"/>
      <c r="Z9" s="20"/>
      <c r="AA9" s="20"/>
      <c r="AB9" s="20"/>
    </row>
    <row r="10" spans="1:28" ht="16.5" customHeight="1">
      <c r="A10" s="6" t="s">
        <v>6</v>
      </c>
      <c r="B10" s="10">
        <v>189906.87197288987</v>
      </c>
      <c r="C10" s="11">
        <v>148279.81285285996</v>
      </c>
      <c r="D10" s="11">
        <v>27460.141053130003</v>
      </c>
      <c r="E10" s="11"/>
      <c r="F10" s="11">
        <v>119701.42551537997</v>
      </c>
      <c r="G10" s="11">
        <v>1118.2462843500002</v>
      </c>
      <c r="H10" s="11">
        <v>41627.059120029924</v>
      </c>
      <c r="I10" s="11">
        <v>4360.40447818</v>
      </c>
      <c r="J10" s="11"/>
      <c r="K10" s="11">
        <v>37266.65464184993</v>
      </c>
      <c r="L10" s="1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20"/>
      <c r="Z10" s="20"/>
      <c r="AA10" s="20"/>
      <c r="AB10" s="20"/>
    </row>
    <row r="11" spans="1:28" ht="15.75">
      <c r="A11" s="7" t="s">
        <v>7</v>
      </c>
      <c r="B11" s="10">
        <v>354875.4596524358</v>
      </c>
      <c r="C11" s="11">
        <v>334974.8162609658</v>
      </c>
      <c r="D11" s="11">
        <v>67160.92002077997</v>
      </c>
      <c r="E11" s="11">
        <v>6648.820246859999</v>
      </c>
      <c r="F11" s="11">
        <v>188643.2559134898</v>
      </c>
      <c r="G11" s="11">
        <v>72521.820079836</v>
      </c>
      <c r="H11" s="11">
        <v>19900.643391470006</v>
      </c>
      <c r="I11" s="11">
        <v>1576.2178967600005</v>
      </c>
      <c r="J11" s="11"/>
      <c r="K11" s="11">
        <v>18324.425494710005</v>
      </c>
      <c r="L11" s="12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20"/>
      <c r="Z11" s="20"/>
      <c r="AA11" s="20"/>
      <c r="AB11" s="20"/>
    </row>
    <row r="12" spans="1:28" ht="15.75">
      <c r="A12" s="7" t="s">
        <v>8</v>
      </c>
      <c r="B12" s="10">
        <v>218089.86692404293</v>
      </c>
      <c r="C12" s="11">
        <v>161792.48506216297</v>
      </c>
      <c r="D12" s="11">
        <v>15904.973875009999</v>
      </c>
      <c r="E12" s="11">
        <v>1227.7864667000001</v>
      </c>
      <c r="F12" s="11">
        <v>130918.12489858999</v>
      </c>
      <c r="G12" s="11">
        <v>13741.599821863001</v>
      </c>
      <c r="H12" s="11">
        <v>56297.38186187997</v>
      </c>
      <c r="I12" s="11">
        <v>2237.238493189999</v>
      </c>
      <c r="J12" s="11">
        <v>61.1442</v>
      </c>
      <c r="K12" s="11">
        <v>53995.387084479975</v>
      </c>
      <c r="L12" s="12">
        <v>3.61208421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20"/>
      <c r="Z12" s="20"/>
      <c r="AA12" s="20"/>
      <c r="AB12" s="20"/>
    </row>
    <row r="13" spans="1:28" ht="15.75">
      <c r="A13" s="7" t="s">
        <v>9</v>
      </c>
      <c r="B13" s="10">
        <v>87442.63556219001</v>
      </c>
      <c r="C13" s="11">
        <v>81894.17531675001</v>
      </c>
      <c r="D13" s="11">
        <v>1965.74613311</v>
      </c>
      <c r="E13" s="11"/>
      <c r="F13" s="11">
        <v>58214.89890892001</v>
      </c>
      <c r="G13" s="11">
        <v>21713.530274719997</v>
      </c>
      <c r="H13" s="11">
        <v>5548.460245439998</v>
      </c>
      <c r="I13" s="11">
        <v>549.04545988</v>
      </c>
      <c r="J13" s="11"/>
      <c r="K13" s="11">
        <v>4999.414785559999</v>
      </c>
      <c r="L13" s="12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20"/>
      <c r="Z13" s="20"/>
      <c r="AA13" s="20"/>
      <c r="AB13" s="20"/>
    </row>
    <row r="14" spans="1:28" ht="15.75">
      <c r="A14" s="7" t="s">
        <v>10</v>
      </c>
      <c r="B14" s="10">
        <v>1034195.929735309</v>
      </c>
      <c r="C14" s="11">
        <v>699181.058762463</v>
      </c>
      <c r="D14" s="11">
        <v>381384.0324023398</v>
      </c>
      <c r="E14" s="11">
        <v>62015.041005118</v>
      </c>
      <c r="F14" s="11">
        <v>217320.8491271402</v>
      </c>
      <c r="G14" s="11">
        <v>38461.136227865</v>
      </c>
      <c r="H14" s="11">
        <v>335014.8709728459</v>
      </c>
      <c r="I14" s="11">
        <v>40356.66338576997</v>
      </c>
      <c r="J14" s="11">
        <v>46.57811355</v>
      </c>
      <c r="K14" s="11">
        <v>293954.7746840099</v>
      </c>
      <c r="L14" s="12">
        <v>656.8547895159999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20"/>
      <c r="Z14" s="20"/>
      <c r="AA14" s="20"/>
      <c r="AB14" s="20"/>
    </row>
    <row r="15" spans="1:28" ht="15.75">
      <c r="A15" s="8" t="s">
        <v>11</v>
      </c>
      <c r="B15" s="13">
        <v>1216436.3058409882</v>
      </c>
      <c r="C15" s="14">
        <v>977333.7684202541</v>
      </c>
      <c r="D15" s="14">
        <v>28890.56552813016</v>
      </c>
      <c r="E15" s="14">
        <v>9878.186812471999</v>
      </c>
      <c r="F15" s="14">
        <v>775702.2218512003</v>
      </c>
      <c r="G15" s="14">
        <v>162862.79422845185</v>
      </c>
      <c r="H15" s="14">
        <v>239102.53742073412</v>
      </c>
      <c r="I15" s="14">
        <v>6858.870200650024</v>
      </c>
      <c r="J15" s="14">
        <v>1169.2730523500002</v>
      </c>
      <c r="K15" s="14">
        <v>230711.3843350603</v>
      </c>
      <c r="L15" s="15">
        <v>363.0098326740002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20"/>
      <c r="Z15" s="20"/>
      <c r="AA15" s="20"/>
      <c r="AB15" s="20"/>
    </row>
    <row r="16" spans="1:14" ht="12.75">
      <c r="A16" s="21" t="s">
        <v>17</v>
      </c>
      <c r="M16" s="20"/>
      <c r="N16" s="20"/>
    </row>
    <row r="17" ht="12.75">
      <c r="D17" s="20"/>
    </row>
  </sheetData>
  <sheetProtection/>
  <mergeCells count="13"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="80" zoomScaleNormal="80" zoomScalePageLayoutView="0" workbookViewId="0" topLeftCell="A1">
      <selection activeCell="F29" sqref="F29"/>
    </sheetView>
  </sheetViews>
  <sheetFormatPr defaultColWidth="9.00390625" defaultRowHeight="12.75"/>
  <cols>
    <col min="1" max="1" width="24.875" style="1" customWidth="1"/>
    <col min="2" max="2" width="18.25390625" style="1" customWidth="1"/>
    <col min="3" max="3" width="17.625" style="1" customWidth="1"/>
    <col min="4" max="4" width="18.625" style="1" customWidth="1"/>
    <col min="5" max="5" width="16.375" style="1" customWidth="1"/>
    <col min="6" max="6" width="16.75390625" style="1" customWidth="1"/>
    <col min="7" max="7" width="20.00390625" style="1" customWidth="1"/>
    <col min="8" max="8" width="15.625" style="1" customWidth="1"/>
    <col min="9" max="9" width="19.00390625" style="1" customWidth="1"/>
    <col min="10" max="10" width="13.625" style="1" customWidth="1"/>
    <col min="11" max="11" width="18.125" style="1" customWidth="1"/>
    <col min="12" max="12" width="20.00390625" style="1" customWidth="1"/>
    <col min="13" max="14" width="15.75390625" style="1" customWidth="1"/>
    <col min="15" max="15" width="12.625" style="1" customWidth="1"/>
    <col min="16" max="16" width="9.75390625" style="1" customWidth="1"/>
    <col min="17" max="17" width="17.75390625" style="1" customWidth="1"/>
    <col min="18" max="18" width="13.25390625" style="1" customWidth="1"/>
    <col min="19" max="19" width="12.875" style="1" customWidth="1"/>
    <col min="20" max="20" width="11.25390625" style="1" customWidth="1"/>
    <col min="21" max="21" width="9.125" style="1" customWidth="1"/>
    <col min="22" max="22" width="15.00390625" style="1" customWidth="1"/>
    <col min="23" max="23" width="10.25390625" style="1" customWidth="1"/>
    <col min="24" max="24" width="11.00390625" style="1" customWidth="1"/>
    <col min="25" max="16384" width="9.125" style="1" customWidth="1"/>
  </cols>
  <sheetData>
    <row r="1" spans="1:12" ht="18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4"/>
      <c r="D3" s="4"/>
      <c r="E3" s="4"/>
      <c r="F3" s="4"/>
      <c r="G3" s="4"/>
      <c r="H3" s="4"/>
      <c r="I3" s="4"/>
      <c r="J3" s="4"/>
      <c r="K3" s="30" t="s">
        <v>16</v>
      </c>
      <c r="L3" s="30"/>
    </row>
    <row r="4" spans="1:12" ht="15.75">
      <c r="A4" s="26" t="s">
        <v>13</v>
      </c>
      <c r="B4" s="26" t="s">
        <v>0</v>
      </c>
      <c r="C4" s="28" t="s">
        <v>12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6"/>
      <c r="B5" s="26"/>
      <c r="C5" s="28" t="s">
        <v>19</v>
      </c>
      <c r="D5" s="28"/>
      <c r="E5" s="28"/>
      <c r="F5" s="28"/>
      <c r="G5" s="28"/>
      <c r="H5" s="28" t="s">
        <v>18</v>
      </c>
      <c r="I5" s="28"/>
      <c r="J5" s="28"/>
      <c r="K5" s="28"/>
      <c r="L5" s="28"/>
    </row>
    <row r="6" spans="1:12" ht="15.75">
      <c r="A6" s="26"/>
      <c r="B6" s="26"/>
      <c r="C6" s="26" t="s">
        <v>14</v>
      </c>
      <c r="D6" s="28" t="s">
        <v>1</v>
      </c>
      <c r="E6" s="28"/>
      <c r="F6" s="28" t="s">
        <v>2</v>
      </c>
      <c r="G6" s="28"/>
      <c r="H6" s="26" t="s">
        <v>14</v>
      </c>
      <c r="I6" s="28" t="s">
        <v>1</v>
      </c>
      <c r="J6" s="28"/>
      <c r="K6" s="28" t="s">
        <v>2</v>
      </c>
      <c r="L6" s="28"/>
    </row>
    <row r="7" spans="1:12" ht="47.25">
      <c r="A7" s="27"/>
      <c r="B7" s="27"/>
      <c r="C7" s="27"/>
      <c r="D7" s="9" t="s">
        <v>3</v>
      </c>
      <c r="E7" s="9" t="s">
        <v>4</v>
      </c>
      <c r="F7" s="9" t="s">
        <v>3</v>
      </c>
      <c r="G7" s="9" t="s">
        <v>4</v>
      </c>
      <c r="H7" s="27"/>
      <c r="I7" s="9" t="s">
        <v>3</v>
      </c>
      <c r="J7" s="9" t="s">
        <v>4</v>
      </c>
      <c r="K7" s="9" t="s">
        <v>3</v>
      </c>
      <c r="L7" s="9" t="s">
        <v>4</v>
      </c>
    </row>
    <row r="8" spans="1:23" ht="19.5" customHeight="1">
      <c r="A8" s="19" t="s">
        <v>15</v>
      </c>
      <c r="B8" s="16">
        <v>3994843.7429494006</v>
      </c>
      <c r="C8" s="17">
        <v>3239013.3081689603</v>
      </c>
      <c r="D8" s="17">
        <v>697104.04157906</v>
      </c>
      <c r="E8" s="17">
        <v>66813.62020978001</v>
      </c>
      <c r="F8" s="17">
        <v>1823362.3766821101</v>
      </c>
      <c r="G8" s="17">
        <v>651733.26969801</v>
      </c>
      <c r="H8" s="17">
        <v>755830.4347804401</v>
      </c>
      <c r="I8" s="17">
        <v>57606.63226276</v>
      </c>
      <c r="J8" s="17">
        <v>1295.37666721</v>
      </c>
      <c r="K8" s="17">
        <v>696529.71897987</v>
      </c>
      <c r="L8" s="18">
        <v>398.7068706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8" ht="15.75">
      <c r="A9" s="6" t="s">
        <v>5</v>
      </c>
      <c r="B9" s="10">
        <v>971713.893185007</v>
      </c>
      <c r="C9" s="11">
        <v>933848.4021614171</v>
      </c>
      <c r="D9" s="11">
        <v>179988.95281490003</v>
      </c>
      <c r="E9" s="11">
        <v>1411.3530174500002</v>
      </c>
      <c r="F9" s="11">
        <v>394929.7732436802</v>
      </c>
      <c r="G9" s="11">
        <v>357518.32308538695</v>
      </c>
      <c r="H9" s="11">
        <v>37865.49102358995</v>
      </c>
      <c r="I9" s="11">
        <v>3173.3664419700003</v>
      </c>
      <c r="J9" s="11"/>
      <c r="K9" s="11">
        <v>34692.12458161995</v>
      </c>
      <c r="L9" s="1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Y9" s="20"/>
      <c r="Z9" s="20"/>
      <c r="AA9" s="20"/>
      <c r="AB9" s="20"/>
    </row>
    <row r="10" spans="1:28" ht="16.5" customHeight="1">
      <c r="A10" s="6" t="s">
        <v>6</v>
      </c>
      <c r="B10" s="10">
        <v>185216.92209490994</v>
      </c>
      <c r="C10" s="11">
        <v>140860.92656712994</v>
      </c>
      <c r="D10" s="11">
        <v>24886.14791471</v>
      </c>
      <c r="E10" s="11"/>
      <c r="F10" s="11">
        <v>114840.48405744994</v>
      </c>
      <c r="G10" s="11">
        <v>1134.29459497</v>
      </c>
      <c r="H10" s="11">
        <v>44355.99552778</v>
      </c>
      <c r="I10" s="11">
        <v>4608.235355389999</v>
      </c>
      <c r="J10" s="11"/>
      <c r="K10" s="11">
        <v>39747.76017239001</v>
      </c>
      <c r="L10" s="1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20"/>
      <c r="Z10" s="20"/>
      <c r="AA10" s="20"/>
      <c r="AB10" s="20"/>
    </row>
    <row r="11" spans="1:28" ht="15.75">
      <c r="A11" s="7" t="s">
        <v>7</v>
      </c>
      <c r="B11" s="10">
        <v>266120.803315613</v>
      </c>
      <c r="C11" s="11">
        <v>245634.096397863</v>
      </c>
      <c r="D11" s="11">
        <v>67732.78170711</v>
      </c>
      <c r="E11" s="11">
        <v>9258.50389598</v>
      </c>
      <c r="F11" s="11">
        <v>113477.11929555002</v>
      </c>
      <c r="G11" s="11">
        <v>55165.691499223</v>
      </c>
      <c r="H11" s="11">
        <v>20486.706917750013</v>
      </c>
      <c r="I11" s="11">
        <v>1593.239262400001</v>
      </c>
      <c r="J11" s="11"/>
      <c r="K11" s="11">
        <v>18893.46765535001</v>
      </c>
      <c r="L11" s="12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20"/>
      <c r="Z11" s="20"/>
      <c r="AA11" s="20"/>
      <c r="AB11" s="20"/>
    </row>
    <row r="12" spans="1:28" ht="15.75">
      <c r="A12" s="7" t="s">
        <v>8</v>
      </c>
      <c r="B12" s="10">
        <v>199286.82464485097</v>
      </c>
      <c r="C12" s="11">
        <v>140069.04482843098</v>
      </c>
      <c r="D12" s="11">
        <v>15078.675254529999</v>
      </c>
      <c r="E12" s="11">
        <v>1245.40682357</v>
      </c>
      <c r="F12" s="11">
        <v>109990.46998254998</v>
      </c>
      <c r="G12" s="11">
        <v>13754.492767781003</v>
      </c>
      <c r="H12" s="11">
        <v>59217.77981641998</v>
      </c>
      <c r="I12" s="11">
        <v>2315.971973610001</v>
      </c>
      <c r="J12" s="11">
        <v>62.0217</v>
      </c>
      <c r="K12" s="11">
        <v>56836.12222041998</v>
      </c>
      <c r="L12" s="12">
        <v>3.66392239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20"/>
      <c r="Z12" s="20"/>
      <c r="AA12" s="20"/>
      <c r="AB12" s="20"/>
    </row>
    <row r="13" spans="1:28" ht="15.75">
      <c r="A13" s="7" t="s">
        <v>9</v>
      </c>
      <c r="B13" s="10">
        <v>87994.16072131997</v>
      </c>
      <c r="C13" s="11">
        <v>82041.74734432998</v>
      </c>
      <c r="D13" s="11">
        <v>1955.9995288500004</v>
      </c>
      <c r="E13" s="11"/>
      <c r="F13" s="11">
        <v>58060.59971246999</v>
      </c>
      <c r="G13" s="11">
        <v>22025.148103009997</v>
      </c>
      <c r="H13" s="11">
        <v>5952.413376989989</v>
      </c>
      <c r="I13" s="11">
        <v>621.0244160399999</v>
      </c>
      <c r="J13" s="11"/>
      <c r="K13" s="11">
        <v>5331.388960949989</v>
      </c>
      <c r="L13" s="12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20"/>
      <c r="Z13" s="20"/>
      <c r="AA13" s="20"/>
      <c r="AB13" s="20"/>
    </row>
    <row r="14" spans="1:28" ht="15.75">
      <c r="A14" s="7" t="s">
        <v>10</v>
      </c>
      <c r="B14" s="10">
        <v>998931.19607613</v>
      </c>
      <c r="C14" s="11">
        <v>651810.2132943801</v>
      </c>
      <c r="D14" s="11">
        <v>367553.1051532903</v>
      </c>
      <c r="E14" s="11">
        <v>54443.66422662701</v>
      </c>
      <c r="F14" s="11">
        <v>191620.22680154972</v>
      </c>
      <c r="G14" s="11">
        <v>38193.217112913</v>
      </c>
      <c r="H14" s="11">
        <v>347120.98278174986</v>
      </c>
      <c r="I14" s="11">
        <v>38775.860815030006</v>
      </c>
      <c r="J14" s="11">
        <v>47.24657098</v>
      </c>
      <c r="K14" s="11">
        <v>308179.6916191609</v>
      </c>
      <c r="L14" s="12">
        <v>118.18377657900001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20"/>
      <c r="Z14" s="20"/>
      <c r="AA14" s="20"/>
      <c r="AB14" s="20"/>
    </row>
    <row r="15" spans="1:28" ht="15.75">
      <c r="A15" s="8" t="s">
        <v>11</v>
      </c>
      <c r="B15" s="13">
        <v>1285579.9429115695</v>
      </c>
      <c r="C15" s="14">
        <v>1044748.8775754094</v>
      </c>
      <c r="D15" s="14">
        <v>39908.379205669684</v>
      </c>
      <c r="E15" s="14">
        <v>454.6922461530048</v>
      </c>
      <c r="F15" s="14">
        <v>840443.7035888603</v>
      </c>
      <c r="G15" s="14">
        <v>163942.102534726</v>
      </c>
      <c r="H15" s="14">
        <v>240831.0653361602</v>
      </c>
      <c r="I15" s="14">
        <v>6518.933998319997</v>
      </c>
      <c r="J15" s="14">
        <v>1186.10839623</v>
      </c>
      <c r="K15" s="14">
        <v>232849.1637699792</v>
      </c>
      <c r="L15" s="15">
        <v>276.859171631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20"/>
      <c r="Z15" s="20"/>
      <c r="AA15" s="20"/>
      <c r="AB15" s="20"/>
    </row>
    <row r="16" spans="1:14" ht="12.75">
      <c r="A16" s="25" t="s">
        <v>17</v>
      </c>
      <c r="M16" s="20"/>
      <c r="N16" s="20"/>
    </row>
    <row r="17" ht="12.75">
      <c r="D17" s="20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="80" zoomScaleNormal="80" zoomScalePageLayoutView="0" workbookViewId="0" topLeftCell="A1">
      <selection activeCell="F24" sqref="F24"/>
    </sheetView>
  </sheetViews>
  <sheetFormatPr defaultColWidth="9.00390625" defaultRowHeight="12.75"/>
  <cols>
    <col min="1" max="1" width="24.875" style="1" customWidth="1"/>
    <col min="2" max="2" width="18.25390625" style="1" customWidth="1"/>
    <col min="3" max="3" width="17.625" style="1" customWidth="1"/>
    <col min="4" max="4" width="18.625" style="1" customWidth="1"/>
    <col min="5" max="5" width="16.375" style="1" customWidth="1"/>
    <col min="6" max="6" width="16.75390625" style="1" customWidth="1"/>
    <col min="7" max="7" width="20.00390625" style="1" customWidth="1"/>
    <col min="8" max="8" width="15.625" style="1" customWidth="1"/>
    <col min="9" max="9" width="19.00390625" style="1" customWidth="1"/>
    <col min="10" max="10" width="13.625" style="1" customWidth="1"/>
    <col min="11" max="11" width="18.125" style="1" customWidth="1"/>
    <col min="12" max="12" width="20.00390625" style="1" customWidth="1"/>
    <col min="13" max="14" width="15.75390625" style="1" customWidth="1"/>
    <col min="15" max="15" width="12.625" style="1" customWidth="1"/>
    <col min="16" max="16" width="9.75390625" style="1" customWidth="1"/>
    <col min="17" max="17" width="17.75390625" style="1" customWidth="1"/>
    <col min="18" max="18" width="13.25390625" style="1" customWidth="1"/>
    <col min="19" max="19" width="12.875" style="1" customWidth="1"/>
    <col min="20" max="20" width="11.25390625" style="1" customWidth="1"/>
    <col min="21" max="21" width="9.125" style="1" customWidth="1"/>
    <col min="22" max="22" width="15.00390625" style="1" customWidth="1"/>
    <col min="23" max="23" width="10.25390625" style="1" customWidth="1"/>
    <col min="24" max="24" width="11.00390625" style="1" customWidth="1"/>
    <col min="25" max="16384" width="9.125" style="1" customWidth="1"/>
  </cols>
  <sheetData>
    <row r="1" spans="1:12" ht="18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4"/>
      <c r="D3" s="4"/>
      <c r="E3" s="4"/>
      <c r="F3" s="4"/>
      <c r="G3" s="4"/>
      <c r="H3" s="4"/>
      <c r="I3" s="4"/>
      <c r="J3" s="4"/>
      <c r="K3" s="30" t="s">
        <v>16</v>
      </c>
      <c r="L3" s="30"/>
    </row>
    <row r="4" spans="1:12" ht="15.75">
      <c r="A4" s="26" t="s">
        <v>13</v>
      </c>
      <c r="B4" s="26" t="s">
        <v>0</v>
      </c>
      <c r="C4" s="28" t="s">
        <v>12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6"/>
      <c r="B5" s="26"/>
      <c r="C5" s="28" t="s">
        <v>19</v>
      </c>
      <c r="D5" s="28"/>
      <c r="E5" s="28"/>
      <c r="F5" s="28"/>
      <c r="G5" s="28"/>
      <c r="H5" s="28" t="s">
        <v>18</v>
      </c>
      <c r="I5" s="28"/>
      <c r="J5" s="28"/>
      <c r="K5" s="28"/>
      <c r="L5" s="28"/>
    </row>
    <row r="6" spans="1:12" ht="15.75">
      <c r="A6" s="26"/>
      <c r="B6" s="26"/>
      <c r="C6" s="26" t="s">
        <v>14</v>
      </c>
      <c r="D6" s="28" t="s">
        <v>1</v>
      </c>
      <c r="E6" s="28"/>
      <c r="F6" s="28" t="s">
        <v>2</v>
      </c>
      <c r="G6" s="28"/>
      <c r="H6" s="26" t="s">
        <v>14</v>
      </c>
      <c r="I6" s="28" t="s">
        <v>1</v>
      </c>
      <c r="J6" s="28"/>
      <c r="K6" s="28" t="s">
        <v>2</v>
      </c>
      <c r="L6" s="28"/>
    </row>
    <row r="7" spans="1:12" ht="47.25">
      <c r="A7" s="27"/>
      <c r="B7" s="27"/>
      <c r="C7" s="27"/>
      <c r="D7" s="9" t="s">
        <v>3</v>
      </c>
      <c r="E7" s="9" t="s">
        <v>4</v>
      </c>
      <c r="F7" s="9" t="s">
        <v>3</v>
      </c>
      <c r="G7" s="9" t="s">
        <v>4</v>
      </c>
      <c r="H7" s="27"/>
      <c r="I7" s="9" t="s">
        <v>3</v>
      </c>
      <c r="J7" s="9" t="s">
        <v>4</v>
      </c>
      <c r="K7" s="9" t="s">
        <v>3</v>
      </c>
      <c r="L7" s="9" t="s">
        <v>4</v>
      </c>
    </row>
    <row r="8" spans="1:23" ht="19.5" customHeight="1">
      <c r="A8" s="19" t="s">
        <v>15</v>
      </c>
      <c r="B8" s="16">
        <v>4037984.74457978</v>
      </c>
      <c r="C8" s="17">
        <v>3244419.2629220802</v>
      </c>
      <c r="D8" s="17">
        <v>683477.02826456</v>
      </c>
      <c r="E8" s="17">
        <v>67547.87959938998</v>
      </c>
      <c r="F8" s="17">
        <v>1869903.5351752702</v>
      </c>
      <c r="G8" s="17">
        <v>623490.8198828599</v>
      </c>
      <c r="H8" s="17">
        <v>793565.4816577</v>
      </c>
      <c r="I8" s="17">
        <v>58240.91070588999</v>
      </c>
      <c r="J8" s="17">
        <v>1282.27806216</v>
      </c>
      <c r="K8" s="17">
        <v>733650.6312862101</v>
      </c>
      <c r="L8" s="18">
        <v>391.66160344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8" ht="15.75">
      <c r="A9" s="6" t="s">
        <v>5</v>
      </c>
      <c r="B9" s="10">
        <v>973481.0339664964</v>
      </c>
      <c r="C9" s="11">
        <v>932146.1416915164</v>
      </c>
      <c r="D9" s="11">
        <v>173728.38188568002</v>
      </c>
      <c r="E9" s="11">
        <v>1661.0379999000002</v>
      </c>
      <c r="F9" s="11">
        <v>407433.6031497001</v>
      </c>
      <c r="G9" s="11">
        <v>349323.11865623615</v>
      </c>
      <c r="H9" s="11">
        <v>41334.89227498001</v>
      </c>
      <c r="I9" s="11">
        <v>3291.8551395499994</v>
      </c>
      <c r="J9" s="11"/>
      <c r="K9" s="11">
        <v>38043.037135430015</v>
      </c>
      <c r="L9" s="1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Y9" s="20"/>
      <c r="Z9" s="20"/>
      <c r="AA9" s="20"/>
      <c r="AB9" s="20"/>
    </row>
    <row r="10" spans="1:28" ht="16.5" customHeight="1">
      <c r="A10" s="6" t="s">
        <v>6</v>
      </c>
      <c r="B10" s="10">
        <v>191157.29980517</v>
      </c>
      <c r="C10" s="11">
        <v>143584.72120441005</v>
      </c>
      <c r="D10" s="11">
        <v>25594.126352730003</v>
      </c>
      <c r="E10" s="11"/>
      <c r="F10" s="11">
        <v>116922.51516014001</v>
      </c>
      <c r="G10" s="11">
        <v>1068.07969154</v>
      </c>
      <c r="H10" s="11">
        <v>47572.57860075997</v>
      </c>
      <c r="I10" s="11">
        <v>4702.872050199999</v>
      </c>
      <c r="J10" s="11"/>
      <c r="K10" s="11">
        <v>42869.70655055997</v>
      </c>
      <c r="L10" s="1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20"/>
      <c r="Z10" s="20"/>
      <c r="AA10" s="20"/>
      <c r="AB10" s="20"/>
    </row>
    <row r="11" spans="1:28" ht="15.75">
      <c r="A11" s="7" t="s">
        <v>7</v>
      </c>
      <c r="B11" s="10">
        <v>266817.4344718221</v>
      </c>
      <c r="C11" s="11">
        <v>244550.76451012207</v>
      </c>
      <c r="D11" s="11">
        <v>65660.17820673998</v>
      </c>
      <c r="E11" s="11">
        <v>7768.656614792</v>
      </c>
      <c r="F11" s="11">
        <v>116939.5108555901</v>
      </c>
      <c r="G11" s="11">
        <v>54182.418833</v>
      </c>
      <c r="H11" s="11">
        <v>22266.669961700034</v>
      </c>
      <c r="I11" s="11">
        <v>1730.10652958</v>
      </c>
      <c r="J11" s="11"/>
      <c r="K11" s="11">
        <v>20536.563432120034</v>
      </c>
      <c r="L11" s="12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20"/>
      <c r="Z11" s="20"/>
      <c r="AA11" s="20"/>
      <c r="AB11" s="20"/>
    </row>
    <row r="12" spans="1:28" ht="15.75">
      <c r="A12" s="7" t="s">
        <v>8</v>
      </c>
      <c r="B12" s="10">
        <v>202394.66211915994</v>
      </c>
      <c r="C12" s="11">
        <v>140007.02669248995</v>
      </c>
      <c r="D12" s="11">
        <v>15143.410892849994</v>
      </c>
      <c r="E12" s="11">
        <v>1232.6679581600001</v>
      </c>
      <c r="F12" s="11">
        <v>110267.73762202995</v>
      </c>
      <c r="G12" s="11">
        <v>13363.21021945</v>
      </c>
      <c r="H12" s="11">
        <v>62387.635426669985</v>
      </c>
      <c r="I12" s="11">
        <v>2486.1206840299997</v>
      </c>
      <c r="J12" s="11">
        <v>61.3873</v>
      </c>
      <c r="K12" s="11">
        <v>59836.541796279984</v>
      </c>
      <c r="L12" s="12">
        <v>3.58564636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20"/>
      <c r="Z12" s="20"/>
      <c r="AA12" s="20"/>
      <c r="AB12" s="20"/>
    </row>
    <row r="13" spans="1:28" ht="15.75">
      <c r="A13" s="7" t="s">
        <v>9</v>
      </c>
      <c r="B13" s="10">
        <v>87888.83751356</v>
      </c>
      <c r="C13" s="11">
        <v>81620.50668604</v>
      </c>
      <c r="D13" s="11">
        <v>2023.2140277800002</v>
      </c>
      <c r="E13" s="11">
        <v>93.96979</v>
      </c>
      <c r="F13" s="11">
        <v>57703.4629137</v>
      </c>
      <c r="G13" s="11">
        <v>21799.859954559997</v>
      </c>
      <c r="H13" s="11">
        <v>6268.330827520006</v>
      </c>
      <c r="I13" s="11">
        <v>690.0174004699996</v>
      </c>
      <c r="J13" s="11"/>
      <c r="K13" s="11">
        <v>5578.313427050007</v>
      </c>
      <c r="L13" s="12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20"/>
      <c r="Z13" s="20"/>
      <c r="AA13" s="20"/>
      <c r="AB13" s="20"/>
    </row>
    <row r="14" spans="1:28" ht="15.75">
      <c r="A14" s="7" t="s">
        <v>10</v>
      </c>
      <c r="B14" s="10">
        <v>1018975.9332473688</v>
      </c>
      <c r="C14" s="11">
        <v>651916.7949976791</v>
      </c>
      <c r="D14" s="11">
        <v>369014.92524789006</v>
      </c>
      <c r="E14" s="11">
        <v>56218.85681984501</v>
      </c>
      <c r="F14" s="11">
        <v>194988.32307633996</v>
      </c>
      <c r="G14" s="11">
        <v>31694.689853604003</v>
      </c>
      <c r="H14" s="11">
        <v>367059.1382496898</v>
      </c>
      <c r="I14" s="11">
        <v>40314.611101469935</v>
      </c>
      <c r="J14" s="11">
        <v>46.763301010000006</v>
      </c>
      <c r="K14" s="11">
        <v>326581.2357542898</v>
      </c>
      <c r="L14" s="12">
        <v>116.52809292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20"/>
      <c r="Z14" s="20"/>
      <c r="AA14" s="20"/>
      <c r="AB14" s="20"/>
    </row>
    <row r="15" spans="1:28" ht="15.75">
      <c r="A15" s="8" t="s">
        <v>11</v>
      </c>
      <c r="B15" s="13">
        <v>1297269.5434562033</v>
      </c>
      <c r="C15" s="14">
        <v>1050593.307139823</v>
      </c>
      <c r="D15" s="14">
        <v>32312.791650890023</v>
      </c>
      <c r="E15" s="14">
        <v>572.6904166929744</v>
      </c>
      <c r="F15" s="14">
        <v>865648.3823977702</v>
      </c>
      <c r="G15" s="14">
        <v>152059.44267446978</v>
      </c>
      <c r="H15" s="14">
        <v>246676.23631638044</v>
      </c>
      <c r="I15" s="14">
        <v>5025.327800590057</v>
      </c>
      <c r="J15" s="14">
        <v>1174.1274611499998</v>
      </c>
      <c r="K15" s="14">
        <v>240205.2331904804</v>
      </c>
      <c r="L15" s="15">
        <v>271.54786416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20"/>
      <c r="Z15" s="20"/>
      <c r="AA15" s="20"/>
      <c r="AB15" s="20"/>
    </row>
    <row r="16" spans="1:14" ht="12.75">
      <c r="A16" s="25" t="s">
        <v>17</v>
      </c>
      <c r="M16" s="20"/>
      <c r="N16" s="20"/>
    </row>
    <row r="17" ht="12.75">
      <c r="D17" s="20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="80" zoomScaleNormal="80" zoomScalePageLayoutView="0" workbookViewId="0" topLeftCell="A1">
      <selection activeCell="H40" sqref="H40"/>
    </sheetView>
  </sheetViews>
  <sheetFormatPr defaultColWidth="9.00390625" defaultRowHeight="12.75"/>
  <cols>
    <col min="1" max="1" width="24.875" style="1" customWidth="1"/>
    <col min="2" max="2" width="18.25390625" style="1" customWidth="1"/>
    <col min="3" max="3" width="17.625" style="1" customWidth="1"/>
    <col min="4" max="4" width="18.625" style="1" customWidth="1"/>
    <col min="5" max="5" width="16.375" style="1" customWidth="1"/>
    <col min="6" max="6" width="16.75390625" style="1" customWidth="1"/>
    <col min="7" max="7" width="20.00390625" style="1" customWidth="1"/>
    <col min="8" max="8" width="15.625" style="1" customWidth="1"/>
    <col min="9" max="9" width="19.00390625" style="1" customWidth="1"/>
    <col min="10" max="10" width="13.625" style="1" customWidth="1"/>
    <col min="11" max="11" width="18.125" style="1" customWidth="1"/>
    <col min="12" max="12" width="20.00390625" style="1" customWidth="1"/>
    <col min="13" max="14" width="15.75390625" style="1" customWidth="1"/>
    <col min="15" max="15" width="12.625" style="1" customWidth="1"/>
    <col min="16" max="16" width="9.75390625" style="1" customWidth="1"/>
    <col min="17" max="17" width="17.75390625" style="1" customWidth="1"/>
    <col min="18" max="18" width="13.25390625" style="1" customWidth="1"/>
    <col min="19" max="19" width="12.875" style="1" customWidth="1"/>
    <col min="20" max="20" width="11.25390625" style="1" customWidth="1"/>
    <col min="21" max="21" width="9.125" style="1" customWidth="1"/>
    <col min="22" max="22" width="15.00390625" style="1" customWidth="1"/>
    <col min="23" max="23" width="10.25390625" style="1" customWidth="1"/>
    <col min="24" max="24" width="11.00390625" style="1" customWidth="1"/>
    <col min="25" max="16384" width="9.125" style="1" customWidth="1"/>
  </cols>
  <sheetData>
    <row r="1" spans="1:12" ht="18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4"/>
      <c r="D3" s="4"/>
      <c r="E3" s="4"/>
      <c r="F3" s="4"/>
      <c r="G3" s="4"/>
      <c r="H3" s="4"/>
      <c r="I3" s="4"/>
      <c r="J3" s="4"/>
      <c r="K3" s="30" t="s">
        <v>16</v>
      </c>
      <c r="L3" s="30"/>
    </row>
    <row r="4" spans="1:12" ht="15.75">
      <c r="A4" s="26" t="s">
        <v>13</v>
      </c>
      <c r="B4" s="26" t="s">
        <v>0</v>
      </c>
      <c r="C4" s="28" t="s">
        <v>12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6"/>
      <c r="B5" s="26"/>
      <c r="C5" s="28" t="s">
        <v>19</v>
      </c>
      <c r="D5" s="28"/>
      <c r="E5" s="28"/>
      <c r="F5" s="28"/>
      <c r="G5" s="28"/>
      <c r="H5" s="28" t="s">
        <v>18</v>
      </c>
      <c r="I5" s="28"/>
      <c r="J5" s="28"/>
      <c r="K5" s="28"/>
      <c r="L5" s="28"/>
    </row>
    <row r="6" spans="1:12" ht="15.75">
      <c r="A6" s="26"/>
      <c r="B6" s="26"/>
      <c r="C6" s="26" t="s">
        <v>14</v>
      </c>
      <c r="D6" s="28" t="s">
        <v>1</v>
      </c>
      <c r="E6" s="28"/>
      <c r="F6" s="28" t="s">
        <v>2</v>
      </c>
      <c r="G6" s="28"/>
      <c r="H6" s="26" t="s">
        <v>14</v>
      </c>
      <c r="I6" s="28" t="s">
        <v>1</v>
      </c>
      <c r="J6" s="28"/>
      <c r="K6" s="28" t="s">
        <v>2</v>
      </c>
      <c r="L6" s="28"/>
    </row>
    <row r="7" spans="1:12" ht="47.25">
      <c r="A7" s="27"/>
      <c r="B7" s="27"/>
      <c r="C7" s="27"/>
      <c r="D7" s="9" t="s">
        <v>3</v>
      </c>
      <c r="E7" s="9" t="s">
        <v>4</v>
      </c>
      <c r="F7" s="9" t="s">
        <v>3</v>
      </c>
      <c r="G7" s="9" t="s">
        <v>4</v>
      </c>
      <c r="H7" s="27"/>
      <c r="I7" s="9" t="s">
        <v>3</v>
      </c>
      <c r="J7" s="9" t="s">
        <v>4</v>
      </c>
      <c r="K7" s="9" t="s">
        <v>3</v>
      </c>
      <c r="L7" s="9" t="s">
        <v>4</v>
      </c>
    </row>
    <row r="8" spans="1:23" ht="19.5" customHeight="1">
      <c r="A8" s="19" t="s">
        <v>15</v>
      </c>
      <c r="B8" s="16">
        <v>4228117.74598333</v>
      </c>
      <c r="C8" s="17">
        <v>3392896.8536311793</v>
      </c>
      <c r="D8" s="17">
        <v>732992.9274331601</v>
      </c>
      <c r="E8" s="17">
        <v>146372.37056665999</v>
      </c>
      <c r="F8" s="17">
        <v>1893267.8281594994</v>
      </c>
      <c r="G8" s="17">
        <v>620263.7274718601</v>
      </c>
      <c r="H8" s="17">
        <v>835220.8923521502</v>
      </c>
      <c r="I8" s="17">
        <v>62169.98282694001</v>
      </c>
      <c r="J8" s="17">
        <v>1294.4977340799999</v>
      </c>
      <c r="K8" s="17">
        <v>771345.8594120899</v>
      </c>
      <c r="L8" s="18">
        <v>410.55237904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8" ht="15.75">
      <c r="A9" s="6" t="s">
        <v>5</v>
      </c>
      <c r="B9" s="10">
        <v>983945.8857454914</v>
      </c>
      <c r="C9" s="11">
        <v>945780.8982017413</v>
      </c>
      <c r="D9" s="11">
        <v>180600.42810528012</v>
      </c>
      <c r="E9" s="11">
        <v>1530.6286338099999</v>
      </c>
      <c r="F9" s="11">
        <v>411783.3973019901</v>
      </c>
      <c r="G9" s="11">
        <v>351866.444160661</v>
      </c>
      <c r="H9" s="11">
        <v>38164.98754375003</v>
      </c>
      <c r="I9" s="11">
        <v>3142.083350140001</v>
      </c>
      <c r="J9" s="11"/>
      <c r="K9" s="11">
        <v>35022.90419361003</v>
      </c>
      <c r="L9" s="1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Y9" s="20"/>
      <c r="Z9" s="20"/>
      <c r="AA9" s="20"/>
      <c r="AB9" s="20"/>
    </row>
    <row r="10" spans="1:28" ht="16.5" customHeight="1">
      <c r="A10" s="6" t="s">
        <v>6</v>
      </c>
      <c r="B10" s="10">
        <v>188074.76443550014</v>
      </c>
      <c r="C10" s="11">
        <v>145189.5232943501</v>
      </c>
      <c r="D10" s="11">
        <v>25655.028487400003</v>
      </c>
      <c r="E10" s="11"/>
      <c r="F10" s="11">
        <v>118456.87965771009</v>
      </c>
      <c r="G10" s="11">
        <v>1077.61514924</v>
      </c>
      <c r="H10" s="11">
        <v>42885.24114115002</v>
      </c>
      <c r="I10" s="11">
        <v>3967.0950920800015</v>
      </c>
      <c r="J10" s="11"/>
      <c r="K10" s="11">
        <v>38918.14604907002</v>
      </c>
      <c r="L10" s="1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20"/>
      <c r="Z10" s="20"/>
      <c r="AA10" s="20"/>
      <c r="AB10" s="20"/>
    </row>
    <row r="11" spans="1:28" ht="15.75">
      <c r="A11" s="7" t="s">
        <v>7</v>
      </c>
      <c r="B11" s="10">
        <v>278821.90219981706</v>
      </c>
      <c r="C11" s="11">
        <v>259995.36286433708</v>
      </c>
      <c r="D11" s="11">
        <v>76787.92407754</v>
      </c>
      <c r="E11" s="11">
        <v>8965.820135267002</v>
      </c>
      <c r="F11" s="11">
        <v>123362.99527678007</v>
      </c>
      <c r="G11" s="11">
        <v>50878.623374749994</v>
      </c>
      <c r="H11" s="11">
        <v>18826.539335480014</v>
      </c>
      <c r="I11" s="11">
        <v>1320.7642183000005</v>
      </c>
      <c r="J11" s="11"/>
      <c r="K11" s="11">
        <v>17505.775117180016</v>
      </c>
      <c r="L11" s="12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20"/>
      <c r="Z11" s="20"/>
      <c r="AA11" s="20"/>
      <c r="AB11" s="20"/>
    </row>
    <row r="12" spans="1:28" ht="15.75">
      <c r="A12" s="7" t="s">
        <v>8</v>
      </c>
      <c r="B12" s="10">
        <v>200149.57470612496</v>
      </c>
      <c r="C12" s="11">
        <v>143372.403107935</v>
      </c>
      <c r="D12" s="11">
        <v>15066.372038969997</v>
      </c>
      <c r="E12" s="11">
        <v>1244.41486274</v>
      </c>
      <c r="F12" s="11">
        <v>113755.11723706</v>
      </c>
      <c r="G12" s="11">
        <v>13306.498969165</v>
      </c>
      <c r="H12" s="11">
        <v>56777.17159818996</v>
      </c>
      <c r="I12" s="11">
        <v>1567.9450500799987</v>
      </c>
      <c r="J12" s="11">
        <v>61.9723</v>
      </c>
      <c r="K12" s="11">
        <v>55143.63443176997</v>
      </c>
      <c r="L12" s="12">
        <v>3.6198163400000003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20"/>
      <c r="Z12" s="20"/>
      <c r="AA12" s="20"/>
      <c r="AB12" s="20"/>
    </row>
    <row r="13" spans="1:28" ht="15.75">
      <c r="A13" s="7" t="s">
        <v>9</v>
      </c>
      <c r="B13" s="10">
        <v>90098.68838356003</v>
      </c>
      <c r="C13" s="11">
        <v>85028.61601493003</v>
      </c>
      <c r="D13" s="11">
        <v>2034.9241546399999</v>
      </c>
      <c r="E13" s="11">
        <v>3269.21</v>
      </c>
      <c r="F13" s="11">
        <v>57716.87668688003</v>
      </c>
      <c r="G13" s="11">
        <v>22007.60517341</v>
      </c>
      <c r="H13" s="11">
        <v>5070.07236863</v>
      </c>
      <c r="I13" s="11">
        <v>491.7278269799999</v>
      </c>
      <c r="J13" s="11"/>
      <c r="K13" s="11">
        <v>4578.34454165</v>
      </c>
      <c r="L13" s="12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20"/>
      <c r="Z13" s="20"/>
      <c r="AA13" s="20"/>
      <c r="AB13" s="20"/>
    </row>
    <row r="14" spans="1:28" ht="15.75">
      <c r="A14" s="7" t="s">
        <v>10</v>
      </c>
      <c r="B14" s="10">
        <v>1019945.9051491874</v>
      </c>
      <c r="C14" s="11">
        <v>686847.3967276876</v>
      </c>
      <c r="D14" s="11">
        <v>394582.89450865024</v>
      </c>
      <c r="E14" s="11">
        <v>70324.33894821201</v>
      </c>
      <c r="F14" s="11">
        <v>193000.92830542036</v>
      </c>
      <c r="G14" s="11">
        <v>28939.234965405</v>
      </c>
      <c r="H14" s="11">
        <v>333098.5084214999</v>
      </c>
      <c r="I14" s="11">
        <v>35055.59619200004</v>
      </c>
      <c r="J14" s="11">
        <v>47.2089393</v>
      </c>
      <c r="K14" s="11">
        <v>297878.52351088985</v>
      </c>
      <c r="L14" s="12">
        <v>117.17977931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20"/>
      <c r="Z14" s="20"/>
      <c r="AA14" s="20"/>
      <c r="AB14" s="20"/>
    </row>
    <row r="15" spans="1:28" ht="15.75">
      <c r="A15" s="8" t="s">
        <v>11</v>
      </c>
      <c r="B15" s="13">
        <v>1467081.0253636488</v>
      </c>
      <c r="C15" s="14">
        <v>1126682.6534201987</v>
      </c>
      <c r="D15" s="14">
        <v>38265.35606067971</v>
      </c>
      <c r="E15" s="14">
        <v>61037.957986630965</v>
      </c>
      <c r="F15" s="14">
        <v>875191.6336936587</v>
      </c>
      <c r="G15" s="14">
        <v>152187.7056792291</v>
      </c>
      <c r="H15" s="14">
        <v>340398.37194344995</v>
      </c>
      <c r="I15" s="14">
        <v>16624.771097359968</v>
      </c>
      <c r="J15" s="14">
        <v>1185.31649478</v>
      </c>
      <c r="K15" s="14">
        <v>322298.53156792</v>
      </c>
      <c r="L15" s="15">
        <v>289.75278339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20"/>
      <c r="Z15" s="20"/>
      <c r="AA15" s="20"/>
      <c r="AB15" s="20"/>
    </row>
    <row r="16" spans="1:14" ht="12.75">
      <c r="A16" s="25" t="s">
        <v>17</v>
      </c>
      <c r="M16" s="20"/>
      <c r="N16" s="20"/>
    </row>
    <row r="17" ht="12.75">
      <c r="D17" s="20"/>
    </row>
  </sheetData>
  <sheetProtection/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Карина Джусупбекова</cp:lastModifiedBy>
  <cp:lastPrinted>2009-02-23T12:56:53Z</cp:lastPrinted>
  <dcterms:created xsi:type="dcterms:W3CDTF">2001-01-29T09:36:00Z</dcterms:created>
  <dcterms:modified xsi:type="dcterms:W3CDTF">2023-02-08T09:25:24Z</dcterms:modified>
  <cp:category/>
  <cp:version/>
  <cp:contentType/>
  <cp:contentStatus/>
</cp:coreProperties>
</file>