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" windowWidth="7680" windowHeight="8160" tabRatio="866" activeTab="14"/>
  </bookViews>
  <sheets>
    <sheet name="January" sheetId="1" r:id="rId1"/>
    <sheet name="През" sheetId="2" state="hidden" r:id="rId2"/>
    <sheet name="През_каз" sheetId="3" state="hidden" r:id="rId3"/>
    <sheet name="Минсх_каз" sheetId="4" state="hidden" r:id="rId4"/>
    <sheet name="February" sheetId="5" r:id="rId5"/>
    <sheet name="March" sheetId="6" r:id="rId6"/>
    <sheet name="April" sheetId="7" r:id="rId7"/>
    <sheet name="May" sheetId="8" r:id="rId8"/>
    <sheet name="June" sheetId="9" r:id="rId9"/>
    <sheet name="July" sheetId="10" r:id="rId10"/>
    <sheet name="August" sheetId="11" r:id="rId11"/>
    <sheet name="September" sheetId="12" r:id="rId12"/>
    <sheet name="October" sheetId="13" r:id="rId13"/>
    <sheet name="November" sheetId="14" r:id="rId14"/>
    <sheet name="December" sheetId="15" r:id="rId15"/>
  </sheets>
  <definedNames>
    <definedName name="_xlnm.Print_Area" localSheetId="3">'Минсх_каз'!$A$1:$J$51</definedName>
  </definedNames>
  <calcPr fullCalcOnLoad="1"/>
</workbook>
</file>

<file path=xl/sharedStrings.xml><?xml version="1.0" encoding="utf-8"?>
<sst xmlns="http://schemas.openxmlformats.org/spreadsheetml/2006/main" count="674" uniqueCount="176">
  <si>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</si>
  <si>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</si>
  <si>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</si>
  <si>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</si>
  <si>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</si>
  <si>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</si>
  <si>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</si>
  <si>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</si>
  <si>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</si>
  <si>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</si>
  <si>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</si>
  <si>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</si>
  <si>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</si>
  <si>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</si>
  <si>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</si>
  <si>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 Астана</t>
  </si>
  <si>
    <t>Таблица 4</t>
  </si>
  <si>
    <t>Таблица 5</t>
  </si>
  <si>
    <t>промышленность</t>
  </si>
  <si>
    <t>сельское хозяйство</t>
  </si>
  <si>
    <t>строительство</t>
  </si>
  <si>
    <t>транспорт</t>
  </si>
  <si>
    <t>связь</t>
  </si>
  <si>
    <t>торговля</t>
  </si>
  <si>
    <t>Кредиты банков малому предпринимательству по отраслям экономики</t>
  </si>
  <si>
    <t>тыс. тенге, на конец периода</t>
  </si>
  <si>
    <t>млн. тенге, на конец периода</t>
  </si>
  <si>
    <t>отрасли экономики</t>
  </si>
  <si>
    <t>краткосрочные кредиты</t>
  </si>
  <si>
    <t>долгосрочные кредиты</t>
  </si>
  <si>
    <t>ВСЕГО</t>
  </si>
  <si>
    <t>в том числе:</t>
  </si>
  <si>
    <t>другие отрасли</t>
  </si>
  <si>
    <t>Кредиты банков малому предпринимательству по областям Казахстана</t>
  </si>
  <si>
    <t>области</t>
  </si>
  <si>
    <t>2 кесте</t>
  </si>
  <si>
    <t>на рус. яз.</t>
  </si>
  <si>
    <t>на каз. яз.</t>
  </si>
  <si>
    <t>на 1 января</t>
  </si>
  <si>
    <t>1 қаңтарға</t>
  </si>
  <si>
    <t>на 1 февраля</t>
  </si>
  <si>
    <t>1 ақпанға</t>
  </si>
  <si>
    <t>на 1 март</t>
  </si>
  <si>
    <t>1 наурызға</t>
  </si>
  <si>
    <t>мың теңге, кезеңнің соңында</t>
  </si>
  <si>
    <t>на 1 апреля</t>
  </si>
  <si>
    <t>1 сәуірге</t>
  </si>
  <si>
    <t>Облыстар</t>
  </si>
  <si>
    <t>Барлығы</t>
  </si>
  <si>
    <t>ұлттық валютада</t>
  </si>
  <si>
    <t>шетел валютасында</t>
  </si>
  <si>
    <t>на 1 мая</t>
  </si>
  <si>
    <t>1 мамырға</t>
  </si>
  <si>
    <t>қысқа мерзімді</t>
  </si>
  <si>
    <t>ұзақ мерзімді</t>
  </si>
  <si>
    <t>на 1 июня</t>
  </si>
  <si>
    <t>1 маусымға</t>
  </si>
  <si>
    <t>Ақмола</t>
  </si>
  <si>
    <t>на 1 июля</t>
  </si>
  <si>
    <t>1 шілдеге</t>
  </si>
  <si>
    <t>Ақтөбе</t>
  </si>
  <si>
    <t>на 1 августа</t>
  </si>
  <si>
    <t>1 тамызға</t>
  </si>
  <si>
    <t>Алматы</t>
  </si>
  <si>
    <t>на 1 сентября</t>
  </si>
  <si>
    <t>1қыркүйекке</t>
  </si>
  <si>
    <t>Атырау</t>
  </si>
  <si>
    <t>на 1 октября</t>
  </si>
  <si>
    <t>1 қазанға</t>
  </si>
  <si>
    <t>Шығыс Қазақстан</t>
  </si>
  <si>
    <t>на 1 ноября</t>
  </si>
  <si>
    <t>1 қарашаға</t>
  </si>
  <si>
    <t xml:space="preserve">Жамбыл </t>
  </si>
  <si>
    <t>на 1 декабря</t>
  </si>
  <si>
    <t>1 желтоқсанға</t>
  </si>
  <si>
    <t>Батыс Қазақстан</t>
  </si>
  <si>
    <t>Қарағанды</t>
  </si>
  <si>
    <t>Қостанай</t>
  </si>
  <si>
    <t>Қызылорда</t>
  </si>
  <si>
    <t>за январь</t>
  </si>
  <si>
    <t>қаңтардағы</t>
  </si>
  <si>
    <t>Маңғыстау</t>
  </si>
  <si>
    <t>за февраль</t>
  </si>
  <si>
    <t>ақпандағы</t>
  </si>
  <si>
    <t>Павлодар</t>
  </si>
  <si>
    <t>за март</t>
  </si>
  <si>
    <t>маусымдағы</t>
  </si>
  <si>
    <t>Солтүстік Қазақстан</t>
  </si>
  <si>
    <t>за  апрель</t>
  </si>
  <si>
    <t>сәуірдегі</t>
  </si>
  <si>
    <t>Оңтүстік Қазақстан</t>
  </si>
  <si>
    <t>за  май</t>
  </si>
  <si>
    <t>мамырдағы</t>
  </si>
  <si>
    <t>Алматы қаласы</t>
  </si>
  <si>
    <t>за июнь</t>
  </si>
  <si>
    <t>Астана қаласы</t>
  </si>
  <si>
    <t>за июль</t>
  </si>
  <si>
    <t>шілдедегі</t>
  </si>
  <si>
    <t>Жиынтығы:</t>
  </si>
  <si>
    <t>за август</t>
  </si>
  <si>
    <t>тамыздағы</t>
  </si>
  <si>
    <t>за сентябрь</t>
  </si>
  <si>
    <t>3 кесте</t>
  </si>
  <si>
    <t>за октябрь</t>
  </si>
  <si>
    <t>қазандағы</t>
  </si>
  <si>
    <t>за ноябрь</t>
  </si>
  <si>
    <t>қарашадағы</t>
  </si>
  <si>
    <t>за декабрь</t>
  </si>
  <si>
    <t>желтоқсандағы</t>
  </si>
  <si>
    <t>заңды тұлғалар</t>
  </si>
  <si>
    <t>жеке тұлғалар</t>
  </si>
  <si>
    <t xml:space="preserve">Қазақстан облыстары бойынша банктердің ауыл    
 </t>
  </si>
  <si>
    <t>экономиканың салалары</t>
  </si>
  <si>
    <t>қысқа мерзімді кредиттер</t>
  </si>
  <si>
    <t>орташа- және ұзақ мерзімді кредиттер</t>
  </si>
  <si>
    <t>БАРЛЫҒЫ</t>
  </si>
  <si>
    <t>оның ішінде:</t>
  </si>
  <si>
    <t>өнеркәсіп</t>
  </si>
  <si>
    <t>ауыл шаруашылығы</t>
  </si>
  <si>
    <t>құрылыс</t>
  </si>
  <si>
    <t>көлік</t>
  </si>
  <si>
    <t>байланыс</t>
  </si>
  <si>
    <t>сауда</t>
  </si>
  <si>
    <t>басқа салалар</t>
  </si>
  <si>
    <t>облыстар</t>
  </si>
  <si>
    <t xml:space="preserve">3 кесте </t>
  </si>
  <si>
    <t>млн. теңге, кезең аяғында</t>
  </si>
  <si>
    <t>4 кесте</t>
  </si>
  <si>
    <t>Қазақстанның облыстары бойынша</t>
  </si>
  <si>
    <t xml:space="preserve">Банктердің экономиканың салалары бойынша шағын кәсіпкерлікке кредиттері,  </t>
  </si>
  <si>
    <t xml:space="preserve">Банктердің Қазақстанның облыстары бойынша шағын кәсіпкерлікке кредиттері, </t>
  </si>
  <si>
    <t>за декабрь 2004 года</t>
  </si>
  <si>
    <t>қыркүйектегі</t>
  </si>
  <si>
    <t xml:space="preserve">  банктердің ауыл шаруашылығына кредиттері, 01.02.2009ж. </t>
  </si>
  <si>
    <t>шаруашылығы өнімдерін өңдеуші өнеркәсіпке  кредиттері, 01.02.2009ж.</t>
  </si>
  <si>
    <t xml:space="preserve">01.02.2009ж. </t>
  </si>
  <si>
    <t xml:space="preserve">01.02.2009ж.   </t>
  </si>
  <si>
    <t>за февраль 2009г.</t>
  </si>
  <si>
    <t>Akmolinskaya</t>
  </si>
  <si>
    <t>Аktubinskaya</t>
  </si>
  <si>
    <t xml:space="preserve">Аlmatinskaya </t>
  </si>
  <si>
    <t>Аtyrauskaya</t>
  </si>
  <si>
    <t>East Kazahstan</t>
  </si>
  <si>
    <t xml:space="preserve">Zambylskaya </t>
  </si>
  <si>
    <t>West Kazahstan</t>
  </si>
  <si>
    <t>Karagandinskaya</t>
  </si>
  <si>
    <t>Кostanaiskaya</t>
  </si>
  <si>
    <t>Kyzylordinskaya</t>
  </si>
  <si>
    <t>Мangistauskaya</t>
  </si>
  <si>
    <t>Pavlodarskaya</t>
  </si>
  <si>
    <t>North Kazahstan</t>
  </si>
  <si>
    <t>South Kazahstan</t>
  </si>
  <si>
    <t>Almaty (city)</t>
  </si>
  <si>
    <t>Astana (city)</t>
  </si>
  <si>
    <t>Total</t>
  </si>
  <si>
    <t>National currency</t>
  </si>
  <si>
    <t>Foreign currency</t>
  </si>
  <si>
    <t>Short-term</t>
  </si>
  <si>
    <t>Long-term</t>
  </si>
  <si>
    <t>Individuals</t>
  </si>
  <si>
    <t>Individuals - Subjects of Small Business</t>
  </si>
  <si>
    <t>th. of KZT, end of period</t>
  </si>
  <si>
    <t>Mortgage loans of Banks (regional breakdown)  to Individuals, as for February 1, 2018</t>
  </si>
  <si>
    <t>Mortgage loans of Banks (regional breakdown)  to Individuals, as for March 1, 2018</t>
  </si>
  <si>
    <t>Mortgage loans of Banks (regional breakdown)  to Individuals, as for April 1, 2018</t>
  </si>
  <si>
    <t>Mortgage loans of Banks (regional breakdown)  to Individuals, as for May 1, 2018</t>
  </si>
  <si>
    <t>Mortgage loans of Banks (regional breakdown)  to Individuals, as for June 1, 2018</t>
  </si>
  <si>
    <t>Mortgage loans of Banks (regional breakdown)  to Individuals, as for July 1, 2018</t>
  </si>
  <si>
    <t>Mortgage loans of Banks (regional breakdown)  to Individuals, as for August 1, 2018</t>
  </si>
  <si>
    <t>Mortgage loans of Banks (regional breakdown)  to Individuals, as for September 1, 2018</t>
  </si>
  <si>
    <t>Shymkent (city)</t>
  </si>
  <si>
    <t>Turkestanskaya</t>
  </si>
  <si>
    <t>Mortgage loans of Banks (regional breakdown)  to Individuals, as for October 1, 2018</t>
  </si>
  <si>
    <t>Mortgage loans of Banks (regional breakdown)  to Individuals, as for November 1, 2018</t>
  </si>
  <si>
    <t>Mortgage loans of Banks (regional breakdown)  to Individuals, as for December 1, 2018</t>
  </si>
  <si>
    <t>Mortgage loans of Banks (regional breakdown)  to Individuals, as for January 1, 2019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</si>
</sst>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##,###,###,###"/>
    <numFmt numFmtId="174" formatCode="#,##0.0"/>
    <numFmt numFmtId="175" formatCode="###,###,###,###.0"/>
    <numFmt numFmtId="176" formatCode="0.000000"/>
    <numFmt numFmtId="177" formatCode="0.00000"/>
    <numFmt numFmtId="178" formatCode="0.0000"/>
    <numFmt numFmtId="179" formatCode="0.000"/>
    <numFmt numFmtId="180" formatCode="###,###,###,###.00"/>
    <numFmt numFmtId="181" formatCode="#,##0.000"/>
    <numFmt numFmtId="182" formatCode="0.00000000"/>
    <numFmt numFmtId="183" formatCode="0.0000000"/>
    <numFmt numFmtId="184" formatCode="[Black]#,##0"/>
    <numFmt numFmtId="185" formatCode="000000"/>
  </numFmts>
  <fonts count="43"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4" fontId="1" fillId="0" borderId="10" xfId="0" applyNumberFormat="1" applyFont="1" applyBorder="1" applyAlignment="1">
      <alignment/>
    </xf>
    <xf numFmtId="1" fontId="1" fillId="33" borderId="0" xfId="0" applyNumberFormat="1" applyFont="1" applyFill="1" applyAlignment="1">
      <alignment/>
    </xf>
    <xf numFmtId="1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172" fontId="1" fillId="0" borderId="0" xfId="0" applyNumberFormat="1" applyFont="1" applyFill="1" applyAlignment="1">
      <alignment/>
    </xf>
    <xf numFmtId="174" fontId="1" fillId="0" borderId="0" xfId="0" applyNumberFormat="1" applyFont="1" applyAlignment="1">
      <alignment/>
    </xf>
    <xf numFmtId="174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wrapText="1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 wrapText="1"/>
    </xf>
    <xf numFmtId="0" fontId="2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174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3" fontId="24" fillId="0" borderId="13" xfId="0" applyNumberFormat="1" applyFont="1" applyFill="1" applyBorder="1" applyAlignment="1">
      <alignment/>
    </xf>
    <xf numFmtId="3" fontId="24" fillId="0" borderId="14" xfId="0" applyNumberFormat="1" applyFont="1" applyFill="1" applyBorder="1" applyAlignment="1">
      <alignment/>
    </xf>
    <xf numFmtId="0" fontId="24" fillId="0" borderId="15" xfId="0" applyFont="1" applyBorder="1" applyAlignment="1">
      <alignment/>
    </xf>
    <xf numFmtId="3" fontId="24" fillId="0" borderId="15" xfId="0" applyNumberFormat="1" applyFont="1" applyFill="1" applyBorder="1" applyAlignment="1">
      <alignment/>
    </xf>
    <xf numFmtId="3" fontId="24" fillId="0" borderId="16" xfId="0" applyNumberFormat="1" applyFont="1" applyFill="1" applyBorder="1" applyAlignment="1">
      <alignment/>
    </xf>
    <xf numFmtId="3" fontId="24" fillId="0" borderId="17" xfId="0" applyNumberFormat="1" applyFont="1" applyFill="1" applyBorder="1" applyAlignment="1">
      <alignment/>
    </xf>
    <xf numFmtId="0" fontId="24" fillId="0" borderId="15" xfId="0" applyFont="1" applyFill="1" applyBorder="1" applyAlignment="1">
      <alignment/>
    </xf>
    <xf numFmtId="3" fontId="24" fillId="0" borderId="18" xfId="0" applyNumberFormat="1" applyFont="1" applyFill="1" applyBorder="1" applyAlignment="1">
      <alignment/>
    </xf>
    <xf numFmtId="3" fontId="24" fillId="0" borderId="19" xfId="0" applyNumberFormat="1" applyFont="1" applyFill="1" applyBorder="1" applyAlignment="1">
      <alignment/>
    </xf>
    <xf numFmtId="3" fontId="24" fillId="0" borderId="20" xfId="0" applyNumberFormat="1" applyFont="1" applyFill="1" applyBorder="1" applyAlignment="1">
      <alignment/>
    </xf>
    <xf numFmtId="0" fontId="24" fillId="0" borderId="18" xfId="0" applyFont="1" applyBorder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4" fillId="0" borderId="22" xfId="0" applyFont="1" applyBorder="1" applyAlignment="1">
      <alignment horizontal="left" vertical="center" wrapText="1"/>
    </xf>
    <xf numFmtId="3" fontId="24" fillId="0" borderId="22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right"/>
    </xf>
    <xf numFmtId="0" fontId="25" fillId="0" borderId="23" xfId="0" applyFont="1" applyBorder="1" applyAlignment="1">
      <alignment horizontal="right"/>
    </xf>
    <xf numFmtId="0" fontId="24" fillId="0" borderId="0" xfId="0" applyFont="1" applyFill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60" t="s">
        <v>162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5.7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8" t="s">
        <v>161</v>
      </c>
      <c r="K4" s="59"/>
    </row>
    <row r="5" spans="1:11" ht="15.75" customHeight="1">
      <c r="A5" s="61"/>
      <c r="B5" s="57" t="s">
        <v>154</v>
      </c>
      <c r="C5" s="57"/>
      <c r="D5" s="57" t="s">
        <v>155</v>
      </c>
      <c r="E5" s="57"/>
      <c r="F5" s="57"/>
      <c r="G5" s="57"/>
      <c r="H5" s="57" t="s">
        <v>156</v>
      </c>
      <c r="I5" s="57"/>
      <c r="J5" s="57"/>
      <c r="K5" s="57"/>
    </row>
    <row r="6" spans="1:11" ht="15.75" customHeight="1">
      <c r="A6" s="62"/>
      <c r="B6" s="57"/>
      <c r="C6" s="57"/>
      <c r="D6" s="57" t="s">
        <v>157</v>
      </c>
      <c r="E6" s="57"/>
      <c r="F6" s="57" t="s">
        <v>158</v>
      </c>
      <c r="G6" s="57"/>
      <c r="H6" s="57" t="s">
        <v>157</v>
      </c>
      <c r="I6" s="57"/>
      <c r="J6" s="57" t="s">
        <v>158</v>
      </c>
      <c r="K6" s="57"/>
    </row>
    <row r="7" spans="1:11" ht="51.75" customHeight="1">
      <c r="A7" s="63"/>
      <c r="B7" s="51" t="s">
        <v>159</v>
      </c>
      <c r="C7" s="51" t="s">
        <v>160</v>
      </c>
      <c r="D7" s="51" t="s">
        <v>159</v>
      </c>
      <c r="E7" s="51" t="s">
        <v>160</v>
      </c>
      <c r="F7" s="51" t="s">
        <v>159</v>
      </c>
      <c r="G7" s="51" t="s">
        <v>160</v>
      </c>
      <c r="H7" s="51" t="s">
        <v>159</v>
      </c>
      <c r="I7" s="51" t="s">
        <v>160</v>
      </c>
      <c r="J7" s="51" t="s">
        <v>159</v>
      </c>
      <c r="K7" s="51" t="s">
        <v>160</v>
      </c>
    </row>
    <row r="8" spans="1:11" ht="15.75">
      <c r="A8" s="52" t="s">
        <v>154</v>
      </c>
      <c r="B8" s="40">
        <v>1092865918</v>
      </c>
      <c r="C8" s="40">
        <v>4134538</v>
      </c>
      <c r="D8" s="40">
        <v>5203109</v>
      </c>
      <c r="E8" s="40">
        <v>22164</v>
      </c>
      <c r="F8" s="40">
        <v>1013834487</v>
      </c>
      <c r="G8" s="40">
        <v>3599994</v>
      </c>
      <c r="H8" s="40">
        <v>57153</v>
      </c>
      <c r="I8" s="40">
        <v>0</v>
      </c>
      <c r="J8" s="40">
        <v>73771169</v>
      </c>
      <c r="K8" s="41">
        <v>512380</v>
      </c>
    </row>
    <row r="9" spans="1:11" ht="15.75">
      <c r="A9" s="42" t="s">
        <v>138</v>
      </c>
      <c r="B9" s="43">
        <v>27125787</v>
      </c>
      <c r="C9" s="44">
        <v>38525</v>
      </c>
      <c r="D9" s="44">
        <v>13932</v>
      </c>
      <c r="E9" s="44">
        <v>0</v>
      </c>
      <c r="F9" s="44">
        <v>26786518</v>
      </c>
      <c r="G9" s="44">
        <v>33784</v>
      </c>
      <c r="H9" s="44">
        <v>0</v>
      </c>
      <c r="I9" s="44">
        <v>0</v>
      </c>
      <c r="J9" s="44">
        <v>325337</v>
      </c>
      <c r="K9" s="45">
        <v>4741</v>
      </c>
    </row>
    <row r="10" spans="1:11" ht="15.75">
      <c r="A10" s="42" t="s">
        <v>139</v>
      </c>
      <c r="B10" s="43">
        <v>56656393</v>
      </c>
      <c r="C10" s="44">
        <v>160726</v>
      </c>
      <c r="D10" s="44">
        <v>23173</v>
      </c>
      <c r="E10" s="44">
        <v>0</v>
      </c>
      <c r="F10" s="44">
        <v>55817756</v>
      </c>
      <c r="G10" s="44">
        <v>160726</v>
      </c>
      <c r="H10" s="44">
        <v>0</v>
      </c>
      <c r="I10" s="44">
        <v>0</v>
      </c>
      <c r="J10" s="44">
        <v>815464</v>
      </c>
      <c r="K10" s="45">
        <v>0</v>
      </c>
    </row>
    <row r="11" spans="1:11" ht="15.75">
      <c r="A11" s="42" t="s">
        <v>140</v>
      </c>
      <c r="B11" s="43">
        <v>17582833</v>
      </c>
      <c r="C11" s="44">
        <v>71407</v>
      </c>
      <c r="D11" s="44">
        <v>54483</v>
      </c>
      <c r="E11" s="44">
        <v>0</v>
      </c>
      <c r="F11" s="44">
        <v>16901051</v>
      </c>
      <c r="G11" s="44">
        <v>67997</v>
      </c>
      <c r="H11" s="44">
        <v>0</v>
      </c>
      <c r="I11" s="44">
        <v>0</v>
      </c>
      <c r="J11" s="44">
        <v>627299</v>
      </c>
      <c r="K11" s="45">
        <v>3410</v>
      </c>
    </row>
    <row r="12" spans="1:11" ht="15.75">
      <c r="A12" s="42" t="s">
        <v>141</v>
      </c>
      <c r="B12" s="43">
        <v>37503708</v>
      </c>
      <c r="C12" s="44">
        <v>266907</v>
      </c>
      <c r="D12" s="44">
        <v>107018</v>
      </c>
      <c r="E12" s="44">
        <v>0</v>
      </c>
      <c r="F12" s="44">
        <v>36334378</v>
      </c>
      <c r="G12" s="44">
        <v>265650</v>
      </c>
      <c r="H12" s="44">
        <v>0</v>
      </c>
      <c r="I12" s="44">
        <v>0</v>
      </c>
      <c r="J12" s="44">
        <v>1062312</v>
      </c>
      <c r="K12" s="45">
        <v>1257</v>
      </c>
    </row>
    <row r="13" spans="1:11" ht="15.75">
      <c r="A13" s="46" t="s">
        <v>142</v>
      </c>
      <c r="B13" s="43">
        <v>66084287</v>
      </c>
      <c r="C13" s="44">
        <v>163208</v>
      </c>
      <c r="D13" s="44">
        <v>80353</v>
      </c>
      <c r="E13" s="44">
        <v>5113</v>
      </c>
      <c r="F13" s="44">
        <v>64914331</v>
      </c>
      <c r="G13" s="44">
        <v>155151</v>
      </c>
      <c r="H13" s="44">
        <v>0</v>
      </c>
      <c r="I13" s="44">
        <v>0</v>
      </c>
      <c r="J13" s="44">
        <v>1089603</v>
      </c>
      <c r="K13" s="45">
        <v>2944</v>
      </c>
    </row>
    <row r="14" spans="1:11" ht="15.75">
      <c r="A14" s="42" t="s">
        <v>143</v>
      </c>
      <c r="B14" s="43">
        <v>20144832</v>
      </c>
      <c r="C14" s="44">
        <v>21256</v>
      </c>
      <c r="D14" s="44">
        <v>168825</v>
      </c>
      <c r="E14" s="44">
        <v>0</v>
      </c>
      <c r="F14" s="44">
        <v>18999967</v>
      </c>
      <c r="G14" s="44">
        <v>21256</v>
      </c>
      <c r="H14" s="44">
        <v>963</v>
      </c>
      <c r="I14" s="44">
        <v>0</v>
      </c>
      <c r="J14" s="44">
        <v>975077</v>
      </c>
      <c r="K14" s="45">
        <v>0</v>
      </c>
    </row>
    <row r="15" spans="1:11" ht="15.75">
      <c r="A15" s="42" t="s">
        <v>144</v>
      </c>
      <c r="B15" s="43">
        <v>37649023</v>
      </c>
      <c r="C15" s="44">
        <v>72261</v>
      </c>
      <c r="D15" s="44">
        <v>4777</v>
      </c>
      <c r="E15" s="44">
        <v>0</v>
      </c>
      <c r="F15" s="44">
        <v>37029361</v>
      </c>
      <c r="G15" s="44">
        <v>72261</v>
      </c>
      <c r="H15" s="44">
        <v>0</v>
      </c>
      <c r="I15" s="44">
        <v>0</v>
      </c>
      <c r="J15" s="44">
        <v>614885</v>
      </c>
      <c r="K15" s="45">
        <v>0</v>
      </c>
    </row>
    <row r="16" spans="1:11" ht="15.75">
      <c r="A16" s="42" t="s">
        <v>145</v>
      </c>
      <c r="B16" s="43">
        <v>61807165</v>
      </c>
      <c r="C16" s="44">
        <v>132010</v>
      </c>
      <c r="D16" s="44">
        <v>307292</v>
      </c>
      <c r="E16" s="44">
        <v>11657</v>
      </c>
      <c r="F16" s="44">
        <v>59561855</v>
      </c>
      <c r="G16" s="44">
        <v>116714</v>
      </c>
      <c r="H16" s="44">
        <v>14042</v>
      </c>
      <c r="I16" s="44">
        <v>0</v>
      </c>
      <c r="J16" s="44">
        <v>1923976</v>
      </c>
      <c r="K16" s="45">
        <v>3639</v>
      </c>
    </row>
    <row r="17" spans="1:11" ht="15.75">
      <c r="A17" s="42" t="s">
        <v>146</v>
      </c>
      <c r="B17" s="43">
        <v>31889618</v>
      </c>
      <c r="C17" s="44">
        <v>44172</v>
      </c>
      <c r="D17" s="44">
        <v>19084</v>
      </c>
      <c r="E17" s="44">
        <v>0</v>
      </c>
      <c r="F17" s="44">
        <v>31353435</v>
      </c>
      <c r="G17" s="44">
        <v>44172</v>
      </c>
      <c r="H17" s="44">
        <v>0</v>
      </c>
      <c r="I17" s="44">
        <v>0</v>
      </c>
      <c r="J17" s="44">
        <v>517099</v>
      </c>
      <c r="K17" s="45">
        <v>0</v>
      </c>
    </row>
    <row r="18" spans="1:11" ht="15.75">
      <c r="A18" s="42" t="s">
        <v>147</v>
      </c>
      <c r="B18" s="43">
        <v>18032607</v>
      </c>
      <c r="C18" s="44">
        <v>77079</v>
      </c>
      <c r="D18" s="44">
        <v>129479</v>
      </c>
      <c r="E18" s="44">
        <v>0</v>
      </c>
      <c r="F18" s="44">
        <v>17709176</v>
      </c>
      <c r="G18" s="44">
        <v>77079</v>
      </c>
      <c r="H18" s="44">
        <v>0</v>
      </c>
      <c r="I18" s="44">
        <v>0</v>
      </c>
      <c r="J18" s="44">
        <v>193952</v>
      </c>
      <c r="K18" s="45">
        <v>0</v>
      </c>
    </row>
    <row r="19" spans="1:11" ht="15.75">
      <c r="A19" s="42" t="s">
        <v>148</v>
      </c>
      <c r="B19" s="43">
        <v>49801552</v>
      </c>
      <c r="C19" s="44">
        <v>168554</v>
      </c>
      <c r="D19" s="44">
        <v>16960</v>
      </c>
      <c r="E19" s="44">
        <v>0</v>
      </c>
      <c r="F19" s="44">
        <v>48295208</v>
      </c>
      <c r="G19" s="44">
        <v>147317</v>
      </c>
      <c r="H19" s="44">
        <v>0</v>
      </c>
      <c r="I19" s="44">
        <v>0</v>
      </c>
      <c r="J19" s="44">
        <v>1489384</v>
      </c>
      <c r="K19" s="45">
        <v>21237</v>
      </c>
    </row>
    <row r="20" spans="1:11" ht="15.75">
      <c r="A20" s="42" t="s">
        <v>149</v>
      </c>
      <c r="B20" s="43">
        <v>42911016</v>
      </c>
      <c r="C20" s="44">
        <v>193556</v>
      </c>
      <c r="D20" s="44">
        <v>92059</v>
      </c>
      <c r="E20" s="44">
        <v>845</v>
      </c>
      <c r="F20" s="44">
        <v>41628934</v>
      </c>
      <c r="G20" s="44">
        <v>192711</v>
      </c>
      <c r="H20" s="44">
        <v>0</v>
      </c>
      <c r="I20" s="44">
        <v>0</v>
      </c>
      <c r="J20" s="44">
        <v>1190023</v>
      </c>
      <c r="K20" s="45">
        <v>0</v>
      </c>
    </row>
    <row r="21" spans="1:11" ht="15.75">
      <c r="A21" s="42" t="s">
        <v>150</v>
      </c>
      <c r="B21" s="43">
        <v>23676636</v>
      </c>
      <c r="C21" s="44">
        <v>43419</v>
      </c>
      <c r="D21" s="44">
        <v>21140</v>
      </c>
      <c r="E21" s="44">
        <v>0</v>
      </c>
      <c r="F21" s="44">
        <v>23234372</v>
      </c>
      <c r="G21" s="44">
        <v>41327</v>
      </c>
      <c r="H21" s="44">
        <v>0</v>
      </c>
      <c r="I21" s="44">
        <v>0</v>
      </c>
      <c r="J21" s="44">
        <v>421124</v>
      </c>
      <c r="K21" s="45">
        <v>2092</v>
      </c>
    </row>
    <row r="22" spans="1:11" ht="15.75">
      <c r="A22" s="42" t="s">
        <v>151</v>
      </c>
      <c r="B22" s="43">
        <v>40715503</v>
      </c>
      <c r="C22" s="44">
        <v>565983</v>
      </c>
      <c r="D22" s="44">
        <v>546225</v>
      </c>
      <c r="E22" s="44">
        <v>4422</v>
      </c>
      <c r="F22" s="44">
        <v>36518170</v>
      </c>
      <c r="G22" s="44">
        <v>534263</v>
      </c>
      <c r="H22" s="44">
        <v>35194</v>
      </c>
      <c r="I22" s="44">
        <v>0</v>
      </c>
      <c r="J22" s="44">
        <v>3615914</v>
      </c>
      <c r="K22" s="45">
        <v>27298</v>
      </c>
    </row>
    <row r="23" spans="1:11" ht="15.75">
      <c r="A23" s="42" t="s">
        <v>152</v>
      </c>
      <c r="B23" s="43">
        <v>300015363</v>
      </c>
      <c r="C23" s="44">
        <v>1101732</v>
      </c>
      <c r="D23" s="44">
        <v>3162486</v>
      </c>
      <c r="E23" s="44">
        <v>0</v>
      </c>
      <c r="F23" s="44">
        <v>243496908</v>
      </c>
      <c r="G23" s="44">
        <v>888224</v>
      </c>
      <c r="H23" s="44">
        <v>6954</v>
      </c>
      <c r="I23" s="44">
        <v>0</v>
      </c>
      <c r="J23" s="44">
        <v>53349015</v>
      </c>
      <c r="K23" s="45">
        <v>213508</v>
      </c>
    </row>
    <row r="24" spans="1:11" ht="15.75">
      <c r="A24" s="50" t="s">
        <v>153</v>
      </c>
      <c r="B24" s="47">
        <v>261269595</v>
      </c>
      <c r="C24" s="48">
        <v>1013743</v>
      </c>
      <c r="D24" s="48">
        <v>455823</v>
      </c>
      <c r="E24" s="48">
        <v>127</v>
      </c>
      <c r="F24" s="48">
        <v>255253067</v>
      </c>
      <c r="G24" s="48">
        <v>781362</v>
      </c>
      <c r="H24" s="48">
        <v>0</v>
      </c>
      <c r="I24" s="48">
        <v>0</v>
      </c>
      <c r="J24" s="48">
        <v>5560705</v>
      </c>
      <c r="K24" s="49">
        <v>232254</v>
      </c>
    </row>
  </sheetData>
  <sheetProtection/>
  <mergeCells count="11">
    <mergeCell ref="A1:K1"/>
    <mergeCell ref="A2:K2"/>
    <mergeCell ref="A5:A7"/>
    <mergeCell ref="B5:C6"/>
    <mergeCell ref="D5:G5"/>
    <mergeCell ref="H5:K5"/>
    <mergeCell ref="D6:E6"/>
    <mergeCell ref="F6:G6"/>
    <mergeCell ref="H6:I6"/>
    <mergeCell ref="J6:K6"/>
    <mergeCell ref="J4:K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60" t="s">
        <v>168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5.7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8" t="s">
        <v>161</v>
      </c>
      <c r="K4" s="59"/>
    </row>
    <row r="5" spans="1:11" ht="15.75" customHeight="1">
      <c r="A5" s="61"/>
      <c r="B5" s="57" t="s">
        <v>154</v>
      </c>
      <c r="C5" s="57"/>
      <c r="D5" s="57" t="s">
        <v>155</v>
      </c>
      <c r="E5" s="57"/>
      <c r="F5" s="57"/>
      <c r="G5" s="57"/>
      <c r="H5" s="57" t="s">
        <v>156</v>
      </c>
      <c r="I5" s="57"/>
      <c r="J5" s="57"/>
      <c r="K5" s="57"/>
    </row>
    <row r="6" spans="1:11" ht="15.75" customHeight="1">
      <c r="A6" s="62"/>
      <c r="B6" s="57"/>
      <c r="C6" s="57"/>
      <c r="D6" s="57" t="s">
        <v>157</v>
      </c>
      <c r="E6" s="57"/>
      <c r="F6" s="57" t="s">
        <v>158</v>
      </c>
      <c r="G6" s="57"/>
      <c r="H6" s="57" t="s">
        <v>157</v>
      </c>
      <c r="I6" s="57"/>
      <c r="J6" s="57" t="s">
        <v>158</v>
      </c>
      <c r="K6" s="57"/>
    </row>
    <row r="7" spans="1:11" ht="51.75" customHeight="1">
      <c r="A7" s="63"/>
      <c r="B7" s="51" t="s">
        <v>159</v>
      </c>
      <c r="C7" s="51" t="s">
        <v>160</v>
      </c>
      <c r="D7" s="51" t="s">
        <v>159</v>
      </c>
      <c r="E7" s="51" t="s">
        <v>160</v>
      </c>
      <c r="F7" s="51" t="s">
        <v>159</v>
      </c>
      <c r="G7" s="51" t="s">
        <v>160</v>
      </c>
      <c r="H7" s="51" t="s">
        <v>159</v>
      </c>
      <c r="I7" s="51" t="s">
        <v>160</v>
      </c>
      <c r="J7" s="51" t="s">
        <v>159</v>
      </c>
      <c r="K7" s="51" t="s">
        <v>160</v>
      </c>
    </row>
    <row r="8" spans="1:11" ht="15.75">
      <c r="A8" s="52" t="s">
        <v>154</v>
      </c>
      <c r="B8" s="40">
        <v>1179507151</v>
      </c>
      <c r="C8" s="40">
        <v>1674091</v>
      </c>
      <c r="D8" s="40">
        <v>2324462</v>
      </c>
      <c r="E8" s="40">
        <v>0</v>
      </c>
      <c r="F8" s="40">
        <v>1108185868</v>
      </c>
      <c r="G8" s="40">
        <v>1641613</v>
      </c>
      <c r="H8" s="40">
        <v>147293</v>
      </c>
      <c r="I8" s="40">
        <v>0</v>
      </c>
      <c r="J8" s="40">
        <v>68849528</v>
      </c>
      <c r="K8" s="41">
        <v>32478</v>
      </c>
    </row>
    <row r="9" spans="1:11" ht="15.75">
      <c r="A9" s="42" t="s">
        <v>138</v>
      </c>
      <c r="B9" s="43">
        <v>28971929</v>
      </c>
      <c r="C9" s="44">
        <v>16562</v>
      </c>
      <c r="D9" s="44">
        <v>12694</v>
      </c>
      <c r="E9" s="44">
        <v>0</v>
      </c>
      <c r="F9" s="44">
        <v>28689872</v>
      </c>
      <c r="G9" s="44">
        <v>16562</v>
      </c>
      <c r="H9" s="44">
        <v>0</v>
      </c>
      <c r="I9" s="44">
        <v>0</v>
      </c>
      <c r="J9" s="44">
        <v>269363</v>
      </c>
      <c r="K9" s="45">
        <v>0</v>
      </c>
    </row>
    <row r="10" spans="1:11" ht="15.75">
      <c r="A10" s="42" t="s">
        <v>139</v>
      </c>
      <c r="B10" s="43">
        <v>64039098</v>
      </c>
      <c r="C10" s="44">
        <v>49040</v>
      </c>
      <c r="D10" s="44">
        <v>49766</v>
      </c>
      <c r="E10" s="44">
        <v>0</v>
      </c>
      <c r="F10" s="44">
        <v>63405620</v>
      </c>
      <c r="G10" s="44">
        <v>49040</v>
      </c>
      <c r="H10" s="44">
        <v>0</v>
      </c>
      <c r="I10" s="44">
        <v>0</v>
      </c>
      <c r="J10" s="44">
        <v>583712</v>
      </c>
      <c r="K10" s="45">
        <v>0</v>
      </c>
    </row>
    <row r="11" spans="1:11" ht="15.75">
      <c r="A11" s="42" t="s">
        <v>140</v>
      </c>
      <c r="B11" s="43">
        <v>20704190</v>
      </c>
      <c r="C11" s="44">
        <v>30929</v>
      </c>
      <c r="D11" s="44">
        <v>39908</v>
      </c>
      <c r="E11" s="44">
        <v>0</v>
      </c>
      <c r="F11" s="44">
        <v>20085557</v>
      </c>
      <c r="G11" s="44">
        <v>30929</v>
      </c>
      <c r="H11" s="44">
        <v>0</v>
      </c>
      <c r="I11" s="44">
        <v>0</v>
      </c>
      <c r="J11" s="44">
        <v>578725</v>
      </c>
      <c r="K11" s="45">
        <v>0</v>
      </c>
    </row>
    <row r="12" spans="1:11" ht="15.75">
      <c r="A12" s="42" t="s">
        <v>141</v>
      </c>
      <c r="B12" s="43">
        <v>40757533</v>
      </c>
      <c r="C12" s="44">
        <v>88586</v>
      </c>
      <c r="D12" s="44">
        <v>85324</v>
      </c>
      <c r="E12" s="44">
        <v>0</v>
      </c>
      <c r="F12" s="44">
        <v>39769182</v>
      </c>
      <c r="G12" s="44">
        <v>88586</v>
      </c>
      <c r="H12" s="44">
        <v>0</v>
      </c>
      <c r="I12" s="44">
        <v>0</v>
      </c>
      <c r="J12" s="44">
        <v>903027</v>
      </c>
      <c r="K12" s="45">
        <v>0</v>
      </c>
    </row>
    <row r="13" spans="1:11" ht="15.75">
      <c r="A13" s="46" t="s">
        <v>142</v>
      </c>
      <c r="B13" s="43">
        <v>68456501</v>
      </c>
      <c r="C13" s="44">
        <v>90842</v>
      </c>
      <c r="D13" s="44">
        <v>27687</v>
      </c>
      <c r="E13" s="44">
        <v>0</v>
      </c>
      <c r="F13" s="44">
        <v>67599783</v>
      </c>
      <c r="G13" s="44">
        <v>90842</v>
      </c>
      <c r="H13" s="44">
        <v>474</v>
      </c>
      <c r="I13" s="44">
        <v>0</v>
      </c>
      <c r="J13" s="44">
        <v>828557</v>
      </c>
      <c r="K13" s="45">
        <v>0</v>
      </c>
    </row>
    <row r="14" spans="1:11" ht="15.75">
      <c r="A14" s="42" t="s">
        <v>143</v>
      </c>
      <c r="B14" s="43">
        <v>22027377</v>
      </c>
      <c r="C14" s="44">
        <v>41143</v>
      </c>
      <c r="D14" s="44">
        <v>71591</v>
      </c>
      <c r="E14" s="44">
        <v>0</v>
      </c>
      <c r="F14" s="44">
        <v>21120495</v>
      </c>
      <c r="G14" s="44">
        <v>41143</v>
      </c>
      <c r="H14" s="44">
        <v>1034</v>
      </c>
      <c r="I14" s="44">
        <v>0</v>
      </c>
      <c r="J14" s="44">
        <v>834257</v>
      </c>
      <c r="K14" s="45">
        <v>0</v>
      </c>
    </row>
    <row r="15" spans="1:11" ht="15.75">
      <c r="A15" s="42" t="s">
        <v>144</v>
      </c>
      <c r="B15" s="43">
        <v>40354477</v>
      </c>
      <c r="C15" s="44">
        <v>20826</v>
      </c>
      <c r="D15" s="44">
        <v>21796</v>
      </c>
      <c r="E15" s="44">
        <v>0</v>
      </c>
      <c r="F15" s="44">
        <v>40004438</v>
      </c>
      <c r="G15" s="44">
        <v>20826</v>
      </c>
      <c r="H15" s="44">
        <v>0</v>
      </c>
      <c r="I15" s="44">
        <v>0</v>
      </c>
      <c r="J15" s="44">
        <v>328243</v>
      </c>
      <c r="K15" s="45">
        <v>0</v>
      </c>
    </row>
    <row r="16" spans="1:11" ht="15.75">
      <c r="A16" s="42" t="s">
        <v>145</v>
      </c>
      <c r="B16" s="43">
        <v>66578012</v>
      </c>
      <c r="C16" s="44">
        <v>46472</v>
      </c>
      <c r="D16" s="44">
        <v>150984</v>
      </c>
      <c r="E16" s="44">
        <v>0</v>
      </c>
      <c r="F16" s="44">
        <v>64651789</v>
      </c>
      <c r="G16" s="44">
        <v>46472</v>
      </c>
      <c r="H16" s="44">
        <v>0</v>
      </c>
      <c r="I16" s="44">
        <v>0</v>
      </c>
      <c r="J16" s="44">
        <v>1775239</v>
      </c>
      <c r="K16" s="45">
        <v>0</v>
      </c>
    </row>
    <row r="17" spans="1:11" ht="15.75">
      <c r="A17" s="42" t="s">
        <v>146</v>
      </c>
      <c r="B17" s="43">
        <v>35874833</v>
      </c>
      <c r="C17" s="44">
        <v>12163</v>
      </c>
      <c r="D17" s="44">
        <v>38940</v>
      </c>
      <c r="E17" s="44">
        <v>0</v>
      </c>
      <c r="F17" s="44">
        <v>35407800</v>
      </c>
      <c r="G17" s="44">
        <v>12163</v>
      </c>
      <c r="H17" s="44">
        <v>0</v>
      </c>
      <c r="I17" s="44">
        <v>0</v>
      </c>
      <c r="J17" s="44">
        <v>428093</v>
      </c>
      <c r="K17" s="45">
        <v>0</v>
      </c>
    </row>
    <row r="18" spans="1:11" ht="15.75">
      <c r="A18" s="42" t="s">
        <v>147</v>
      </c>
      <c r="B18" s="43">
        <v>18544573</v>
      </c>
      <c r="C18" s="44">
        <v>52867</v>
      </c>
      <c r="D18" s="44">
        <v>53604</v>
      </c>
      <c r="E18" s="44">
        <v>0</v>
      </c>
      <c r="F18" s="44">
        <v>18319184</v>
      </c>
      <c r="G18" s="44">
        <v>52867</v>
      </c>
      <c r="H18" s="44">
        <v>0</v>
      </c>
      <c r="I18" s="44">
        <v>0</v>
      </c>
      <c r="J18" s="44">
        <v>171785</v>
      </c>
      <c r="K18" s="45">
        <v>0</v>
      </c>
    </row>
    <row r="19" spans="1:11" ht="15.75">
      <c r="A19" s="42" t="s">
        <v>148</v>
      </c>
      <c r="B19" s="43">
        <v>53330907</v>
      </c>
      <c r="C19" s="44">
        <v>8043</v>
      </c>
      <c r="D19" s="44">
        <v>42010</v>
      </c>
      <c r="E19" s="44">
        <v>0</v>
      </c>
      <c r="F19" s="44">
        <v>52093203</v>
      </c>
      <c r="G19" s="44">
        <v>8043</v>
      </c>
      <c r="H19" s="44">
        <v>139</v>
      </c>
      <c r="I19" s="44">
        <v>0</v>
      </c>
      <c r="J19" s="44">
        <v>1195555</v>
      </c>
      <c r="K19" s="45">
        <v>0</v>
      </c>
    </row>
    <row r="20" spans="1:11" ht="15.75">
      <c r="A20" s="42" t="s">
        <v>149</v>
      </c>
      <c r="B20" s="43">
        <v>45140766</v>
      </c>
      <c r="C20" s="44">
        <v>162430</v>
      </c>
      <c r="D20" s="44">
        <v>24852</v>
      </c>
      <c r="E20" s="44">
        <v>0</v>
      </c>
      <c r="F20" s="44">
        <v>44095107</v>
      </c>
      <c r="G20" s="44">
        <v>162430</v>
      </c>
      <c r="H20" s="44">
        <v>0</v>
      </c>
      <c r="I20" s="44">
        <v>0</v>
      </c>
      <c r="J20" s="44">
        <v>1020807</v>
      </c>
      <c r="K20" s="45">
        <v>0</v>
      </c>
    </row>
    <row r="21" spans="1:11" ht="15.75">
      <c r="A21" s="42" t="s">
        <v>150</v>
      </c>
      <c r="B21" s="43">
        <v>25395277</v>
      </c>
      <c r="C21" s="44">
        <v>25847</v>
      </c>
      <c r="D21" s="44">
        <v>14365</v>
      </c>
      <c r="E21" s="44">
        <v>0</v>
      </c>
      <c r="F21" s="44">
        <v>24858616</v>
      </c>
      <c r="G21" s="44">
        <v>25847</v>
      </c>
      <c r="H21" s="44">
        <v>158</v>
      </c>
      <c r="I21" s="44">
        <v>0</v>
      </c>
      <c r="J21" s="44">
        <v>522138</v>
      </c>
      <c r="K21" s="45">
        <v>0</v>
      </c>
    </row>
    <row r="22" spans="1:11" ht="15.75">
      <c r="A22" s="42" t="s">
        <v>151</v>
      </c>
      <c r="B22" s="43">
        <v>46449734</v>
      </c>
      <c r="C22" s="44">
        <v>432869</v>
      </c>
      <c r="D22" s="44">
        <v>359782</v>
      </c>
      <c r="E22" s="44">
        <v>0</v>
      </c>
      <c r="F22" s="44">
        <v>42968950</v>
      </c>
      <c r="G22" s="44">
        <v>432869</v>
      </c>
      <c r="H22" s="44">
        <v>33331</v>
      </c>
      <c r="I22" s="44">
        <v>0</v>
      </c>
      <c r="J22" s="44">
        <v>3087671</v>
      </c>
      <c r="K22" s="45">
        <v>0</v>
      </c>
    </row>
    <row r="23" spans="1:11" ht="15.75">
      <c r="A23" s="42" t="s">
        <v>152</v>
      </c>
      <c r="B23" s="43">
        <v>316480601</v>
      </c>
      <c r="C23" s="44">
        <v>327647</v>
      </c>
      <c r="D23" s="44">
        <v>1061682</v>
      </c>
      <c r="E23" s="44">
        <v>0</v>
      </c>
      <c r="F23" s="44">
        <v>264278517</v>
      </c>
      <c r="G23" s="44">
        <v>295169</v>
      </c>
      <c r="H23" s="44">
        <v>112157</v>
      </c>
      <c r="I23" s="44">
        <v>0</v>
      </c>
      <c r="J23" s="44">
        <v>51028245</v>
      </c>
      <c r="K23" s="45">
        <v>32478</v>
      </c>
    </row>
    <row r="24" spans="1:11" ht="15.75">
      <c r="A24" s="50" t="s">
        <v>153</v>
      </c>
      <c r="B24" s="47">
        <v>286401343</v>
      </c>
      <c r="C24" s="48">
        <v>267825</v>
      </c>
      <c r="D24" s="48">
        <v>269477</v>
      </c>
      <c r="E24" s="48">
        <v>0</v>
      </c>
      <c r="F24" s="48">
        <v>280837755</v>
      </c>
      <c r="G24" s="48">
        <v>267825</v>
      </c>
      <c r="H24" s="48">
        <v>0</v>
      </c>
      <c r="I24" s="48">
        <v>0</v>
      </c>
      <c r="J24" s="48">
        <v>5294111</v>
      </c>
      <c r="K24" s="49">
        <v>0</v>
      </c>
    </row>
  </sheetData>
  <sheetProtection/>
  <mergeCells count="11">
    <mergeCell ref="F6:G6"/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60" t="s">
        <v>169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5.7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8" t="s">
        <v>161</v>
      </c>
      <c r="K4" s="59"/>
    </row>
    <row r="5" spans="1:11" ht="15.75" customHeight="1">
      <c r="A5" s="61"/>
      <c r="B5" s="57" t="s">
        <v>154</v>
      </c>
      <c r="C5" s="57"/>
      <c r="D5" s="57" t="s">
        <v>155</v>
      </c>
      <c r="E5" s="57"/>
      <c r="F5" s="57"/>
      <c r="G5" s="57"/>
      <c r="H5" s="57" t="s">
        <v>156</v>
      </c>
      <c r="I5" s="57"/>
      <c r="J5" s="57"/>
      <c r="K5" s="57"/>
    </row>
    <row r="6" spans="1:11" ht="15.75" customHeight="1">
      <c r="A6" s="62"/>
      <c r="B6" s="57"/>
      <c r="C6" s="57"/>
      <c r="D6" s="57" t="s">
        <v>157</v>
      </c>
      <c r="E6" s="57"/>
      <c r="F6" s="57" t="s">
        <v>158</v>
      </c>
      <c r="G6" s="57"/>
      <c r="H6" s="57" t="s">
        <v>157</v>
      </c>
      <c r="I6" s="57"/>
      <c r="J6" s="57" t="s">
        <v>158</v>
      </c>
      <c r="K6" s="57"/>
    </row>
    <row r="7" spans="1:11" ht="51.75" customHeight="1">
      <c r="A7" s="62"/>
      <c r="B7" s="53" t="s">
        <v>159</v>
      </c>
      <c r="C7" s="53" t="s">
        <v>160</v>
      </c>
      <c r="D7" s="53" t="s">
        <v>159</v>
      </c>
      <c r="E7" s="53" t="s">
        <v>160</v>
      </c>
      <c r="F7" s="53" t="s">
        <v>159</v>
      </c>
      <c r="G7" s="53" t="s">
        <v>160</v>
      </c>
      <c r="H7" s="53" t="s">
        <v>159</v>
      </c>
      <c r="I7" s="53" t="s">
        <v>160</v>
      </c>
      <c r="J7" s="53" t="s">
        <v>159</v>
      </c>
      <c r="K7" s="53" t="s">
        <v>160</v>
      </c>
    </row>
    <row r="8" spans="1:11" ht="15.75">
      <c r="A8" s="54" t="s">
        <v>154</v>
      </c>
      <c r="B8" s="55">
        <v>1192719007</v>
      </c>
      <c r="C8" s="40">
        <v>1623112</v>
      </c>
      <c r="D8" s="40">
        <v>2325814</v>
      </c>
      <c r="E8" s="40">
        <v>0</v>
      </c>
      <c r="F8" s="40">
        <v>1123773635</v>
      </c>
      <c r="G8" s="40">
        <v>1589067</v>
      </c>
      <c r="H8" s="40">
        <v>154402</v>
      </c>
      <c r="I8" s="40">
        <v>0</v>
      </c>
      <c r="J8" s="40">
        <v>66465156</v>
      </c>
      <c r="K8" s="41">
        <v>34045</v>
      </c>
    </row>
    <row r="9" spans="1:11" ht="15.75">
      <c r="A9" s="42" t="s">
        <v>138</v>
      </c>
      <c r="B9" s="43">
        <v>29820573</v>
      </c>
      <c r="C9" s="44">
        <v>16226</v>
      </c>
      <c r="D9" s="44">
        <v>12587</v>
      </c>
      <c r="E9" s="44">
        <v>0</v>
      </c>
      <c r="F9" s="44">
        <v>29556583</v>
      </c>
      <c r="G9" s="44">
        <v>16226</v>
      </c>
      <c r="H9" s="44">
        <v>0</v>
      </c>
      <c r="I9" s="44">
        <v>0</v>
      </c>
      <c r="J9" s="44">
        <v>251403</v>
      </c>
      <c r="K9" s="45">
        <v>0</v>
      </c>
    </row>
    <row r="10" spans="1:11" ht="15.75">
      <c r="A10" s="42" t="s">
        <v>139</v>
      </c>
      <c r="B10" s="43">
        <v>65780185</v>
      </c>
      <c r="C10" s="44">
        <v>48727</v>
      </c>
      <c r="D10" s="44">
        <v>49678</v>
      </c>
      <c r="E10" s="44">
        <v>0</v>
      </c>
      <c r="F10" s="44">
        <v>65137243</v>
      </c>
      <c r="G10" s="44">
        <v>48727</v>
      </c>
      <c r="H10" s="44">
        <v>0</v>
      </c>
      <c r="I10" s="44">
        <v>0</v>
      </c>
      <c r="J10" s="44">
        <v>593264</v>
      </c>
      <c r="K10" s="45">
        <v>0</v>
      </c>
    </row>
    <row r="11" spans="1:11" ht="15.75">
      <c r="A11" s="42" t="s">
        <v>140</v>
      </c>
      <c r="B11" s="43">
        <v>21511712</v>
      </c>
      <c r="C11" s="44">
        <v>30429</v>
      </c>
      <c r="D11" s="44">
        <v>44637</v>
      </c>
      <c r="E11" s="44">
        <v>0</v>
      </c>
      <c r="F11" s="44">
        <v>20875872</v>
      </c>
      <c r="G11" s="44">
        <v>30429</v>
      </c>
      <c r="H11" s="44">
        <v>0</v>
      </c>
      <c r="I11" s="44">
        <v>0</v>
      </c>
      <c r="J11" s="44">
        <v>591203</v>
      </c>
      <c r="K11" s="45">
        <v>0</v>
      </c>
    </row>
    <row r="12" spans="1:11" ht="15.75">
      <c r="A12" s="42" t="s">
        <v>141</v>
      </c>
      <c r="B12" s="43">
        <v>40924748</v>
      </c>
      <c r="C12" s="44">
        <v>86911</v>
      </c>
      <c r="D12" s="44">
        <v>84137</v>
      </c>
      <c r="E12" s="44">
        <v>0</v>
      </c>
      <c r="F12" s="44">
        <v>39975906</v>
      </c>
      <c r="G12" s="44">
        <v>86911</v>
      </c>
      <c r="H12" s="44">
        <v>0</v>
      </c>
      <c r="I12" s="44">
        <v>0</v>
      </c>
      <c r="J12" s="44">
        <v>864705</v>
      </c>
      <c r="K12" s="45">
        <v>0</v>
      </c>
    </row>
    <row r="13" spans="1:11" ht="15.75">
      <c r="A13" s="46" t="s">
        <v>142</v>
      </c>
      <c r="B13" s="43">
        <v>69215155</v>
      </c>
      <c r="C13" s="44">
        <v>87576</v>
      </c>
      <c r="D13" s="44">
        <v>27555</v>
      </c>
      <c r="E13" s="44">
        <v>0</v>
      </c>
      <c r="F13" s="44">
        <v>68397376</v>
      </c>
      <c r="G13" s="44">
        <v>87576</v>
      </c>
      <c r="H13" s="44">
        <v>497</v>
      </c>
      <c r="I13" s="44">
        <v>0</v>
      </c>
      <c r="J13" s="44">
        <v>789727</v>
      </c>
      <c r="K13" s="45">
        <v>0</v>
      </c>
    </row>
    <row r="14" spans="1:11" ht="15.75">
      <c r="A14" s="42" t="s">
        <v>143</v>
      </c>
      <c r="B14" s="43">
        <v>22488583</v>
      </c>
      <c r="C14" s="44">
        <v>40401</v>
      </c>
      <c r="D14" s="44">
        <v>71092</v>
      </c>
      <c r="E14" s="44">
        <v>0</v>
      </c>
      <c r="F14" s="44">
        <v>21505314</v>
      </c>
      <c r="G14" s="44">
        <v>40401</v>
      </c>
      <c r="H14" s="44">
        <v>1083</v>
      </c>
      <c r="I14" s="44">
        <v>0</v>
      </c>
      <c r="J14" s="44">
        <v>911094</v>
      </c>
      <c r="K14" s="45">
        <v>0</v>
      </c>
    </row>
    <row r="15" spans="1:11" ht="15.75">
      <c r="A15" s="42" t="s">
        <v>144</v>
      </c>
      <c r="B15" s="43">
        <v>40866801</v>
      </c>
      <c r="C15" s="44">
        <v>20588</v>
      </c>
      <c r="D15" s="44">
        <v>24194</v>
      </c>
      <c r="E15" s="44">
        <v>0</v>
      </c>
      <c r="F15" s="44">
        <v>40547983</v>
      </c>
      <c r="G15" s="44">
        <v>20588</v>
      </c>
      <c r="H15" s="44">
        <v>0</v>
      </c>
      <c r="I15" s="44">
        <v>0</v>
      </c>
      <c r="J15" s="44">
        <v>294624</v>
      </c>
      <c r="K15" s="45">
        <v>0</v>
      </c>
    </row>
    <row r="16" spans="1:11" ht="15.75">
      <c r="A16" s="42" t="s">
        <v>145</v>
      </c>
      <c r="B16" s="43">
        <v>68010883</v>
      </c>
      <c r="C16" s="44">
        <v>44817</v>
      </c>
      <c r="D16" s="44">
        <v>148009</v>
      </c>
      <c r="E16" s="44">
        <v>0</v>
      </c>
      <c r="F16" s="44">
        <v>66299526</v>
      </c>
      <c r="G16" s="44">
        <v>44817</v>
      </c>
      <c r="H16" s="44">
        <v>0</v>
      </c>
      <c r="I16" s="44">
        <v>0</v>
      </c>
      <c r="J16" s="44">
        <v>1563348</v>
      </c>
      <c r="K16" s="45">
        <v>0</v>
      </c>
    </row>
    <row r="17" spans="1:11" ht="15.75">
      <c r="A17" s="42" t="s">
        <v>146</v>
      </c>
      <c r="B17" s="43">
        <v>36106935</v>
      </c>
      <c r="C17" s="44">
        <v>11741</v>
      </c>
      <c r="D17" s="44">
        <v>40915</v>
      </c>
      <c r="E17" s="44">
        <v>0</v>
      </c>
      <c r="F17" s="44">
        <v>35708150</v>
      </c>
      <c r="G17" s="44">
        <v>11741</v>
      </c>
      <c r="H17" s="44">
        <v>0</v>
      </c>
      <c r="I17" s="44">
        <v>0</v>
      </c>
      <c r="J17" s="44">
        <v>357870</v>
      </c>
      <c r="K17" s="45">
        <v>0</v>
      </c>
    </row>
    <row r="18" spans="1:11" ht="15.75">
      <c r="A18" s="42" t="s">
        <v>147</v>
      </c>
      <c r="B18" s="43">
        <v>18498116</v>
      </c>
      <c r="C18" s="44">
        <v>51765</v>
      </c>
      <c r="D18" s="44">
        <v>53604</v>
      </c>
      <c r="E18" s="44">
        <v>0</v>
      </c>
      <c r="F18" s="44">
        <v>18287739</v>
      </c>
      <c r="G18" s="44">
        <v>51765</v>
      </c>
      <c r="H18" s="44">
        <v>0</v>
      </c>
      <c r="I18" s="44">
        <v>0</v>
      </c>
      <c r="J18" s="44">
        <v>156773</v>
      </c>
      <c r="K18" s="45">
        <v>0</v>
      </c>
    </row>
    <row r="19" spans="1:11" ht="15.75">
      <c r="A19" s="42" t="s">
        <v>148</v>
      </c>
      <c r="B19" s="43">
        <v>53465021</v>
      </c>
      <c r="C19" s="44">
        <v>8017</v>
      </c>
      <c r="D19" s="44">
        <v>42054</v>
      </c>
      <c r="E19" s="44">
        <v>0</v>
      </c>
      <c r="F19" s="44">
        <v>52206904</v>
      </c>
      <c r="G19" s="44">
        <v>8017</v>
      </c>
      <c r="H19" s="44">
        <v>146</v>
      </c>
      <c r="I19" s="44">
        <v>0</v>
      </c>
      <c r="J19" s="44">
        <v>1215917</v>
      </c>
      <c r="K19" s="45">
        <v>0</v>
      </c>
    </row>
    <row r="20" spans="1:11" ht="15.75">
      <c r="A20" s="42" t="s">
        <v>149</v>
      </c>
      <c r="B20" s="43">
        <v>45539188</v>
      </c>
      <c r="C20" s="44">
        <v>159843</v>
      </c>
      <c r="D20" s="44">
        <v>23803</v>
      </c>
      <c r="E20" s="44">
        <v>0</v>
      </c>
      <c r="F20" s="44">
        <v>44621229</v>
      </c>
      <c r="G20" s="44">
        <v>159843</v>
      </c>
      <c r="H20" s="44">
        <v>0</v>
      </c>
      <c r="I20" s="44">
        <v>0</v>
      </c>
      <c r="J20" s="44">
        <v>894156</v>
      </c>
      <c r="K20" s="45">
        <v>0</v>
      </c>
    </row>
    <row r="21" spans="1:11" ht="15.75">
      <c r="A21" s="42" t="s">
        <v>150</v>
      </c>
      <c r="B21" s="43">
        <v>25677626</v>
      </c>
      <c r="C21" s="44">
        <v>25551</v>
      </c>
      <c r="D21" s="44">
        <v>14104</v>
      </c>
      <c r="E21" s="44">
        <v>0</v>
      </c>
      <c r="F21" s="44">
        <v>25197645</v>
      </c>
      <c r="G21" s="44">
        <v>25551</v>
      </c>
      <c r="H21" s="44">
        <v>166</v>
      </c>
      <c r="I21" s="44">
        <v>0</v>
      </c>
      <c r="J21" s="44">
        <v>465711</v>
      </c>
      <c r="K21" s="45">
        <v>0</v>
      </c>
    </row>
    <row r="22" spans="1:11" ht="15.75">
      <c r="A22" s="42" t="s">
        <v>171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5">
        <v>0</v>
      </c>
    </row>
    <row r="23" spans="1:11" ht="15.75">
      <c r="A23" s="42" t="s">
        <v>152</v>
      </c>
      <c r="B23" s="43">
        <v>315902847</v>
      </c>
      <c r="C23" s="44">
        <v>329622</v>
      </c>
      <c r="D23" s="44">
        <v>1061397</v>
      </c>
      <c r="E23" s="44">
        <v>0</v>
      </c>
      <c r="F23" s="44">
        <v>265506623</v>
      </c>
      <c r="G23" s="44">
        <v>295577</v>
      </c>
      <c r="H23" s="44">
        <v>117570</v>
      </c>
      <c r="I23" s="44">
        <v>0</v>
      </c>
      <c r="J23" s="44">
        <v>49217257</v>
      </c>
      <c r="K23" s="45">
        <v>34045</v>
      </c>
    </row>
    <row r="24" spans="1:11" ht="15.75">
      <c r="A24" s="42" t="s">
        <v>153</v>
      </c>
      <c r="B24" s="43">
        <v>292020956</v>
      </c>
      <c r="C24" s="44">
        <v>235369</v>
      </c>
      <c r="D24" s="44">
        <v>272459</v>
      </c>
      <c r="E24" s="44">
        <v>0</v>
      </c>
      <c r="F24" s="44">
        <v>286616479</v>
      </c>
      <c r="G24" s="44">
        <v>235369</v>
      </c>
      <c r="H24" s="44">
        <v>0</v>
      </c>
      <c r="I24" s="44">
        <v>0</v>
      </c>
      <c r="J24" s="44">
        <v>5132018</v>
      </c>
      <c r="K24" s="45">
        <v>0</v>
      </c>
    </row>
    <row r="25" spans="1:11" ht="15.75">
      <c r="A25" s="50" t="s">
        <v>170</v>
      </c>
      <c r="B25" s="47">
        <v>46889678</v>
      </c>
      <c r="C25" s="48">
        <v>425529</v>
      </c>
      <c r="D25" s="48">
        <v>355589</v>
      </c>
      <c r="E25" s="48">
        <v>0</v>
      </c>
      <c r="F25" s="48">
        <v>43333063</v>
      </c>
      <c r="G25" s="48">
        <v>425529</v>
      </c>
      <c r="H25" s="48">
        <v>34940</v>
      </c>
      <c r="I25" s="48">
        <v>0</v>
      </c>
      <c r="J25" s="48">
        <v>3166086</v>
      </c>
      <c r="K25" s="49">
        <v>0</v>
      </c>
    </row>
  </sheetData>
  <sheetProtection/>
  <mergeCells count="11"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5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2" width="14.25390625" style="4" bestFit="1" customWidth="1"/>
    <col min="13" max="13" width="11.25390625" style="4" bestFit="1" customWidth="1"/>
    <col min="14" max="16384" width="9.125" style="4" customWidth="1"/>
  </cols>
  <sheetData>
    <row r="1" spans="1:11" ht="15.75">
      <c r="A1" s="60" t="s">
        <v>172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5.7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8" t="s">
        <v>161</v>
      </c>
      <c r="K4" s="59"/>
    </row>
    <row r="5" spans="1:11" ht="15.75" customHeight="1">
      <c r="A5" s="61"/>
      <c r="B5" s="57" t="s">
        <v>154</v>
      </c>
      <c r="C5" s="57"/>
      <c r="D5" s="57" t="s">
        <v>155</v>
      </c>
      <c r="E5" s="57"/>
      <c r="F5" s="57"/>
      <c r="G5" s="57"/>
      <c r="H5" s="57" t="s">
        <v>156</v>
      </c>
      <c r="I5" s="57"/>
      <c r="J5" s="57"/>
      <c r="K5" s="57"/>
    </row>
    <row r="6" spans="1:11" ht="15.75" customHeight="1">
      <c r="A6" s="62"/>
      <c r="B6" s="57"/>
      <c r="C6" s="57"/>
      <c r="D6" s="57" t="s">
        <v>157</v>
      </c>
      <c r="E6" s="57"/>
      <c r="F6" s="57" t="s">
        <v>158</v>
      </c>
      <c r="G6" s="57"/>
      <c r="H6" s="57" t="s">
        <v>157</v>
      </c>
      <c r="I6" s="57"/>
      <c r="J6" s="57" t="s">
        <v>158</v>
      </c>
      <c r="K6" s="57"/>
    </row>
    <row r="7" spans="1:11" ht="51.75" customHeight="1">
      <c r="A7" s="62"/>
      <c r="B7" s="53" t="s">
        <v>159</v>
      </c>
      <c r="C7" s="53" t="s">
        <v>160</v>
      </c>
      <c r="D7" s="53" t="s">
        <v>159</v>
      </c>
      <c r="E7" s="53" t="s">
        <v>160</v>
      </c>
      <c r="F7" s="53" t="s">
        <v>159</v>
      </c>
      <c r="G7" s="53" t="s">
        <v>160</v>
      </c>
      <c r="H7" s="53" t="s">
        <v>159</v>
      </c>
      <c r="I7" s="53" t="s">
        <v>160</v>
      </c>
      <c r="J7" s="53" t="s">
        <v>159</v>
      </c>
      <c r="K7" s="53" t="s">
        <v>160</v>
      </c>
    </row>
    <row r="8" spans="1:13" ht="15.75">
      <c r="A8" s="54" t="s">
        <v>154</v>
      </c>
      <c r="B8" s="55">
        <v>1203162523</v>
      </c>
      <c r="C8" s="40">
        <v>1782303</v>
      </c>
      <c r="D8" s="40">
        <v>2321560</v>
      </c>
      <c r="E8" s="40">
        <v>150000</v>
      </c>
      <c r="F8" s="40">
        <v>1139921058</v>
      </c>
      <c r="G8" s="40">
        <v>1598291</v>
      </c>
      <c r="H8" s="40">
        <v>154247</v>
      </c>
      <c r="I8" s="40">
        <v>0</v>
      </c>
      <c r="J8" s="40">
        <v>60765658</v>
      </c>
      <c r="K8" s="41">
        <v>34012</v>
      </c>
      <c r="L8" s="56"/>
      <c r="M8" s="56"/>
    </row>
    <row r="9" spans="1:11" ht="15.75">
      <c r="A9" s="42" t="s">
        <v>138</v>
      </c>
      <c r="B9" s="43">
        <v>30266478</v>
      </c>
      <c r="C9" s="44">
        <v>15888</v>
      </c>
      <c r="D9" s="44">
        <v>12479</v>
      </c>
      <c r="E9" s="44">
        <v>0</v>
      </c>
      <c r="F9" s="44">
        <v>30076817</v>
      </c>
      <c r="G9" s="44">
        <v>15888</v>
      </c>
      <c r="H9" s="44">
        <v>0</v>
      </c>
      <c r="I9" s="44">
        <v>0</v>
      </c>
      <c r="J9" s="44">
        <v>177182</v>
      </c>
      <c r="K9" s="45">
        <v>0</v>
      </c>
    </row>
    <row r="10" spans="1:11" ht="15.75">
      <c r="A10" s="42" t="s">
        <v>139</v>
      </c>
      <c r="B10" s="43">
        <v>66824899</v>
      </c>
      <c r="C10" s="44">
        <v>48143</v>
      </c>
      <c r="D10" s="44">
        <v>49303</v>
      </c>
      <c r="E10" s="44">
        <v>0</v>
      </c>
      <c r="F10" s="44">
        <v>66289092</v>
      </c>
      <c r="G10" s="44">
        <v>48143</v>
      </c>
      <c r="H10" s="44">
        <v>0</v>
      </c>
      <c r="I10" s="44">
        <v>0</v>
      </c>
      <c r="J10" s="44">
        <v>486504</v>
      </c>
      <c r="K10" s="45">
        <v>0</v>
      </c>
    </row>
    <row r="11" spans="1:11" ht="15.75">
      <c r="A11" s="42" t="s">
        <v>140</v>
      </c>
      <c r="B11" s="43">
        <v>22117585</v>
      </c>
      <c r="C11" s="44">
        <v>29925</v>
      </c>
      <c r="D11" s="44">
        <v>44784</v>
      </c>
      <c r="E11" s="44">
        <v>0</v>
      </c>
      <c r="F11" s="44">
        <v>21531900</v>
      </c>
      <c r="G11" s="44">
        <v>29925</v>
      </c>
      <c r="H11" s="44">
        <v>0</v>
      </c>
      <c r="I11" s="44">
        <v>0</v>
      </c>
      <c r="J11" s="44">
        <v>540901</v>
      </c>
      <c r="K11" s="45">
        <v>0</v>
      </c>
    </row>
    <row r="12" spans="1:11" ht="15.75">
      <c r="A12" s="42" t="s">
        <v>141</v>
      </c>
      <c r="B12" s="43">
        <v>40864317</v>
      </c>
      <c r="C12" s="44">
        <v>85331</v>
      </c>
      <c r="D12" s="44">
        <v>80037</v>
      </c>
      <c r="E12" s="44">
        <v>0</v>
      </c>
      <c r="F12" s="44">
        <v>40070837</v>
      </c>
      <c r="G12" s="44">
        <v>85331</v>
      </c>
      <c r="H12" s="44">
        <v>0</v>
      </c>
      <c r="I12" s="44">
        <v>0</v>
      </c>
      <c r="J12" s="44">
        <v>713443</v>
      </c>
      <c r="K12" s="45">
        <v>0</v>
      </c>
    </row>
    <row r="13" spans="1:11" ht="15.75">
      <c r="A13" s="46" t="s">
        <v>142</v>
      </c>
      <c r="B13" s="43">
        <v>70477134</v>
      </c>
      <c r="C13" s="44">
        <v>89404</v>
      </c>
      <c r="D13" s="44">
        <v>27596</v>
      </c>
      <c r="E13" s="44">
        <v>0</v>
      </c>
      <c r="F13" s="44">
        <v>69693725</v>
      </c>
      <c r="G13" s="44">
        <v>89404</v>
      </c>
      <c r="H13" s="44">
        <v>496</v>
      </c>
      <c r="I13" s="44">
        <v>0</v>
      </c>
      <c r="J13" s="44">
        <v>755317</v>
      </c>
      <c r="K13" s="45">
        <v>0</v>
      </c>
    </row>
    <row r="14" spans="1:11" ht="15.75">
      <c r="A14" s="42" t="s">
        <v>143</v>
      </c>
      <c r="B14" s="43">
        <v>22990830</v>
      </c>
      <c r="C14" s="44">
        <v>39562</v>
      </c>
      <c r="D14" s="44">
        <v>71014</v>
      </c>
      <c r="E14" s="44">
        <v>0</v>
      </c>
      <c r="F14" s="44">
        <v>22075655</v>
      </c>
      <c r="G14" s="44">
        <v>39562</v>
      </c>
      <c r="H14" s="44">
        <v>1082</v>
      </c>
      <c r="I14" s="44">
        <v>0</v>
      </c>
      <c r="J14" s="44">
        <v>843079</v>
      </c>
      <c r="K14" s="45">
        <v>0</v>
      </c>
    </row>
    <row r="15" spans="1:11" ht="15.75">
      <c r="A15" s="42" t="s">
        <v>144</v>
      </c>
      <c r="B15" s="43">
        <v>41199558</v>
      </c>
      <c r="C15" s="44">
        <v>20347</v>
      </c>
      <c r="D15" s="44">
        <v>29105</v>
      </c>
      <c r="E15" s="44">
        <v>0</v>
      </c>
      <c r="F15" s="44">
        <v>40926839</v>
      </c>
      <c r="G15" s="44">
        <v>20347</v>
      </c>
      <c r="H15" s="44">
        <v>0</v>
      </c>
      <c r="I15" s="44">
        <v>0</v>
      </c>
      <c r="J15" s="44">
        <v>243614</v>
      </c>
      <c r="K15" s="45">
        <v>0</v>
      </c>
    </row>
    <row r="16" spans="1:11" ht="15.75">
      <c r="A16" s="42" t="s">
        <v>145</v>
      </c>
      <c r="B16" s="43">
        <v>68612487</v>
      </c>
      <c r="C16" s="44">
        <v>44232</v>
      </c>
      <c r="D16" s="44">
        <v>142678</v>
      </c>
      <c r="E16" s="44">
        <v>0</v>
      </c>
      <c r="F16" s="44">
        <v>67206925</v>
      </c>
      <c r="G16" s="44">
        <v>44232</v>
      </c>
      <c r="H16" s="44">
        <v>0</v>
      </c>
      <c r="I16" s="44">
        <v>0</v>
      </c>
      <c r="J16" s="44">
        <v>1262884</v>
      </c>
      <c r="K16" s="45">
        <v>0</v>
      </c>
    </row>
    <row r="17" spans="1:11" ht="15.75">
      <c r="A17" s="42" t="s">
        <v>146</v>
      </c>
      <c r="B17" s="43">
        <v>36380729</v>
      </c>
      <c r="C17" s="44">
        <v>11317</v>
      </c>
      <c r="D17" s="44">
        <v>39626</v>
      </c>
      <c r="E17" s="44">
        <v>0</v>
      </c>
      <c r="F17" s="44">
        <v>36048815</v>
      </c>
      <c r="G17" s="44">
        <v>11317</v>
      </c>
      <c r="H17" s="44">
        <v>0</v>
      </c>
      <c r="I17" s="44">
        <v>0</v>
      </c>
      <c r="J17" s="44">
        <v>292288</v>
      </c>
      <c r="K17" s="45">
        <v>0</v>
      </c>
    </row>
    <row r="18" spans="1:11" ht="15.75">
      <c r="A18" s="42" t="s">
        <v>147</v>
      </c>
      <c r="B18" s="43">
        <v>18546011</v>
      </c>
      <c r="C18" s="44">
        <v>50732</v>
      </c>
      <c r="D18" s="44">
        <v>53604</v>
      </c>
      <c r="E18" s="44">
        <v>0</v>
      </c>
      <c r="F18" s="44">
        <v>18353251</v>
      </c>
      <c r="G18" s="44">
        <v>50732</v>
      </c>
      <c r="H18" s="44">
        <v>0</v>
      </c>
      <c r="I18" s="44">
        <v>0</v>
      </c>
      <c r="J18" s="44">
        <v>139156</v>
      </c>
      <c r="K18" s="45">
        <v>0</v>
      </c>
    </row>
    <row r="19" spans="1:11" ht="15.75">
      <c r="A19" s="42" t="s">
        <v>148</v>
      </c>
      <c r="B19" s="43">
        <v>53377298</v>
      </c>
      <c r="C19" s="44">
        <v>7991</v>
      </c>
      <c r="D19" s="44">
        <v>40834</v>
      </c>
      <c r="E19" s="44">
        <v>0</v>
      </c>
      <c r="F19" s="44">
        <v>52257278</v>
      </c>
      <c r="G19" s="44">
        <v>7991</v>
      </c>
      <c r="H19" s="44">
        <v>145</v>
      </c>
      <c r="I19" s="44">
        <v>0</v>
      </c>
      <c r="J19" s="44">
        <v>1079041</v>
      </c>
      <c r="K19" s="45">
        <v>0</v>
      </c>
    </row>
    <row r="20" spans="1:11" ht="15.75">
      <c r="A20" s="42" t="s">
        <v>149</v>
      </c>
      <c r="B20" s="43">
        <v>45554762</v>
      </c>
      <c r="C20" s="44">
        <v>191609</v>
      </c>
      <c r="D20" s="44">
        <v>23475</v>
      </c>
      <c r="E20" s="44">
        <v>0</v>
      </c>
      <c r="F20" s="44">
        <v>44963915</v>
      </c>
      <c r="G20" s="44">
        <v>191609</v>
      </c>
      <c r="H20" s="44">
        <v>0</v>
      </c>
      <c r="I20" s="44">
        <v>0</v>
      </c>
      <c r="J20" s="44">
        <v>567372</v>
      </c>
      <c r="K20" s="45">
        <v>0</v>
      </c>
    </row>
    <row r="21" spans="1:11" ht="15.75">
      <c r="A21" s="42" t="s">
        <v>150</v>
      </c>
      <c r="B21" s="43">
        <v>26023408</v>
      </c>
      <c r="C21" s="44">
        <v>25238</v>
      </c>
      <c r="D21" s="44">
        <v>13847</v>
      </c>
      <c r="E21" s="44">
        <v>0</v>
      </c>
      <c r="F21" s="44">
        <v>25561933</v>
      </c>
      <c r="G21" s="44">
        <v>25238</v>
      </c>
      <c r="H21" s="44">
        <v>166</v>
      </c>
      <c r="I21" s="44">
        <v>0</v>
      </c>
      <c r="J21" s="44">
        <v>447462</v>
      </c>
      <c r="K21" s="45">
        <v>0</v>
      </c>
    </row>
    <row r="22" spans="1:11" ht="15.75">
      <c r="A22" s="42" t="s">
        <v>171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5">
        <v>0</v>
      </c>
    </row>
    <row r="23" spans="1:11" ht="15.75">
      <c r="A23" s="42" t="s">
        <v>152</v>
      </c>
      <c r="B23" s="43">
        <v>316090102</v>
      </c>
      <c r="C23" s="44">
        <v>474624</v>
      </c>
      <c r="D23" s="44">
        <v>1065316</v>
      </c>
      <c r="E23" s="44">
        <v>150000</v>
      </c>
      <c r="F23" s="44">
        <v>268927685</v>
      </c>
      <c r="G23" s="44">
        <v>290612</v>
      </c>
      <c r="H23" s="44">
        <v>117453</v>
      </c>
      <c r="I23" s="44">
        <v>0</v>
      </c>
      <c r="J23" s="44">
        <v>45979648</v>
      </c>
      <c r="K23" s="45">
        <v>34012</v>
      </c>
    </row>
    <row r="24" spans="1:11" ht="15.75">
      <c r="A24" s="42" t="s">
        <v>153</v>
      </c>
      <c r="B24" s="43">
        <v>296882585</v>
      </c>
      <c r="C24" s="44">
        <v>229619</v>
      </c>
      <c r="D24" s="44">
        <v>273522</v>
      </c>
      <c r="E24" s="44">
        <v>0</v>
      </c>
      <c r="F24" s="44">
        <v>292353100</v>
      </c>
      <c r="G24" s="44">
        <v>229619</v>
      </c>
      <c r="H24" s="44">
        <v>0</v>
      </c>
      <c r="I24" s="44">
        <v>0</v>
      </c>
      <c r="J24" s="44">
        <v>4255963</v>
      </c>
      <c r="K24" s="45">
        <v>0</v>
      </c>
    </row>
    <row r="25" spans="1:11" ht="15.75">
      <c r="A25" s="50" t="s">
        <v>170</v>
      </c>
      <c r="B25" s="47">
        <v>46954340</v>
      </c>
      <c r="C25" s="48">
        <v>418341</v>
      </c>
      <c r="D25" s="48">
        <v>354340</v>
      </c>
      <c r="E25" s="48">
        <v>0</v>
      </c>
      <c r="F25" s="48">
        <v>43583291</v>
      </c>
      <c r="G25" s="48">
        <v>418341</v>
      </c>
      <c r="H25" s="48">
        <v>34905</v>
      </c>
      <c r="I25" s="48">
        <v>0</v>
      </c>
      <c r="J25" s="48">
        <v>2981804</v>
      </c>
      <c r="K25" s="49">
        <v>0</v>
      </c>
    </row>
  </sheetData>
  <sheetProtection/>
  <mergeCells count="11">
    <mergeCell ref="A1:K1"/>
    <mergeCell ref="A2:K2"/>
    <mergeCell ref="J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5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2" width="14.25390625" style="4" bestFit="1" customWidth="1"/>
    <col min="13" max="13" width="11.25390625" style="4" bestFit="1" customWidth="1"/>
    <col min="14" max="16384" width="9.125" style="4" customWidth="1"/>
  </cols>
  <sheetData>
    <row r="1" spans="1:11" ht="15.75">
      <c r="A1" s="60" t="s">
        <v>173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5.7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8" t="s">
        <v>161</v>
      </c>
      <c r="K4" s="59"/>
    </row>
    <row r="5" spans="1:11" ht="15.75" customHeight="1">
      <c r="A5" s="61"/>
      <c r="B5" s="57" t="s">
        <v>154</v>
      </c>
      <c r="C5" s="57"/>
      <c r="D5" s="57" t="s">
        <v>155</v>
      </c>
      <c r="E5" s="57"/>
      <c r="F5" s="57"/>
      <c r="G5" s="57"/>
      <c r="H5" s="57" t="s">
        <v>156</v>
      </c>
      <c r="I5" s="57"/>
      <c r="J5" s="57"/>
      <c r="K5" s="57"/>
    </row>
    <row r="6" spans="1:11" ht="15.75" customHeight="1">
      <c r="A6" s="62"/>
      <c r="B6" s="57"/>
      <c r="C6" s="57"/>
      <c r="D6" s="57" t="s">
        <v>157</v>
      </c>
      <c r="E6" s="57"/>
      <c r="F6" s="57" t="s">
        <v>158</v>
      </c>
      <c r="G6" s="57"/>
      <c r="H6" s="57" t="s">
        <v>157</v>
      </c>
      <c r="I6" s="57"/>
      <c r="J6" s="57" t="s">
        <v>158</v>
      </c>
      <c r="K6" s="57"/>
    </row>
    <row r="7" spans="1:11" ht="51.75" customHeight="1">
      <c r="A7" s="62"/>
      <c r="B7" s="53" t="s">
        <v>159</v>
      </c>
      <c r="C7" s="53" t="s">
        <v>160</v>
      </c>
      <c r="D7" s="53" t="s">
        <v>159</v>
      </c>
      <c r="E7" s="53" t="s">
        <v>160</v>
      </c>
      <c r="F7" s="53" t="s">
        <v>159</v>
      </c>
      <c r="G7" s="53" t="s">
        <v>160</v>
      </c>
      <c r="H7" s="53" t="s">
        <v>159</v>
      </c>
      <c r="I7" s="53" t="s">
        <v>160</v>
      </c>
      <c r="J7" s="53" t="s">
        <v>159</v>
      </c>
      <c r="K7" s="53" t="s">
        <v>160</v>
      </c>
    </row>
    <row r="8" spans="1:13" ht="15.75">
      <c r="A8" s="54" t="s">
        <v>154</v>
      </c>
      <c r="B8" s="55">
        <v>1253874809</v>
      </c>
      <c r="C8" s="40">
        <v>1826317</v>
      </c>
      <c r="D8" s="40">
        <v>2316616</v>
      </c>
      <c r="E8" s="40">
        <v>150000</v>
      </c>
      <c r="F8" s="40">
        <v>1194642681</v>
      </c>
      <c r="G8" s="40">
        <v>1641754</v>
      </c>
      <c r="H8" s="40">
        <v>156745</v>
      </c>
      <c r="I8" s="40">
        <v>0</v>
      </c>
      <c r="J8" s="40">
        <v>56758767</v>
      </c>
      <c r="K8" s="41">
        <v>34563</v>
      </c>
      <c r="L8" s="56"/>
      <c r="M8" s="56"/>
    </row>
    <row r="9" spans="1:11" ht="15.75">
      <c r="A9" s="42" t="s">
        <v>138</v>
      </c>
      <c r="B9" s="43">
        <v>31641669</v>
      </c>
      <c r="C9" s="44">
        <v>15549</v>
      </c>
      <c r="D9" s="44">
        <v>14421</v>
      </c>
      <c r="E9" s="44">
        <v>0</v>
      </c>
      <c r="F9" s="44">
        <v>31492473</v>
      </c>
      <c r="G9" s="44">
        <v>15549</v>
      </c>
      <c r="H9" s="44">
        <v>0</v>
      </c>
      <c r="I9" s="44">
        <v>0</v>
      </c>
      <c r="J9" s="44">
        <v>134775</v>
      </c>
      <c r="K9" s="45">
        <v>0</v>
      </c>
    </row>
    <row r="10" spans="1:11" ht="15.75">
      <c r="A10" s="42" t="s">
        <v>139</v>
      </c>
      <c r="B10" s="43">
        <v>69381784</v>
      </c>
      <c r="C10" s="44">
        <v>47572</v>
      </c>
      <c r="D10" s="44">
        <v>48263</v>
      </c>
      <c r="E10" s="44">
        <v>0</v>
      </c>
      <c r="F10" s="44">
        <v>68870691</v>
      </c>
      <c r="G10" s="44">
        <v>47572</v>
      </c>
      <c r="H10" s="44">
        <v>0</v>
      </c>
      <c r="I10" s="44">
        <v>0</v>
      </c>
      <c r="J10" s="44">
        <v>462830</v>
      </c>
      <c r="K10" s="45">
        <v>0</v>
      </c>
    </row>
    <row r="11" spans="1:11" ht="15.75">
      <c r="A11" s="42" t="s">
        <v>140</v>
      </c>
      <c r="B11" s="43">
        <v>23654452</v>
      </c>
      <c r="C11" s="44">
        <v>29412</v>
      </c>
      <c r="D11" s="44">
        <v>44240</v>
      </c>
      <c r="E11" s="44">
        <v>0</v>
      </c>
      <c r="F11" s="44">
        <v>23082361</v>
      </c>
      <c r="G11" s="44">
        <v>29412</v>
      </c>
      <c r="H11" s="44">
        <v>0</v>
      </c>
      <c r="I11" s="44">
        <v>0</v>
      </c>
      <c r="J11" s="44">
        <v>527851</v>
      </c>
      <c r="K11" s="45">
        <v>0</v>
      </c>
    </row>
    <row r="12" spans="1:11" ht="15.75">
      <c r="A12" s="42" t="s">
        <v>141</v>
      </c>
      <c r="B12" s="43">
        <v>42075977</v>
      </c>
      <c r="C12" s="44">
        <v>83699</v>
      </c>
      <c r="D12" s="44">
        <v>83046</v>
      </c>
      <c r="E12" s="44">
        <v>0</v>
      </c>
      <c r="F12" s="44">
        <v>41335883</v>
      </c>
      <c r="G12" s="44">
        <v>83699</v>
      </c>
      <c r="H12" s="44">
        <v>0</v>
      </c>
      <c r="I12" s="44">
        <v>0</v>
      </c>
      <c r="J12" s="44">
        <v>657048</v>
      </c>
      <c r="K12" s="45">
        <v>0</v>
      </c>
    </row>
    <row r="13" spans="1:11" ht="15.75">
      <c r="A13" s="46" t="s">
        <v>142</v>
      </c>
      <c r="B13" s="43">
        <v>72568824</v>
      </c>
      <c r="C13" s="44">
        <v>85322</v>
      </c>
      <c r="D13" s="44">
        <v>28160</v>
      </c>
      <c r="E13" s="44">
        <v>0</v>
      </c>
      <c r="F13" s="44">
        <v>71863760</v>
      </c>
      <c r="G13" s="44">
        <v>85322</v>
      </c>
      <c r="H13" s="44">
        <v>504</v>
      </c>
      <c r="I13" s="44">
        <v>0</v>
      </c>
      <c r="J13" s="44">
        <v>676400</v>
      </c>
      <c r="K13" s="45">
        <v>0</v>
      </c>
    </row>
    <row r="14" spans="1:11" ht="15.75">
      <c r="A14" s="42" t="s">
        <v>143</v>
      </c>
      <c r="B14" s="43">
        <v>24033054</v>
      </c>
      <c r="C14" s="44">
        <v>38700</v>
      </c>
      <c r="D14" s="44">
        <v>70976</v>
      </c>
      <c r="E14" s="44">
        <v>0</v>
      </c>
      <c r="F14" s="44">
        <v>23167227</v>
      </c>
      <c r="G14" s="44">
        <v>38700</v>
      </c>
      <c r="H14" s="44">
        <v>1100</v>
      </c>
      <c r="I14" s="44">
        <v>0</v>
      </c>
      <c r="J14" s="44">
        <v>793751</v>
      </c>
      <c r="K14" s="45">
        <v>0</v>
      </c>
    </row>
    <row r="15" spans="1:11" ht="15.75">
      <c r="A15" s="42" t="s">
        <v>144</v>
      </c>
      <c r="B15" s="43">
        <v>42304925</v>
      </c>
      <c r="C15" s="44">
        <v>20094</v>
      </c>
      <c r="D15" s="44">
        <v>28628</v>
      </c>
      <c r="E15" s="44">
        <v>0</v>
      </c>
      <c r="F15" s="44">
        <v>42040374</v>
      </c>
      <c r="G15" s="44">
        <v>20094</v>
      </c>
      <c r="H15" s="44">
        <v>0</v>
      </c>
      <c r="I15" s="44">
        <v>0</v>
      </c>
      <c r="J15" s="44">
        <v>235923</v>
      </c>
      <c r="K15" s="45">
        <v>0</v>
      </c>
    </row>
    <row r="16" spans="1:11" ht="15.75">
      <c r="A16" s="42" t="s">
        <v>145</v>
      </c>
      <c r="B16" s="43">
        <v>70014213</v>
      </c>
      <c r="C16" s="44">
        <v>43644</v>
      </c>
      <c r="D16" s="44">
        <v>139776</v>
      </c>
      <c r="E16" s="44">
        <v>0</v>
      </c>
      <c r="F16" s="44">
        <v>68992875</v>
      </c>
      <c r="G16" s="44">
        <v>43644</v>
      </c>
      <c r="H16" s="44">
        <v>0</v>
      </c>
      <c r="I16" s="44">
        <v>0</v>
      </c>
      <c r="J16" s="44">
        <v>881562</v>
      </c>
      <c r="K16" s="45">
        <v>0</v>
      </c>
    </row>
    <row r="17" spans="1:11" ht="15.75">
      <c r="A17" s="42" t="s">
        <v>146</v>
      </c>
      <c r="B17" s="43">
        <v>37016487</v>
      </c>
      <c r="C17" s="44">
        <v>10882</v>
      </c>
      <c r="D17" s="44">
        <v>38520</v>
      </c>
      <c r="E17" s="44">
        <v>0</v>
      </c>
      <c r="F17" s="44">
        <v>36710813</v>
      </c>
      <c r="G17" s="44">
        <v>10882</v>
      </c>
      <c r="H17" s="44">
        <v>0</v>
      </c>
      <c r="I17" s="44">
        <v>0</v>
      </c>
      <c r="J17" s="44">
        <v>267154</v>
      </c>
      <c r="K17" s="45">
        <v>0</v>
      </c>
    </row>
    <row r="18" spans="1:11" ht="15.75">
      <c r="A18" s="42" t="s">
        <v>147</v>
      </c>
      <c r="B18" s="43">
        <v>18674284</v>
      </c>
      <c r="C18" s="44">
        <v>49563</v>
      </c>
      <c r="D18" s="44">
        <v>50604</v>
      </c>
      <c r="E18" s="44">
        <v>0</v>
      </c>
      <c r="F18" s="44">
        <v>18493822</v>
      </c>
      <c r="G18" s="44">
        <v>49563</v>
      </c>
      <c r="H18" s="44">
        <v>0</v>
      </c>
      <c r="I18" s="44">
        <v>0</v>
      </c>
      <c r="J18" s="44">
        <v>129858</v>
      </c>
      <c r="K18" s="45">
        <v>0</v>
      </c>
    </row>
    <row r="19" spans="1:11" ht="15.75">
      <c r="A19" s="42" t="s">
        <v>148</v>
      </c>
      <c r="B19" s="43">
        <v>54655209</v>
      </c>
      <c r="C19" s="44">
        <v>7963</v>
      </c>
      <c r="D19" s="44">
        <v>38516</v>
      </c>
      <c r="E19" s="44">
        <v>0</v>
      </c>
      <c r="F19" s="44">
        <v>53679327</v>
      </c>
      <c r="G19" s="44">
        <v>7963</v>
      </c>
      <c r="H19" s="44">
        <v>148</v>
      </c>
      <c r="I19" s="44">
        <v>0</v>
      </c>
      <c r="J19" s="44">
        <v>937218</v>
      </c>
      <c r="K19" s="45">
        <v>0</v>
      </c>
    </row>
    <row r="20" spans="1:11" ht="15.75">
      <c r="A20" s="42" t="s">
        <v>149</v>
      </c>
      <c r="B20" s="43">
        <v>46258347</v>
      </c>
      <c r="C20" s="44">
        <v>189294</v>
      </c>
      <c r="D20" s="44">
        <v>20381</v>
      </c>
      <c r="E20" s="44">
        <v>0</v>
      </c>
      <c r="F20" s="44">
        <v>45739648</v>
      </c>
      <c r="G20" s="44">
        <v>189294</v>
      </c>
      <c r="H20" s="44">
        <v>0</v>
      </c>
      <c r="I20" s="44">
        <v>0</v>
      </c>
      <c r="J20" s="44">
        <v>498318</v>
      </c>
      <c r="K20" s="45">
        <v>0</v>
      </c>
    </row>
    <row r="21" spans="1:11" ht="15.75">
      <c r="A21" s="42" t="s">
        <v>150</v>
      </c>
      <c r="B21" s="43">
        <v>26357040</v>
      </c>
      <c r="C21" s="44">
        <v>24914</v>
      </c>
      <c r="D21" s="44">
        <v>14752</v>
      </c>
      <c r="E21" s="44">
        <v>0</v>
      </c>
      <c r="F21" s="44">
        <v>25896541</v>
      </c>
      <c r="G21" s="44">
        <v>24914</v>
      </c>
      <c r="H21" s="44">
        <v>168</v>
      </c>
      <c r="I21" s="44">
        <v>0</v>
      </c>
      <c r="J21" s="44">
        <v>445579</v>
      </c>
      <c r="K21" s="45">
        <v>0</v>
      </c>
    </row>
    <row r="22" spans="1:11" ht="15.75">
      <c r="A22" s="42" t="s">
        <v>171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5">
        <v>0</v>
      </c>
    </row>
    <row r="23" spans="1:11" ht="15.75">
      <c r="A23" s="42" t="s">
        <v>152</v>
      </c>
      <c r="B23" s="43">
        <v>331429888</v>
      </c>
      <c r="C23" s="44">
        <v>524717</v>
      </c>
      <c r="D23" s="44">
        <v>1067712</v>
      </c>
      <c r="E23" s="44">
        <v>150000</v>
      </c>
      <c r="F23" s="44">
        <v>286654329</v>
      </c>
      <c r="G23" s="44">
        <v>340154</v>
      </c>
      <c r="H23" s="44">
        <v>119355</v>
      </c>
      <c r="I23" s="44">
        <v>0</v>
      </c>
      <c r="J23" s="44">
        <v>43588492</v>
      </c>
      <c r="K23" s="45">
        <v>34563</v>
      </c>
    </row>
    <row r="24" spans="1:11" ht="15.75">
      <c r="A24" s="42" t="s">
        <v>153</v>
      </c>
      <c r="B24" s="43">
        <v>315994550</v>
      </c>
      <c r="C24" s="44">
        <v>227264</v>
      </c>
      <c r="D24" s="44">
        <v>273450</v>
      </c>
      <c r="E24" s="44">
        <v>0</v>
      </c>
      <c r="F24" s="44">
        <v>312148901</v>
      </c>
      <c r="G24" s="44">
        <v>227264</v>
      </c>
      <c r="H24" s="44">
        <v>0</v>
      </c>
      <c r="I24" s="44">
        <v>0</v>
      </c>
      <c r="J24" s="44">
        <v>3572199</v>
      </c>
      <c r="K24" s="45">
        <v>0</v>
      </c>
    </row>
    <row r="25" spans="1:11" ht="15.75">
      <c r="A25" s="50" t="s">
        <v>170</v>
      </c>
      <c r="B25" s="47">
        <v>47814106</v>
      </c>
      <c r="C25" s="48">
        <v>427728</v>
      </c>
      <c r="D25" s="48">
        <v>355171</v>
      </c>
      <c r="E25" s="48">
        <v>0</v>
      </c>
      <c r="F25" s="48">
        <v>44473656</v>
      </c>
      <c r="G25" s="48">
        <v>427728</v>
      </c>
      <c r="H25" s="48">
        <v>35470</v>
      </c>
      <c r="I25" s="48">
        <v>0</v>
      </c>
      <c r="J25" s="48">
        <v>2949809</v>
      </c>
      <c r="K25" s="49">
        <v>0</v>
      </c>
    </row>
  </sheetData>
  <sheetProtection/>
  <mergeCells count="11">
    <mergeCell ref="D6:E6"/>
    <mergeCell ref="F6:G6"/>
    <mergeCell ref="H6:I6"/>
    <mergeCell ref="J6:K6"/>
    <mergeCell ref="A1:K1"/>
    <mergeCell ref="A2:K2"/>
    <mergeCell ref="J4:K4"/>
    <mergeCell ref="A5:A7"/>
    <mergeCell ref="B5:C6"/>
    <mergeCell ref="D5:G5"/>
    <mergeCell ref="H5:K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5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2" width="14.25390625" style="4" bestFit="1" customWidth="1"/>
    <col min="13" max="13" width="11.25390625" style="4" bestFit="1" customWidth="1"/>
    <col min="14" max="16384" width="9.125" style="4" customWidth="1"/>
  </cols>
  <sheetData>
    <row r="1" spans="1:11" ht="15.75">
      <c r="A1" s="60" t="s">
        <v>174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5.7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8" t="s">
        <v>161</v>
      </c>
      <c r="K4" s="59"/>
    </row>
    <row r="5" spans="1:11" ht="15.75" customHeight="1">
      <c r="A5" s="61"/>
      <c r="B5" s="57" t="s">
        <v>154</v>
      </c>
      <c r="C5" s="57"/>
      <c r="D5" s="57" t="s">
        <v>155</v>
      </c>
      <c r="E5" s="57"/>
      <c r="F5" s="57"/>
      <c r="G5" s="57"/>
      <c r="H5" s="57" t="s">
        <v>156</v>
      </c>
      <c r="I5" s="57"/>
      <c r="J5" s="57"/>
      <c r="K5" s="57"/>
    </row>
    <row r="6" spans="1:11" ht="15.75" customHeight="1">
      <c r="A6" s="62"/>
      <c r="B6" s="57"/>
      <c r="C6" s="57"/>
      <c r="D6" s="57" t="s">
        <v>157</v>
      </c>
      <c r="E6" s="57"/>
      <c r="F6" s="57" t="s">
        <v>158</v>
      </c>
      <c r="G6" s="57"/>
      <c r="H6" s="57" t="s">
        <v>157</v>
      </c>
      <c r="I6" s="57"/>
      <c r="J6" s="57" t="s">
        <v>158</v>
      </c>
      <c r="K6" s="57"/>
    </row>
    <row r="7" spans="1:11" ht="51.75" customHeight="1">
      <c r="A7" s="62"/>
      <c r="B7" s="53" t="s">
        <v>159</v>
      </c>
      <c r="C7" s="53" t="s">
        <v>160</v>
      </c>
      <c r="D7" s="53" t="s">
        <v>159</v>
      </c>
      <c r="E7" s="53" t="s">
        <v>160</v>
      </c>
      <c r="F7" s="53" t="s">
        <v>159</v>
      </c>
      <c r="G7" s="53" t="s">
        <v>160</v>
      </c>
      <c r="H7" s="53" t="s">
        <v>159</v>
      </c>
      <c r="I7" s="53" t="s">
        <v>160</v>
      </c>
      <c r="J7" s="53" t="s">
        <v>159</v>
      </c>
      <c r="K7" s="53" t="s">
        <v>160</v>
      </c>
    </row>
    <row r="8" spans="1:13" ht="15.75">
      <c r="A8" s="54" t="s">
        <v>154</v>
      </c>
      <c r="B8" s="55">
        <v>1278124018</v>
      </c>
      <c r="C8" s="40">
        <v>1954446</v>
      </c>
      <c r="D8" s="40">
        <v>2363345</v>
      </c>
      <c r="E8" s="40">
        <v>150000</v>
      </c>
      <c r="F8" s="40">
        <v>1222969466</v>
      </c>
      <c r="G8" s="40">
        <v>1769639</v>
      </c>
      <c r="H8" s="40">
        <v>157855</v>
      </c>
      <c r="I8" s="40">
        <v>0</v>
      </c>
      <c r="J8" s="40">
        <v>52633352</v>
      </c>
      <c r="K8" s="41">
        <v>34807</v>
      </c>
      <c r="L8" s="56"/>
      <c r="M8" s="56"/>
    </row>
    <row r="9" spans="1:11" ht="15.75">
      <c r="A9" s="42" t="s">
        <v>138</v>
      </c>
      <c r="B9" s="43">
        <v>32331970</v>
      </c>
      <c r="C9" s="44">
        <v>15209</v>
      </c>
      <c r="D9" s="44">
        <v>14588</v>
      </c>
      <c r="E9" s="44">
        <v>0</v>
      </c>
      <c r="F9" s="44">
        <v>32209661</v>
      </c>
      <c r="G9" s="44">
        <v>15209</v>
      </c>
      <c r="H9" s="44">
        <v>0</v>
      </c>
      <c r="I9" s="44">
        <v>0</v>
      </c>
      <c r="J9" s="44">
        <v>107721</v>
      </c>
      <c r="K9" s="45">
        <v>0</v>
      </c>
    </row>
    <row r="10" spans="1:11" ht="15.75">
      <c r="A10" s="42" t="s">
        <v>139</v>
      </c>
      <c r="B10" s="43">
        <v>71306135</v>
      </c>
      <c r="C10" s="44">
        <v>47049</v>
      </c>
      <c r="D10" s="44">
        <v>54504</v>
      </c>
      <c r="E10" s="44">
        <v>0</v>
      </c>
      <c r="F10" s="44">
        <v>70836710</v>
      </c>
      <c r="G10" s="44">
        <v>47049</v>
      </c>
      <c r="H10" s="44">
        <v>0</v>
      </c>
      <c r="I10" s="44">
        <v>0</v>
      </c>
      <c r="J10" s="44">
        <v>414921</v>
      </c>
      <c r="K10" s="45">
        <v>0</v>
      </c>
    </row>
    <row r="11" spans="1:11" ht="15.75">
      <c r="A11" s="42" t="s">
        <v>140</v>
      </c>
      <c r="B11" s="43">
        <v>24612628</v>
      </c>
      <c r="C11" s="44">
        <v>28902</v>
      </c>
      <c r="D11" s="44">
        <v>43740</v>
      </c>
      <c r="E11" s="44">
        <v>0</v>
      </c>
      <c r="F11" s="44">
        <v>24060323</v>
      </c>
      <c r="G11" s="44">
        <v>28902</v>
      </c>
      <c r="H11" s="44">
        <v>0</v>
      </c>
      <c r="I11" s="44">
        <v>0</v>
      </c>
      <c r="J11" s="44">
        <v>508565</v>
      </c>
      <c r="K11" s="45">
        <v>0</v>
      </c>
    </row>
    <row r="12" spans="1:11" ht="15.75">
      <c r="A12" s="42" t="s">
        <v>141</v>
      </c>
      <c r="B12" s="43">
        <v>42885165</v>
      </c>
      <c r="C12" s="44">
        <v>85998</v>
      </c>
      <c r="D12" s="44">
        <v>82114</v>
      </c>
      <c r="E12" s="44">
        <v>0</v>
      </c>
      <c r="F12" s="44">
        <v>42233039</v>
      </c>
      <c r="G12" s="44">
        <v>85998</v>
      </c>
      <c r="H12" s="44">
        <v>0</v>
      </c>
      <c r="I12" s="44">
        <v>0</v>
      </c>
      <c r="J12" s="44">
        <v>570012</v>
      </c>
      <c r="K12" s="45">
        <v>0</v>
      </c>
    </row>
    <row r="13" spans="1:11" ht="15.75">
      <c r="A13" s="46" t="s">
        <v>142</v>
      </c>
      <c r="B13" s="43">
        <v>74081548</v>
      </c>
      <c r="C13" s="44">
        <v>80143</v>
      </c>
      <c r="D13" s="44">
        <v>29362</v>
      </c>
      <c r="E13" s="44">
        <v>0</v>
      </c>
      <c r="F13" s="44">
        <v>73491219</v>
      </c>
      <c r="G13" s="44">
        <v>80143</v>
      </c>
      <c r="H13" s="44">
        <v>508</v>
      </c>
      <c r="I13" s="44">
        <v>0</v>
      </c>
      <c r="J13" s="44">
        <v>560459</v>
      </c>
      <c r="K13" s="45">
        <v>0</v>
      </c>
    </row>
    <row r="14" spans="1:11" ht="15.75">
      <c r="A14" s="42" t="s">
        <v>143</v>
      </c>
      <c r="B14" s="43">
        <v>24727555</v>
      </c>
      <c r="C14" s="44">
        <v>38020</v>
      </c>
      <c r="D14" s="44">
        <v>70872</v>
      </c>
      <c r="E14" s="44">
        <v>0</v>
      </c>
      <c r="F14" s="44">
        <v>23923639</v>
      </c>
      <c r="G14" s="44">
        <v>38020</v>
      </c>
      <c r="H14" s="44">
        <v>1108</v>
      </c>
      <c r="I14" s="44">
        <v>0</v>
      </c>
      <c r="J14" s="44">
        <v>731936</v>
      </c>
      <c r="K14" s="45">
        <v>0</v>
      </c>
    </row>
    <row r="15" spans="1:11" ht="15.75">
      <c r="A15" s="42" t="s">
        <v>144</v>
      </c>
      <c r="B15" s="43">
        <v>43583671</v>
      </c>
      <c r="C15" s="44">
        <v>19845</v>
      </c>
      <c r="D15" s="44">
        <v>28072</v>
      </c>
      <c r="E15" s="44">
        <v>0</v>
      </c>
      <c r="F15" s="44">
        <v>43364753</v>
      </c>
      <c r="G15" s="44">
        <v>19845</v>
      </c>
      <c r="H15" s="44">
        <v>0</v>
      </c>
      <c r="I15" s="44">
        <v>0</v>
      </c>
      <c r="J15" s="44">
        <v>190846</v>
      </c>
      <c r="K15" s="45">
        <v>0</v>
      </c>
    </row>
    <row r="16" spans="1:11" ht="15.75">
      <c r="A16" s="42" t="s">
        <v>145</v>
      </c>
      <c r="B16" s="43">
        <v>71778426</v>
      </c>
      <c r="C16" s="44">
        <v>43053</v>
      </c>
      <c r="D16" s="44">
        <v>139940</v>
      </c>
      <c r="E16" s="44">
        <v>0</v>
      </c>
      <c r="F16" s="44">
        <v>70710468</v>
      </c>
      <c r="G16" s="44">
        <v>43053</v>
      </c>
      <c r="H16" s="44">
        <v>0</v>
      </c>
      <c r="I16" s="44">
        <v>0</v>
      </c>
      <c r="J16" s="44">
        <v>928018</v>
      </c>
      <c r="K16" s="45">
        <v>0</v>
      </c>
    </row>
    <row r="17" spans="1:11" ht="15.75">
      <c r="A17" s="42" t="s">
        <v>146</v>
      </c>
      <c r="B17" s="43">
        <v>38344903</v>
      </c>
      <c r="C17" s="44">
        <v>10449</v>
      </c>
      <c r="D17" s="44">
        <v>35876</v>
      </c>
      <c r="E17" s="44">
        <v>0</v>
      </c>
      <c r="F17" s="44">
        <v>38065286</v>
      </c>
      <c r="G17" s="44">
        <v>10449</v>
      </c>
      <c r="H17" s="44">
        <v>0</v>
      </c>
      <c r="I17" s="44">
        <v>0</v>
      </c>
      <c r="J17" s="44">
        <v>243741</v>
      </c>
      <c r="K17" s="45">
        <v>0</v>
      </c>
    </row>
    <row r="18" spans="1:11" ht="15.75">
      <c r="A18" s="42" t="s">
        <v>147</v>
      </c>
      <c r="B18" s="43">
        <v>18755959</v>
      </c>
      <c r="C18" s="44">
        <v>48493</v>
      </c>
      <c r="D18" s="44">
        <v>50604</v>
      </c>
      <c r="E18" s="44">
        <v>0</v>
      </c>
      <c r="F18" s="44">
        <v>18577501</v>
      </c>
      <c r="G18" s="44">
        <v>48493</v>
      </c>
      <c r="H18" s="44">
        <v>0</v>
      </c>
      <c r="I18" s="44">
        <v>0</v>
      </c>
      <c r="J18" s="44">
        <v>127854</v>
      </c>
      <c r="K18" s="45">
        <v>0</v>
      </c>
    </row>
    <row r="19" spans="1:11" ht="15.75">
      <c r="A19" s="42" t="s">
        <v>148</v>
      </c>
      <c r="B19" s="43">
        <v>54841884</v>
      </c>
      <c r="C19" s="44">
        <v>7936</v>
      </c>
      <c r="D19" s="44">
        <v>39200</v>
      </c>
      <c r="E19" s="44">
        <v>0</v>
      </c>
      <c r="F19" s="44">
        <v>54029703</v>
      </c>
      <c r="G19" s="44">
        <v>7936</v>
      </c>
      <c r="H19" s="44">
        <v>149</v>
      </c>
      <c r="I19" s="44">
        <v>0</v>
      </c>
      <c r="J19" s="44">
        <v>772832</v>
      </c>
      <c r="K19" s="45">
        <v>0</v>
      </c>
    </row>
    <row r="20" spans="1:11" ht="15.75">
      <c r="A20" s="42" t="s">
        <v>149</v>
      </c>
      <c r="B20" s="43">
        <v>46802322</v>
      </c>
      <c r="C20" s="44">
        <v>180257</v>
      </c>
      <c r="D20" s="44">
        <v>20985</v>
      </c>
      <c r="E20" s="44">
        <v>0</v>
      </c>
      <c r="F20" s="44">
        <v>46342485</v>
      </c>
      <c r="G20" s="44">
        <v>180257</v>
      </c>
      <c r="H20" s="44">
        <v>0</v>
      </c>
      <c r="I20" s="44">
        <v>0</v>
      </c>
      <c r="J20" s="44">
        <v>438852</v>
      </c>
      <c r="K20" s="45">
        <v>0</v>
      </c>
    </row>
    <row r="21" spans="1:11" ht="15.75">
      <c r="A21" s="42" t="s">
        <v>150</v>
      </c>
      <c r="B21" s="43">
        <v>26559005</v>
      </c>
      <c r="C21" s="44">
        <v>24596</v>
      </c>
      <c r="D21" s="44">
        <v>16102</v>
      </c>
      <c r="E21" s="44">
        <v>0</v>
      </c>
      <c r="F21" s="44">
        <v>26147369</v>
      </c>
      <c r="G21" s="44">
        <v>24596</v>
      </c>
      <c r="H21" s="44">
        <v>170</v>
      </c>
      <c r="I21" s="44">
        <v>0</v>
      </c>
      <c r="J21" s="44">
        <v>395364</v>
      </c>
      <c r="K21" s="45">
        <v>0</v>
      </c>
    </row>
    <row r="22" spans="1:11" ht="15.75">
      <c r="A22" s="42" t="s">
        <v>171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5">
        <v>0</v>
      </c>
    </row>
    <row r="23" spans="1:11" ht="15.75">
      <c r="A23" s="42" t="s">
        <v>152</v>
      </c>
      <c r="B23" s="43">
        <v>332644834</v>
      </c>
      <c r="C23" s="44">
        <v>680627</v>
      </c>
      <c r="D23" s="44">
        <v>1107386</v>
      </c>
      <c r="E23" s="44">
        <v>150000</v>
      </c>
      <c r="F23" s="44">
        <v>290539899</v>
      </c>
      <c r="G23" s="44">
        <v>495820</v>
      </c>
      <c r="H23" s="44">
        <v>120199</v>
      </c>
      <c r="I23" s="44">
        <v>0</v>
      </c>
      <c r="J23" s="44">
        <v>40877350</v>
      </c>
      <c r="K23" s="45">
        <v>34807</v>
      </c>
    </row>
    <row r="24" spans="1:11" ht="15.75">
      <c r="A24" s="42" t="s">
        <v>153</v>
      </c>
      <c r="B24" s="43">
        <v>326122721</v>
      </c>
      <c r="C24" s="44">
        <v>224845</v>
      </c>
      <c r="D24" s="44">
        <v>275187</v>
      </c>
      <c r="E24" s="44">
        <v>0</v>
      </c>
      <c r="F24" s="44">
        <v>322840308</v>
      </c>
      <c r="G24" s="44">
        <v>224845</v>
      </c>
      <c r="H24" s="44">
        <v>0</v>
      </c>
      <c r="I24" s="44">
        <v>0</v>
      </c>
      <c r="J24" s="44">
        <v>3007226</v>
      </c>
      <c r="K24" s="45">
        <v>0</v>
      </c>
    </row>
    <row r="25" spans="1:11" ht="15.75">
      <c r="A25" s="50" t="s">
        <v>170</v>
      </c>
      <c r="B25" s="47">
        <v>48745292</v>
      </c>
      <c r="C25" s="48">
        <v>419024</v>
      </c>
      <c r="D25" s="48">
        <v>354813</v>
      </c>
      <c r="E25" s="48">
        <v>0</v>
      </c>
      <c r="F25" s="48">
        <v>45597103</v>
      </c>
      <c r="G25" s="48">
        <v>419024</v>
      </c>
      <c r="H25" s="48">
        <v>35721</v>
      </c>
      <c r="I25" s="48">
        <v>0</v>
      </c>
      <c r="J25" s="48">
        <v>2757655</v>
      </c>
      <c r="K25" s="49">
        <v>0</v>
      </c>
    </row>
  </sheetData>
  <sheetProtection/>
  <mergeCells count="11">
    <mergeCell ref="F6:G6"/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zoomScale="90" zoomScaleNormal="90" zoomScalePageLayoutView="0" workbookViewId="0" topLeftCell="A1">
      <selection activeCell="M11" sqref="M11"/>
    </sheetView>
  </sheetViews>
  <sheetFormatPr defaultColWidth="9.00390625" defaultRowHeight="12.75"/>
  <cols>
    <col min="1" max="1" width="33.125" style="4" customWidth="1"/>
    <col min="2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2" width="14.25390625" style="4" bestFit="1" customWidth="1"/>
    <col min="13" max="13" width="11.25390625" style="4" bestFit="1" customWidth="1"/>
    <col min="14" max="16384" width="9.125" style="4" customWidth="1"/>
  </cols>
  <sheetData>
    <row r="1" spans="1:11" ht="15.75">
      <c r="A1" s="60" t="s">
        <v>175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5.7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8" t="s">
        <v>161</v>
      </c>
      <c r="K4" s="59"/>
    </row>
    <row r="5" spans="1:11" ht="15.75" customHeight="1">
      <c r="A5" s="61"/>
      <c r="B5" s="57" t="s">
        <v>154</v>
      </c>
      <c r="C5" s="57"/>
      <c r="D5" s="57" t="s">
        <v>155</v>
      </c>
      <c r="E5" s="57"/>
      <c r="F5" s="57"/>
      <c r="G5" s="57"/>
      <c r="H5" s="57" t="s">
        <v>156</v>
      </c>
      <c r="I5" s="57"/>
      <c r="J5" s="57"/>
      <c r="K5" s="57"/>
    </row>
    <row r="6" spans="1:11" ht="15.75" customHeight="1">
      <c r="A6" s="62"/>
      <c r="B6" s="57"/>
      <c r="C6" s="57"/>
      <c r="D6" s="57" t="s">
        <v>157</v>
      </c>
      <c r="E6" s="57"/>
      <c r="F6" s="57" t="s">
        <v>158</v>
      </c>
      <c r="G6" s="57"/>
      <c r="H6" s="57" t="s">
        <v>157</v>
      </c>
      <c r="I6" s="57"/>
      <c r="J6" s="57" t="s">
        <v>158</v>
      </c>
      <c r="K6" s="57"/>
    </row>
    <row r="7" spans="1:11" ht="51.75" customHeight="1">
      <c r="A7" s="62"/>
      <c r="B7" s="53" t="s">
        <v>159</v>
      </c>
      <c r="C7" s="53" t="s">
        <v>160</v>
      </c>
      <c r="D7" s="53" t="s">
        <v>159</v>
      </c>
      <c r="E7" s="53" t="s">
        <v>160</v>
      </c>
      <c r="F7" s="53" t="s">
        <v>159</v>
      </c>
      <c r="G7" s="53" t="s">
        <v>160</v>
      </c>
      <c r="H7" s="53" t="s">
        <v>159</v>
      </c>
      <c r="I7" s="53" t="s">
        <v>160</v>
      </c>
      <c r="J7" s="53" t="s">
        <v>159</v>
      </c>
      <c r="K7" s="53" t="s">
        <v>160</v>
      </c>
    </row>
    <row r="8" spans="1:13" ht="15.75">
      <c r="A8" s="54" t="s">
        <v>154</v>
      </c>
      <c r="B8" s="55">
        <v>1301357298</v>
      </c>
      <c r="C8" s="40">
        <v>1977335</v>
      </c>
      <c r="D8" s="40">
        <v>2332248</v>
      </c>
      <c r="E8" s="40">
        <v>150000</v>
      </c>
      <c r="F8" s="40">
        <v>1250267833</v>
      </c>
      <c r="G8" s="40">
        <v>1791344</v>
      </c>
      <c r="H8" s="40">
        <v>163224</v>
      </c>
      <c r="I8" s="40">
        <v>0</v>
      </c>
      <c r="J8" s="40">
        <v>48593993</v>
      </c>
      <c r="K8" s="41">
        <v>35991</v>
      </c>
      <c r="L8" s="56"/>
      <c r="M8" s="56"/>
    </row>
    <row r="9" spans="1:11" ht="15.75">
      <c r="A9" s="42" t="s">
        <v>138</v>
      </c>
      <c r="B9" s="43">
        <v>33020253</v>
      </c>
      <c r="C9" s="44">
        <v>14866</v>
      </c>
      <c r="D9" s="44">
        <v>15220</v>
      </c>
      <c r="E9" s="44">
        <v>0</v>
      </c>
      <c r="F9" s="44">
        <v>32922895</v>
      </c>
      <c r="G9" s="44">
        <v>14866</v>
      </c>
      <c r="H9" s="44">
        <v>0</v>
      </c>
      <c r="I9" s="44">
        <v>0</v>
      </c>
      <c r="J9" s="44">
        <v>82138</v>
      </c>
      <c r="K9" s="45">
        <v>0</v>
      </c>
    </row>
    <row r="10" spans="1:11" ht="15.75">
      <c r="A10" s="42" t="s">
        <v>139</v>
      </c>
      <c r="B10" s="43">
        <v>73655294</v>
      </c>
      <c r="C10" s="44">
        <v>45704</v>
      </c>
      <c r="D10" s="44">
        <v>54695</v>
      </c>
      <c r="E10" s="44">
        <v>0</v>
      </c>
      <c r="F10" s="44">
        <v>73327289</v>
      </c>
      <c r="G10" s="44">
        <v>45704</v>
      </c>
      <c r="H10" s="44">
        <v>0</v>
      </c>
      <c r="I10" s="44">
        <v>0</v>
      </c>
      <c r="J10" s="44">
        <v>273310</v>
      </c>
      <c r="K10" s="45">
        <v>0</v>
      </c>
    </row>
    <row r="11" spans="1:11" ht="15.75">
      <c r="A11" s="42" t="s">
        <v>140</v>
      </c>
      <c r="B11" s="43">
        <v>25077421</v>
      </c>
      <c r="C11" s="44">
        <v>28381</v>
      </c>
      <c r="D11" s="44">
        <v>20622</v>
      </c>
      <c r="E11" s="44">
        <v>0</v>
      </c>
      <c r="F11" s="44">
        <v>24575186</v>
      </c>
      <c r="G11" s="44">
        <v>28381</v>
      </c>
      <c r="H11" s="44">
        <v>0</v>
      </c>
      <c r="I11" s="44">
        <v>0</v>
      </c>
      <c r="J11" s="44">
        <v>481613</v>
      </c>
      <c r="K11" s="45">
        <v>0</v>
      </c>
    </row>
    <row r="12" spans="1:11" ht="15.75">
      <c r="A12" s="42" t="s">
        <v>141</v>
      </c>
      <c r="B12" s="43">
        <v>43169303</v>
      </c>
      <c r="C12" s="44">
        <v>81742</v>
      </c>
      <c r="D12" s="44">
        <v>81068</v>
      </c>
      <c r="E12" s="44">
        <v>0</v>
      </c>
      <c r="F12" s="44">
        <v>42571356</v>
      </c>
      <c r="G12" s="44">
        <v>81742</v>
      </c>
      <c r="H12" s="44">
        <v>0</v>
      </c>
      <c r="I12" s="44">
        <v>0</v>
      </c>
      <c r="J12" s="44">
        <v>516879</v>
      </c>
      <c r="K12" s="45">
        <v>0</v>
      </c>
    </row>
    <row r="13" spans="1:11" ht="15.75">
      <c r="A13" s="46" t="s">
        <v>142</v>
      </c>
      <c r="B13" s="43">
        <v>75074984</v>
      </c>
      <c r="C13" s="44">
        <v>76942</v>
      </c>
      <c r="D13" s="44">
        <v>29737</v>
      </c>
      <c r="E13" s="44">
        <v>0</v>
      </c>
      <c r="F13" s="44">
        <v>74568776</v>
      </c>
      <c r="G13" s="44">
        <v>76942</v>
      </c>
      <c r="H13" s="44">
        <v>525</v>
      </c>
      <c r="I13" s="44">
        <v>0</v>
      </c>
      <c r="J13" s="44">
        <v>475946</v>
      </c>
      <c r="K13" s="45">
        <v>0</v>
      </c>
    </row>
    <row r="14" spans="1:11" ht="15.75">
      <c r="A14" s="42" t="s">
        <v>143</v>
      </c>
      <c r="B14" s="43">
        <v>25130889</v>
      </c>
      <c r="C14" s="44">
        <v>37318</v>
      </c>
      <c r="D14" s="44">
        <v>70595</v>
      </c>
      <c r="E14" s="44">
        <v>0</v>
      </c>
      <c r="F14" s="44">
        <v>24374161</v>
      </c>
      <c r="G14" s="44">
        <v>37318</v>
      </c>
      <c r="H14" s="44">
        <v>1145</v>
      </c>
      <c r="I14" s="44">
        <v>0</v>
      </c>
      <c r="J14" s="44">
        <v>684988</v>
      </c>
      <c r="K14" s="45">
        <v>0</v>
      </c>
    </row>
    <row r="15" spans="1:11" ht="15.75">
      <c r="A15" s="42" t="s">
        <v>144</v>
      </c>
      <c r="B15" s="43">
        <v>44889090</v>
      </c>
      <c r="C15" s="44">
        <v>19586</v>
      </c>
      <c r="D15" s="44">
        <v>27563</v>
      </c>
      <c r="E15" s="44">
        <v>0</v>
      </c>
      <c r="F15" s="44">
        <v>44713921</v>
      </c>
      <c r="G15" s="44">
        <v>19586</v>
      </c>
      <c r="H15" s="44">
        <v>0</v>
      </c>
      <c r="I15" s="44">
        <v>0</v>
      </c>
      <c r="J15" s="44">
        <v>147606</v>
      </c>
      <c r="K15" s="45">
        <v>0</v>
      </c>
    </row>
    <row r="16" spans="1:11" ht="15.75">
      <c r="A16" s="42" t="s">
        <v>145</v>
      </c>
      <c r="B16" s="43">
        <v>71962175</v>
      </c>
      <c r="C16" s="44">
        <v>42461</v>
      </c>
      <c r="D16" s="44">
        <v>144031</v>
      </c>
      <c r="E16" s="44">
        <v>0</v>
      </c>
      <c r="F16" s="44">
        <v>71132489</v>
      </c>
      <c r="G16" s="44">
        <v>42461</v>
      </c>
      <c r="H16" s="44">
        <v>0</v>
      </c>
      <c r="I16" s="44">
        <v>0</v>
      </c>
      <c r="J16" s="44">
        <v>685655</v>
      </c>
      <c r="K16" s="45">
        <v>0</v>
      </c>
    </row>
    <row r="17" spans="1:11" ht="15.75">
      <c r="A17" s="42" t="s">
        <v>146</v>
      </c>
      <c r="B17" s="43">
        <v>40557096</v>
      </c>
      <c r="C17" s="44">
        <v>10009</v>
      </c>
      <c r="D17" s="44">
        <v>34123</v>
      </c>
      <c r="E17" s="44">
        <v>0</v>
      </c>
      <c r="F17" s="44">
        <v>40318975</v>
      </c>
      <c r="G17" s="44">
        <v>10009</v>
      </c>
      <c r="H17" s="44">
        <v>0</v>
      </c>
      <c r="I17" s="44">
        <v>0</v>
      </c>
      <c r="J17" s="44">
        <v>203998</v>
      </c>
      <c r="K17" s="45">
        <v>0</v>
      </c>
    </row>
    <row r="18" spans="1:11" ht="15.75">
      <c r="A18" s="42" t="s">
        <v>147</v>
      </c>
      <c r="B18" s="43">
        <v>18950892</v>
      </c>
      <c r="C18" s="44">
        <v>44991</v>
      </c>
      <c r="D18" s="44">
        <v>50604</v>
      </c>
      <c r="E18" s="44">
        <v>0</v>
      </c>
      <c r="F18" s="44">
        <v>18786810</v>
      </c>
      <c r="G18" s="44">
        <v>44991</v>
      </c>
      <c r="H18" s="44">
        <v>0</v>
      </c>
      <c r="I18" s="44">
        <v>0</v>
      </c>
      <c r="J18" s="44">
        <v>113478</v>
      </c>
      <c r="K18" s="45">
        <v>0</v>
      </c>
    </row>
    <row r="19" spans="1:11" ht="15.75">
      <c r="A19" s="42" t="s">
        <v>148</v>
      </c>
      <c r="B19" s="43">
        <v>54386017</v>
      </c>
      <c r="C19" s="44">
        <v>7908</v>
      </c>
      <c r="D19" s="44">
        <v>38252</v>
      </c>
      <c r="E19" s="44">
        <v>0</v>
      </c>
      <c r="F19" s="44">
        <v>53605427</v>
      </c>
      <c r="G19" s="44">
        <v>7908</v>
      </c>
      <c r="H19" s="44">
        <v>154</v>
      </c>
      <c r="I19" s="44">
        <v>0</v>
      </c>
      <c r="J19" s="44">
        <v>742184</v>
      </c>
      <c r="K19" s="45">
        <v>0</v>
      </c>
    </row>
    <row r="20" spans="1:11" ht="15.75">
      <c r="A20" s="42" t="s">
        <v>149</v>
      </c>
      <c r="B20" s="43">
        <v>47849561</v>
      </c>
      <c r="C20" s="44">
        <v>177379</v>
      </c>
      <c r="D20" s="44">
        <v>19772</v>
      </c>
      <c r="E20" s="44">
        <v>0</v>
      </c>
      <c r="F20" s="44">
        <v>47525383</v>
      </c>
      <c r="G20" s="44">
        <v>177379</v>
      </c>
      <c r="H20" s="44">
        <v>0</v>
      </c>
      <c r="I20" s="44">
        <v>0</v>
      </c>
      <c r="J20" s="44">
        <v>304406</v>
      </c>
      <c r="K20" s="45">
        <v>0</v>
      </c>
    </row>
    <row r="21" spans="1:11" ht="15.75">
      <c r="A21" s="42" t="s">
        <v>150</v>
      </c>
      <c r="B21" s="43">
        <v>27315148</v>
      </c>
      <c r="C21" s="44">
        <v>24267</v>
      </c>
      <c r="D21" s="44">
        <v>15537</v>
      </c>
      <c r="E21" s="44">
        <v>0</v>
      </c>
      <c r="F21" s="44">
        <v>26927343</v>
      </c>
      <c r="G21" s="44">
        <v>24267</v>
      </c>
      <c r="H21" s="44">
        <v>175</v>
      </c>
      <c r="I21" s="44">
        <v>0</v>
      </c>
      <c r="J21" s="44">
        <v>372093</v>
      </c>
      <c r="K21" s="45">
        <v>0</v>
      </c>
    </row>
    <row r="22" spans="1:11" ht="15.75">
      <c r="A22" s="42" t="s">
        <v>171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5">
        <v>0</v>
      </c>
    </row>
    <row r="23" spans="1:11" ht="15.75">
      <c r="A23" s="42" t="s">
        <v>152</v>
      </c>
      <c r="B23" s="43">
        <v>338326933</v>
      </c>
      <c r="C23" s="44">
        <v>721356</v>
      </c>
      <c r="D23" s="44">
        <v>1100029</v>
      </c>
      <c r="E23" s="44">
        <v>150000</v>
      </c>
      <c r="F23" s="44">
        <v>298875106</v>
      </c>
      <c r="G23" s="44">
        <v>535365</v>
      </c>
      <c r="H23" s="44">
        <v>124289</v>
      </c>
      <c r="I23" s="44">
        <v>0</v>
      </c>
      <c r="J23" s="44">
        <v>38227509</v>
      </c>
      <c r="K23" s="45">
        <v>35991</v>
      </c>
    </row>
    <row r="24" spans="1:11" ht="15.75">
      <c r="A24" s="42" t="s">
        <v>153</v>
      </c>
      <c r="B24" s="43">
        <v>332364816</v>
      </c>
      <c r="C24" s="44">
        <v>233873</v>
      </c>
      <c r="D24" s="44">
        <v>276050</v>
      </c>
      <c r="E24" s="44">
        <v>0</v>
      </c>
      <c r="F24" s="44">
        <v>329377311</v>
      </c>
      <c r="G24" s="44">
        <v>233873</v>
      </c>
      <c r="H24" s="44">
        <v>0</v>
      </c>
      <c r="I24" s="44">
        <v>0</v>
      </c>
      <c r="J24" s="44">
        <v>2711455</v>
      </c>
      <c r="K24" s="45">
        <v>0</v>
      </c>
    </row>
    <row r="25" spans="1:11" ht="15.75">
      <c r="A25" s="50" t="s">
        <v>170</v>
      </c>
      <c r="B25" s="47">
        <v>49627426</v>
      </c>
      <c r="C25" s="48">
        <v>410552</v>
      </c>
      <c r="D25" s="48">
        <v>354350</v>
      </c>
      <c r="E25" s="48">
        <v>0</v>
      </c>
      <c r="F25" s="48">
        <v>46665405</v>
      </c>
      <c r="G25" s="48">
        <v>410552</v>
      </c>
      <c r="H25" s="48">
        <v>36936</v>
      </c>
      <c r="I25" s="48">
        <v>0</v>
      </c>
      <c r="J25" s="48">
        <v>2570735</v>
      </c>
      <c r="K25" s="49">
        <v>0</v>
      </c>
    </row>
  </sheetData>
  <sheetProtection/>
  <mergeCells count="11"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zoomScalePageLayoutView="0" workbookViewId="0" topLeftCell="E1">
      <selection activeCell="J18" sqref="J18"/>
    </sheetView>
  </sheetViews>
  <sheetFormatPr defaultColWidth="9.00390625" defaultRowHeight="12.75"/>
  <cols>
    <col min="1" max="3" width="25.75390625" style="1" hidden="1" customWidth="1"/>
    <col min="4" max="4" width="9.125" style="1" hidden="1" customWidth="1"/>
    <col min="5" max="7" width="25.75390625" style="1" customWidth="1"/>
    <col min="8" max="8" width="10.375" style="1" bestFit="1" customWidth="1"/>
    <col min="9" max="9" width="9.875" style="1" bestFit="1" customWidth="1"/>
    <col min="10" max="16384" width="9.125" style="1" customWidth="1"/>
  </cols>
  <sheetData>
    <row r="1" ht="15.75">
      <c r="G1" s="21" t="s">
        <v>16</v>
      </c>
    </row>
    <row r="2" spans="1:7" ht="15.75">
      <c r="A2" s="64" t="s">
        <v>24</v>
      </c>
      <c r="B2" s="64"/>
      <c r="C2" s="64"/>
      <c r="E2" s="65" t="s">
        <v>24</v>
      </c>
      <c r="F2" s="65"/>
      <c r="G2" s="65"/>
    </row>
    <row r="3" spans="1:7" ht="15.75">
      <c r="A3" s="64" t="s">
        <v>131</v>
      </c>
      <c r="B3" s="64"/>
      <c r="C3" s="64"/>
      <c r="E3" s="65" t="s">
        <v>137</v>
      </c>
      <c r="F3" s="65"/>
      <c r="G3" s="65"/>
    </row>
    <row r="4" spans="1:3" ht="15.75">
      <c r="A4" s="6"/>
      <c r="B4" s="6"/>
      <c r="C4" s="6"/>
    </row>
    <row r="5" spans="1:7" ht="15.75">
      <c r="A5" s="6"/>
      <c r="B5" s="6"/>
      <c r="C5" s="7" t="s">
        <v>25</v>
      </c>
      <c r="G5" s="8" t="s">
        <v>26</v>
      </c>
    </row>
    <row r="6" spans="1:7" ht="15.75">
      <c r="A6" s="9" t="s">
        <v>27</v>
      </c>
      <c r="B6" s="9" t="s">
        <v>28</v>
      </c>
      <c r="C6" s="9" t="s">
        <v>29</v>
      </c>
      <c r="E6" s="5" t="s">
        <v>27</v>
      </c>
      <c r="F6" s="5" t="s">
        <v>28</v>
      </c>
      <c r="G6" s="5" t="s">
        <v>29</v>
      </c>
    </row>
    <row r="7" spans="1:9" ht="15.75">
      <c r="A7" s="10" t="s">
        <v>30</v>
      </c>
      <c r="B7" s="11" t="e">
        <f>+#REF!+#REF!+#REF!+#REF!</f>
        <v>#REF!</v>
      </c>
      <c r="C7" s="12" t="e">
        <f>+#REF!+#REF!+#REF!+#REF!</f>
        <v>#REF!</v>
      </c>
      <c r="E7" s="13" t="s">
        <v>30</v>
      </c>
      <c r="F7" s="14" t="e">
        <f>+B7/1000</f>
        <v>#REF!</v>
      </c>
      <c r="G7" s="14" t="e">
        <f>+C7/1000</f>
        <v>#REF!</v>
      </c>
      <c r="H7" s="19"/>
      <c r="I7" s="19"/>
    </row>
    <row r="8" spans="1:9" ht="15.75">
      <c r="A8" s="12" t="s">
        <v>31</v>
      </c>
      <c r="B8" s="12"/>
      <c r="C8" s="12"/>
      <c r="E8" s="3" t="s">
        <v>31</v>
      </c>
      <c r="F8" s="14"/>
      <c r="G8" s="14"/>
      <c r="H8" s="19"/>
      <c r="I8" s="19"/>
    </row>
    <row r="9" spans="1:9" ht="15.75">
      <c r="A9" s="12" t="s">
        <v>18</v>
      </c>
      <c r="B9" s="12" t="e">
        <f>+#REF!+#REF!+#REF!+#REF!</f>
        <v>#REF!</v>
      </c>
      <c r="C9" s="12" t="e">
        <f>+#REF!+#REF!+#REF!+#REF!</f>
        <v>#REF!</v>
      </c>
      <c r="E9" s="3" t="s">
        <v>18</v>
      </c>
      <c r="F9" s="14" t="e">
        <f aca="true" t="shared" si="0" ref="F9:G15">+B9/1000</f>
        <v>#REF!</v>
      </c>
      <c r="G9" s="14" t="e">
        <f t="shared" si="0"/>
        <v>#REF!</v>
      </c>
      <c r="H9" s="19"/>
      <c r="I9" s="19"/>
    </row>
    <row r="10" spans="1:9" ht="15.75">
      <c r="A10" s="12" t="s">
        <v>19</v>
      </c>
      <c r="B10" s="12" t="e">
        <f>+#REF!+#REF!+#REF!+#REF!</f>
        <v>#REF!</v>
      </c>
      <c r="C10" s="12" t="e">
        <f>+#REF!+#REF!+#REF!+#REF!</f>
        <v>#REF!</v>
      </c>
      <c r="E10" s="3" t="s">
        <v>19</v>
      </c>
      <c r="F10" s="14" t="e">
        <f t="shared" si="0"/>
        <v>#REF!</v>
      </c>
      <c r="G10" s="14" t="e">
        <f t="shared" si="0"/>
        <v>#REF!</v>
      </c>
      <c r="H10" s="19"/>
      <c r="I10" s="19"/>
    </row>
    <row r="11" spans="1:9" ht="15.75">
      <c r="A11" s="12" t="s">
        <v>20</v>
      </c>
      <c r="B11" s="12" t="e">
        <f>+#REF!+#REF!+#REF!+#REF!</f>
        <v>#REF!</v>
      </c>
      <c r="C11" s="12" t="e">
        <f>+#REF!+#REF!+#REF!+#REF!</f>
        <v>#REF!</v>
      </c>
      <c r="E11" s="3" t="s">
        <v>20</v>
      </c>
      <c r="F11" s="14" t="e">
        <f t="shared" si="0"/>
        <v>#REF!</v>
      </c>
      <c r="G11" s="14" t="e">
        <f t="shared" si="0"/>
        <v>#REF!</v>
      </c>
      <c r="H11" s="19"/>
      <c r="I11" s="19"/>
    </row>
    <row r="12" spans="1:9" ht="15.75">
      <c r="A12" s="12" t="s">
        <v>21</v>
      </c>
      <c r="B12" s="12" t="e">
        <f>+#REF!+#REF!+#REF!+#REF!</f>
        <v>#REF!</v>
      </c>
      <c r="C12" s="12" t="e">
        <f>+#REF!+#REF!+#REF!+#REF!</f>
        <v>#REF!</v>
      </c>
      <c r="E12" s="3" t="s">
        <v>21</v>
      </c>
      <c r="F12" s="14" t="e">
        <f t="shared" si="0"/>
        <v>#REF!</v>
      </c>
      <c r="G12" s="14" t="e">
        <f t="shared" si="0"/>
        <v>#REF!</v>
      </c>
      <c r="H12" s="19"/>
      <c r="I12" s="19"/>
    </row>
    <row r="13" spans="1:9" ht="15.75">
      <c r="A13" s="12" t="s">
        <v>22</v>
      </c>
      <c r="B13" s="12" t="e">
        <f>+#REF!+#REF!+#REF!+#REF!</f>
        <v>#REF!</v>
      </c>
      <c r="C13" s="12" t="e">
        <f>+#REF!+#REF!+#REF!+#REF!</f>
        <v>#REF!</v>
      </c>
      <c r="E13" s="3" t="s">
        <v>22</v>
      </c>
      <c r="F13" s="14" t="e">
        <f t="shared" si="0"/>
        <v>#REF!</v>
      </c>
      <c r="G13" s="14" t="e">
        <f t="shared" si="0"/>
        <v>#REF!</v>
      </c>
      <c r="H13" s="19"/>
      <c r="I13" s="19"/>
    </row>
    <row r="14" spans="1:9" ht="15.75">
      <c r="A14" s="12" t="s">
        <v>23</v>
      </c>
      <c r="B14" s="12" t="e">
        <f>+#REF!+#REF!+#REF!+#REF!</f>
        <v>#REF!</v>
      </c>
      <c r="C14" s="12" t="e">
        <f>+#REF!+#REF!+#REF!+#REF!</f>
        <v>#REF!</v>
      </c>
      <c r="E14" s="3" t="s">
        <v>23</v>
      </c>
      <c r="F14" s="14" t="e">
        <f t="shared" si="0"/>
        <v>#REF!</v>
      </c>
      <c r="G14" s="14" t="e">
        <f t="shared" si="0"/>
        <v>#REF!</v>
      </c>
      <c r="H14" s="19"/>
      <c r="I14" s="19"/>
    </row>
    <row r="15" spans="1:9" ht="15.75">
      <c r="A15" s="12" t="s">
        <v>32</v>
      </c>
      <c r="B15" s="12" t="e">
        <f>+#REF!+#REF!+#REF!+#REF!+#REF!+#REF!+#REF!+#REF!</f>
        <v>#REF!</v>
      </c>
      <c r="C15" s="12" t="e">
        <f>+#REF!+#REF!+#REF!+#REF!+#REF!+#REF!+#REF!+#REF!</f>
        <v>#REF!</v>
      </c>
      <c r="E15" s="3" t="s">
        <v>32</v>
      </c>
      <c r="F15" s="14" t="e">
        <f t="shared" si="0"/>
        <v>#REF!</v>
      </c>
      <c r="G15" s="14" t="e">
        <f t="shared" si="0"/>
        <v>#REF!</v>
      </c>
      <c r="H15" s="19"/>
      <c r="I15" s="19"/>
    </row>
    <row r="16" spans="1:9" ht="15.75">
      <c r="A16" s="6"/>
      <c r="B16" s="15"/>
      <c r="C16" s="15"/>
      <c r="H16" s="19"/>
      <c r="I16" s="19"/>
    </row>
    <row r="17" spans="1:9" ht="15.75">
      <c r="A17" s="6"/>
      <c r="B17" s="6"/>
      <c r="C17" s="6"/>
      <c r="G17" s="21" t="s">
        <v>17</v>
      </c>
      <c r="H17" s="19"/>
      <c r="I17" s="19"/>
    </row>
    <row r="18" spans="1:9" ht="15.75">
      <c r="A18" s="64" t="s">
        <v>33</v>
      </c>
      <c r="B18" s="64"/>
      <c r="C18" s="64"/>
      <c r="E18" s="65" t="s">
        <v>33</v>
      </c>
      <c r="F18" s="65"/>
      <c r="G18" s="65"/>
      <c r="H18" s="19"/>
      <c r="I18" s="19"/>
    </row>
    <row r="19" spans="1:9" ht="15.75">
      <c r="A19" s="64" t="s">
        <v>131</v>
      </c>
      <c r="B19" s="64"/>
      <c r="C19" s="64"/>
      <c r="E19" s="65" t="s">
        <v>137</v>
      </c>
      <c r="F19" s="65"/>
      <c r="G19" s="65"/>
      <c r="H19" s="19"/>
      <c r="I19" s="19"/>
    </row>
    <row r="20" spans="1:9" ht="15.75">
      <c r="A20" s="6"/>
      <c r="B20" s="6"/>
      <c r="C20" s="6"/>
      <c r="H20" s="19"/>
      <c r="I20" s="19"/>
    </row>
    <row r="21" spans="1:9" ht="15.75">
      <c r="A21" s="6"/>
      <c r="B21" s="6"/>
      <c r="C21" s="7" t="s">
        <v>25</v>
      </c>
      <c r="G21" s="8" t="s">
        <v>26</v>
      </c>
      <c r="H21" s="19"/>
      <c r="I21" s="19"/>
    </row>
    <row r="22" spans="1:9" ht="15.75">
      <c r="A22" s="9" t="s">
        <v>34</v>
      </c>
      <c r="B22" s="9" t="s">
        <v>28</v>
      </c>
      <c r="C22" s="9" t="s">
        <v>29</v>
      </c>
      <c r="E22" s="5" t="s">
        <v>34</v>
      </c>
      <c r="F22" s="5" t="s">
        <v>28</v>
      </c>
      <c r="G22" s="5" t="s">
        <v>29</v>
      </c>
      <c r="H22" s="19"/>
      <c r="I22" s="19"/>
    </row>
    <row r="23" spans="1:9" ht="15.75">
      <c r="A23" s="10" t="s">
        <v>30</v>
      </c>
      <c r="B23" s="16" t="e">
        <f>+#REF!+#REF!+#REF!+#REF!</f>
        <v>#REF!</v>
      </c>
      <c r="C23" s="17" t="e">
        <f>+#REF!+#REF!+#REF!+#REF!</f>
        <v>#REF!</v>
      </c>
      <c r="E23" s="13" t="s">
        <v>30</v>
      </c>
      <c r="F23" s="14" t="e">
        <f>+B23/1000</f>
        <v>#REF!</v>
      </c>
      <c r="G23" s="14" t="e">
        <f>+C23/1000</f>
        <v>#REF!</v>
      </c>
      <c r="H23" s="19"/>
      <c r="I23" s="19"/>
    </row>
    <row r="24" spans="1:9" ht="15.75">
      <c r="A24" s="12" t="s">
        <v>31</v>
      </c>
      <c r="B24" s="12"/>
      <c r="C24" s="12"/>
      <c r="E24" s="3" t="s">
        <v>31</v>
      </c>
      <c r="F24" s="14"/>
      <c r="G24" s="14"/>
      <c r="H24" s="19"/>
      <c r="I24" s="19"/>
    </row>
    <row r="25" spans="1:9" ht="15.75">
      <c r="A25" s="12" t="s">
        <v>0</v>
      </c>
      <c r="B25" s="12" t="e">
        <f>+#REF!+#REF!+#REF!+#REF!</f>
        <v>#REF!</v>
      </c>
      <c r="C25" s="12" t="e">
        <f>+#REF!+#REF!+#REF!+#REF!</f>
        <v>#REF!</v>
      </c>
      <c r="E25" s="3" t="s">
        <v>0</v>
      </c>
      <c r="F25" s="14" t="e">
        <f aca="true" t="shared" si="1" ref="F25:G40">+B25/1000</f>
        <v>#REF!</v>
      </c>
      <c r="G25" s="14" t="e">
        <f t="shared" si="1"/>
        <v>#REF!</v>
      </c>
      <c r="H25" s="19"/>
      <c r="I25" s="19"/>
    </row>
    <row r="26" spans="1:9" ht="15.75">
      <c r="A26" s="12" t="s">
        <v>1</v>
      </c>
      <c r="B26" s="12" t="e">
        <f>+#REF!+#REF!+#REF!+#REF!</f>
        <v>#REF!</v>
      </c>
      <c r="C26" s="12" t="e">
        <f>+#REF!+#REF!+#REF!+#REF!</f>
        <v>#REF!</v>
      </c>
      <c r="E26" s="3" t="s">
        <v>1</v>
      </c>
      <c r="F26" s="14" t="e">
        <f t="shared" si="1"/>
        <v>#REF!</v>
      </c>
      <c r="G26" s="14" t="e">
        <f t="shared" si="1"/>
        <v>#REF!</v>
      </c>
      <c r="H26" s="19"/>
      <c r="I26" s="19"/>
    </row>
    <row r="27" spans="1:9" ht="15.75">
      <c r="A27" s="12" t="s">
        <v>2</v>
      </c>
      <c r="B27" s="12" t="e">
        <f>+#REF!+#REF!+#REF!+#REF!</f>
        <v>#REF!</v>
      </c>
      <c r="C27" s="12" t="e">
        <f>+#REF!+#REF!+#REF!+#REF!</f>
        <v>#REF!</v>
      </c>
      <c r="E27" s="3" t="s">
        <v>2</v>
      </c>
      <c r="F27" s="14" t="e">
        <f>+B27/1000</f>
        <v>#REF!</v>
      </c>
      <c r="G27" s="14" t="e">
        <f t="shared" si="1"/>
        <v>#REF!</v>
      </c>
      <c r="H27" s="19"/>
      <c r="I27" s="19"/>
    </row>
    <row r="28" spans="1:9" ht="15.75">
      <c r="A28" s="12" t="s">
        <v>3</v>
      </c>
      <c r="B28" s="12" t="e">
        <f>+#REF!+#REF!+#REF!+#REF!</f>
        <v>#REF!</v>
      </c>
      <c r="C28" s="12" t="e">
        <f>+#REF!+#REF!+#REF!+#REF!</f>
        <v>#REF!</v>
      </c>
      <c r="E28" s="3" t="s">
        <v>3</v>
      </c>
      <c r="F28" s="14" t="e">
        <f t="shared" si="1"/>
        <v>#REF!</v>
      </c>
      <c r="G28" s="14" t="e">
        <f t="shared" si="1"/>
        <v>#REF!</v>
      </c>
      <c r="H28" s="19"/>
      <c r="I28" s="19"/>
    </row>
    <row r="29" spans="1:9" ht="15.75">
      <c r="A29" s="12" t="s">
        <v>4</v>
      </c>
      <c r="B29" s="12" t="e">
        <f>+#REF!+#REF!+#REF!+#REF!</f>
        <v>#REF!</v>
      </c>
      <c r="C29" s="12" t="e">
        <f>+#REF!+#REF!+#REF!+#REF!</f>
        <v>#REF!</v>
      </c>
      <c r="E29" s="3" t="s">
        <v>4</v>
      </c>
      <c r="F29" s="14" t="e">
        <f t="shared" si="1"/>
        <v>#REF!</v>
      </c>
      <c r="G29" s="14" t="e">
        <f t="shared" si="1"/>
        <v>#REF!</v>
      </c>
      <c r="H29" s="19"/>
      <c r="I29" s="19"/>
    </row>
    <row r="30" spans="1:9" ht="15.75">
      <c r="A30" s="12" t="s">
        <v>5</v>
      </c>
      <c r="B30" s="12" t="e">
        <f>+#REF!+#REF!+#REF!+#REF!</f>
        <v>#REF!</v>
      </c>
      <c r="C30" s="12" t="e">
        <f>+#REF!+#REF!+#REF!+#REF!</f>
        <v>#REF!</v>
      </c>
      <c r="E30" s="3" t="s">
        <v>5</v>
      </c>
      <c r="F30" s="14" t="e">
        <f t="shared" si="1"/>
        <v>#REF!</v>
      </c>
      <c r="G30" s="14" t="e">
        <f t="shared" si="1"/>
        <v>#REF!</v>
      </c>
      <c r="H30" s="19"/>
      <c r="I30" s="19"/>
    </row>
    <row r="31" spans="1:9" ht="15.75">
      <c r="A31" s="12" t="s">
        <v>6</v>
      </c>
      <c r="B31" s="12" t="e">
        <f>+#REF!+#REF!+#REF!+#REF!</f>
        <v>#REF!</v>
      </c>
      <c r="C31" s="12" t="e">
        <f>+#REF!+#REF!+#REF!+#REF!</f>
        <v>#REF!</v>
      </c>
      <c r="E31" s="3" t="s">
        <v>6</v>
      </c>
      <c r="F31" s="14" t="e">
        <f t="shared" si="1"/>
        <v>#REF!</v>
      </c>
      <c r="G31" s="14" t="e">
        <f t="shared" si="1"/>
        <v>#REF!</v>
      </c>
      <c r="H31" s="19"/>
      <c r="I31" s="19"/>
    </row>
    <row r="32" spans="1:9" ht="15.75">
      <c r="A32" s="12" t="s">
        <v>7</v>
      </c>
      <c r="B32" s="12" t="e">
        <f>+#REF!+#REF!+#REF!+#REF!</f>
        <v>#REF!</v>
      </c>
      <c r="C32" s="12" t="e">
        <f>+#REF!+#REF!+#REF!+#REF!</f>
        <v>#REF!</v>
      </c>
      <c r="E32" s="3" t="s">
        <v>7</v>
      </c>
      <c r="F32" s="14" t="e">
        <f t="shared" si="1"/>
        <v>#REF!</v>
      </c>
      <c r="G32" s="14" t="e">
        <f t="shared" si="1"/>
        <v>#REF!</v>
      </c>
      <c r="H32" s="19"/>
      <c r="I32" s="19"/>
    </row>
    <row r="33" spans="1:9" ht="15.75">
      <c r="A33" s="12" t="s">
        <v>8</v>
      </c>
      <c r="B33" s="12" t="e">
        <f>+#REF!+#REF!+#REF!+#REF!</f>
        <v>#REF!</v>
      </c>
      <c r="C33" s="12" t="e">
        <f>+#REF!+#REF!+#REF!+#REF!</f>
        <v>#REF!</v>
      </c>
      <c r="E33" s="3" t="s">
        <v>8</v>
      </c>
      <c r="F33" s="14" t="e">
        <f t="shared" si="1"/>
        <v>#REF!</v>
      </c>
      <c r="G33" s="14" t="e">
        <f t="shared" si="1"/>
        <v>#REF!</v>
      </c>
      <c r="H33" s="19"/>
      <c r="I33" s="19"/>
    </row>
    <row r="34" spans="1:9" ht="15.75">
      <c r="A34" s="12" t="s">
        <v>9</v>
      </c>
      <c r="B34" s="12" t="e">
        <f>+#REF!+#REF!+#REF!+#REF!</f>
        <v>#REF!</v>
      </c>
      <c r="C34" s="12" t="e">
        <f>+#REF!+#REF!+#REF!+#REF!</f>
        <v>#REF!</v>
      </c>
      <c r="E34" s="3" t="s">
        <v>9</v>
      </c>
      <c r="F34" s="14" t="e">
        <f t="shared" si="1"/>
        <v>#REF!</v>
      </c>
      <c r="G34" s="14" t="e">
        <f t="shared" si="1"/>
        <v>#REF!</v>
      </c>
      <c r="H34" s="19"/>
      <c r="I34" s="19"/>
    </row>
    <row r="35" spans="1:9" ht="15.75">
      <c r="A35" s="12" t="s">
        <v>10</v>
      </c>
      <c r="B35" s="12" t="e">
        <f>+#REF!+#REF!+#REF!+#REF!</f>
        <v>#REF!</v>
      </c>
      <c r="C35" s="12" t="e">
        <f>+#REF!+#REF!+#REF!+#REF!</f>
        <v>#REF!</v>
      </c>
      <c r="E35" s="3" t="s">
        <v>10</v>
      </c>
      <c r="F35" s="14" t="e">
        <f t="shared" si="1"/>
        <v>#REF!</v>
      </c>
      <c r="G35" s="14" t="e">
        <f t="shared" si="1"/>
        <v>#REF!</v>
      </c>
      <c r="H35" s="19"/>
      <c r="I35" s="19"/>
    </row>
    <row r="36" spans="1:9" ht="15.75">
      <c r="A36" s="12" t="s">
        <v>11</v>
      </c>
      <c r="B36" s="12" t="e">
        <f>+#REF!+#REF!+#REF!+#REF!</f>
        <v>#REF!</v>
      </c>
      <c r="C36" s="12" t="e">
        <f>+#REF!+#REF!+#REF!+#REF!</f>
        <v>#REF!</v>
      </c>
      <c r="E36" s="3" t="s">
        <v>11</v>
      </c>
      <c r="F36" s="14" t="e">
        <f t="shared" si="1"/>
        <v>#REF!</v>
      </c>
      <c r="G36" s="14" t="e">
        <f t="shared" si="1"/>
        <v>#REF!</v>
      </c>
      <c r="H36" s="19"/>
      <c r="I36" s="19"/>
    </row>
    <row r="37" spans="1:9" ht="15.75">
      <c r="A37" s="12" t="s">
        <v>12</v>
      </c>
      <c r="B37" s="12" t="e">
        <f>+#REF!+#REF!+#REF!+#REF!</f>
        <v>#REF!</v>
      </c>
      <c r="C37" s="12" t="e">
        <f>+#REF!+#REF!+#REF!+#REF!</f>
        <v>#REF!</v>
      </c>
      <c r="E37" s="3" t="s">
        <v>12</v>
      </c>
      <c r="F37" s="14" t="e">
        <f t="shared" si="1"/>
        <v>#REF!</v>
      </c>
      <c r="G37" s="14" t="e">
        <f t="shared" si="1"/>
        <v>#REF!</v>
      </c>
      <c r="H37" s="19"/>
      <c r="I37" s="19"/>
    </row>
    <row r="38" spans="1:9" ht="15.75">
      <c r="A38" s="12" t="s">
        <v>13</v>
      </c>
      <c r="B38" s="12" t="e">
        <f>+#REF!+#REF!+#REF!+#REF!</f>
        <v>#REF!</v>
      </c>
      <c r="C38" s="12" t="e">
        <f>+#REF!+#REF!+#REF!+#REF!</f>
        <v>#REF!</v>
      </c>
      <c r="E38" s="3" t="s">
        <v>13</v>
      </c>
      <c r="F38" s="14" t="e">
        <f t="shared" si="1"/>
        <v>#REF!</v>
      </c>
      <c r="G38" s="14" t="e">
        <f t="shared" si="1"/>
        <v>#REF!</v>
      </c>
      <c r="H38" s="19"/>
      <c r="I38" s="19"/>
    </row>
    <row r="39" spans="1:9" ht="15.75">
      <c r="A39" s="12" t="s">
        <v>14</v>
      </c>
      <c r="B39" s="12" t="e">
        <f>+#REF!+#REF!+#REF!+#REF!</f>
        <v>#REF!</v>
      </c>
      <c r="C39" s="12" t="e">
        <f>+#REF!+#REF!+#REF!+#REF!</f>
        <v>#REF!</v>
      </c>
      <c r="E39" s="3" t="s">
        <v>14</v>
      </c>
      <c r="F39" s="14" t="e">
        <f t="shared" si="1"/>
        <v>#REF!</v>
      </c>
      <c r="G39" s="14" t="e">
        <f t="shared" si="1"/>
        <v>#REF!</v>
      </c>
      <c r="H39" s="19"/>
      <c r="I39" s="19"/>
    </row>
    <row r="40" spans="1:9" ht="15.75">
      <c r="A40" s="12" t="s">
        <v>15</v>
      </c>
      <c r="B40" s="12" t="e">
        <f>+#REF!+#REF!+#REF!+#REF!</f>
        <v>#REF!</v>
      </c>
      <c r="C40" s="12" t="e">
        <f>+#REF!+#REF!+#REF!+#REF!</f>
        <v>#REF!</v>
      </c>
      <c r="E40" s="3" t="s">
        <v>15</v>
      </c>
      <c r="F40" s="14" t="e">
        <f t="shared" si="1"/>
        <v>#REF!</v>
      </c>
      <c r="G40" s="14" t="e">
        <f t="shared" si="1"/>
        <v>#REF!</v>
      </c>
      <c r="H40" s="19"/>
      <c r="I40" s="19"/>
    </row>
    <row r="42" spans="6:7" ht="15.75">
      <c r="F42" s="20" t="e">
        <f>+F7-F23</f>
        <v>#REF!</v>
      </c>
      <c r="G42" s="20" t="e">
        <f>+G7-G23</f>
        <v>#REF!</v>
      </c>
    </row>
  </sheetData>
  <sheetProtection/>
  <mergeCells count="8">
    <mergeCell ref="A19:C19"/>
    <mergeCell ref="E19:G19"/>
    <mergeCell ref="A2:C2"/>
    <mergeCell ref="E2:G2"/>
    <mergeCell ref="A3:C3"/>
    <mergeCell ref="E3:G3"/>
    <mergeCell ref="A18:C18"/>
    <mergeCell ref="E18:G18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2"/>
  <sheetViews>
    <sheetView zoomScale="75" zoomScaleNormal="75" zoomScalePageLayoutView="0" workbookViewId="0" topLeftCell="A1">
      <selection activeCell="E14" sqref="E14"/>
    </sheetView>
  </sheetViews>
  <sheetFormatPr defaultColWidth="9.00390625" defaultRowHeight="12.75"/>
  <cols>
    <col min="1" max="1" width="29.625" style="0" customWidth="1"/>
    <col min="2" max="2" width="28.625" style="0" customWidth="1"/>
    <col min="3" max="3" width="33.00390625" style="0" customWidth="1"/>
    <col min="4" max="4" width="7.25390625" style="0" customWidth="1"/>
    <col min="7" max="7" width="7.00390625" style="0" customWidth="1"/>
    <col min="10" max="10" width="5.25390625" style="0" customWidth="1"/>
    <col min="12" max="12" width="6.375" style="0" customWidth="1"/>
    <col min="15" max="15" width="7.00390625" style="0" customWidth="1"/>
    <col min="16" max="16" width="7.125" style="0" customWidth="1"/>
    <col min="17" max="17" width="5.125" style="0" customWidth="1"/>
    <col min="19" max="19" width="5.125" style="0" customWidth="1"/>
    <col min="20" max="20" width="5.25390625" style="0" customWidth="1"/>
    <col min="21" max="21" width="5.375" style="0" customWidth="1"/>
    <col min="24" max="24" width="5.75390625" style="0" customWidth="1"/>
  </cols>
  <sheetData>
    <row r="1" ht="15.75">
      <c r="C1" s="21" t="s">
        <v>125</v>
      </c>
    </row>
    <row r="3" spans="1:3" ht="15.75">
      <c r="A3" s="67" t="s">
        <v>129</v>
      </c>
      <c r="B3" s="67"/>
      <c r="C3" s="67"/>
    </row>
    <row r="4" spans="1:3" ht="15.75">
      <c r="A4" s="67" t="s">
        <v>135</v>
      </c>
      <c r="B4" s="67"/>
      <c r="C4" s="67"/>
    </row>
    <row r="5" spans="1:2" ht="15.75">
      <c r="A5" s="28"/>
      <c r="B5" s="29"/>
    </row>
    <row r="6" spans="1:3" ht="15.75">
      <c r="A6" s="1"/>
      <c r="B6" s="18"/>
      <c r="C6" s="8" t="s">
        <v>126</v>
      </c>
    </row>
    <row r="7" spans="1:3" ht="31.5">
      <c r="A7" s="33" t="s">
        <v>112</v>
      </c>
      <c r="B7" s="33" t="s">
        <v>113</v>
      </c>
      <c r="C7" s="34" t="s">
        <v>114</v>
      </c>
    </row>
    <row r="8" spans="1:3" ht="15.75">
      <c r="A8" s="35" t="s">
        <v>115</v>
      </c>
      <c r="B8" s="36" t="e">
        <f>+През!F7</f>
        <v>#REF!</v>
      </c>
      <c r="C8" s="36" t="e">
        <f>+През!G7</f>
        <v>#REF!</v>
      </c>
    </row>
    <row r="9" spans="1:3" ht="15.75">
      <c r="A9" s="37" t="s">
        <v>116</v>
      </c>
      <c r="B9" s="36"/>
      <c r="C9" s="36"/>
    </row>
    <row r="10" spans="1:3" ht="15.75">
      <c r="A10" s="37" t="s">
        <v>117</v>
      </c>
      <c r="B10" s="36" t="e">
        <f>+През!F9</f>
        <v>#REF!</v>
      </c>
      <c r="C10" s="36" t="e">
        <f>+През!G9</f>
        <v>#REF!</v>
      </c>
    </row>
    <row r="11" spans="1:3" ht="15.75">
      <c r="A11" s="37" t="s">
        <v>118</v>
      </c>
      <c r="B11" s="36" t="e">
        <f>+През!F10</f>
        <v>#REF!</v>
      </c>
      <c r="C11" s="36" t="e">
        <f>+През!G10</f>
        <v>#REF!</v>
      </c>
    </row>
    <row r="12" spans="1:3" ht="15.75">
      <c r="A12" s="37" t="s">
        <v>119</v>
      </c>
      <c r="B12" s="36" t="e">
        <f>+През!F11</f>
        <v>#REF!</v>
      </c>
      <c r="C12" s="36" t="e">
        <f>+През!G11</f>
        <v>#REF!</v>
      </c>
    </row>
    <row r="13" spans="1:3" ht="15.75">
      <c r="A13" s="37" t="s">
        <v>120</v>
      </c>
      <c r="B13" s="36" t="e">
        <f>+През!F12</f>
        <v>#REF!</v>
      </c>
      <c r="C13" s="36" t="e">
        <f>+През!G12</f>
        <v>#REF!</v>
      </c>
    </row>
    <row r="14" spans="1:3" ht="15.75">
      <c r="A14" s="37" t="s">
        <v>121</v>
      </c>
      <c r="B14" s="36" t="e">
        <f>+През!F13</f>
        <v>#REF!</v>
      </c>
      <c r="C14" s="36" t="e">
        <f>+През!G13</f>
        <v>#REF!</v>
      </c>
    </row>
    <row r="15" spans="1:3" ht="15.75">
      <c r="A15" s="37" t="s">
        <v>122</v>
      </c>
      <c r="B15" s="36" t="e">
        <f>+През!F14</f>
        <v>#REF!</v>
      </c>
      <c r="C15" s="36" t="e">
        <f>+През!G14</f>
        <v>#REF!</v>
      </c>
    </row>
    <row r="16" spans="1:3" ht="15.75">
      <c r="A16" s="37" t="s">
        <v>123</v>
      </c>
      <c r="B16" s="36" t="e">
        <f>+През!F15</f>
        <v>#REF!</v>
      </c>
      <c r="C16" s="36" t="e">
        <f>+През!G15</f>
        <v>#REF!</v>
      </c>
    </row>
    <row r="17" spans="1:3" ht="15.75">
      <c r="A17" s="4"/>
      <c r="B17" s="18"/>
      <c r="C17" s="18"/>
    </row>
    <row r="18" spans="1:3" ht="15.75">
      <c r="A18" s="4"/>
      <c r="B18" s="18"/>
      <c r="C18" s="21" t="s">
        <v>127</v>
      </c>
    </row>
    <row r="19" spans="1:3" ht="15.75">
      <c r="A19" s="4"/>
      <c r="B19" s="4"/>
      <c r="C19" s="4"/>
    </row>
    <row r="20" spans="1:3" ht="15.75">
      <c r="A20" s="66" t="s">
        <v>130</v>
      </c>
      <c r="B20" s="66"/>
      <c r="C20" s="66"/>
    </row>
    <row r="21" spans="1:3" ht="15.75">
      <c r="A21" s="67" t="s">
        <v>136</v>
      </c>
      <c r="B21" s="67"/>
      <c r="C21" s="67"/>
    </row>
    <row r="22" spans="1:3" ht="15.75">
      <c r="A22" s="30"/>
      <c r="B22" s="31"/>
      <c r="C22" s="31"/>
    </row>
    <row r="23" spans="1:3" ht="15.75">
      <c r="A23" s="4"/>
      <c r="B23" s="18"/>
      <c r="C23" s="32" t="s">
        <v>126</v>
      </c>
    </row>
    <row r="24" spans="1:3" ht="31.5">
      <c r="A24" s="33" t="s">
        <v>124</v>
      </c>
      <c r="B24" s="33" t="s">
        <v>113</v>
      </c>
      <c r="C24" s="34" t="s">
        <v>114</v>
      </c>
    </row>
    <row r="25" spans="1:3" ht="15.75">
      <c r="A25" s="35" t="s">
        <v>115</v>
      </c>
      <c r="B25" s="36" t="e">
        <f>+През!F23</f>
        <v>#REF!</v>
      </c>
      <c r="C25" s="36" t="e">
        <f>+През!G23</f>
        <v>#REF!</v>
      </c>
    </row>
    <row r="26" spans="1:3" ht="15.75">
      <c r="A26" s="37" t="s">
        <v>116</v>
      </c>
      <c r="B26" s="36"/>
      <c r="C26" s="36"/>
    </row>
    <row r="27" spans="1:3" ht="15.75">
      <c r="A27" s="24" t="s">
        <v>57</v>
      </c>
      <c r="B27" s="36" t="e">
        <f>+През!F25</f>
        <v>#REF!</v>
      </c>
      <c r="C27" s="36" t="e">
        <f>+През!G25</f>
        <v>#REF!</v>
      </c>
    </row>
    <row r="28" spans="1:3" ht="15.75">
      <c r="A28" s="24" t="s">
        <v>60</v>
      </c>
      <c r="B28" s="36" t="e">
        <f>+През!F26</f>
        <v>#REF!</v>
      </c>
      <c r="C28" s="36" t="e">
        <f>+През!G26</f>
        <v>#REF!</v>
      </c>
    </row>
    <row r="29" spans="1:3" ht="15.75">
      <c r="A29" s="24" t="s">
        <v>63</v>
      </c>
      <c r="B29" s="36" t="e">
        <f>+През!F27</f>
        <v>#REF!</v>
      </c>
      <c r="C29" s="36" t="e">
        <f>+През!G27</f>
        <v>#REF!</v>
      </c>
    </row>
    <row r="30" spans="1:3" ht="15.75">
      <c r="A30" s="24" t="s">
        <v>66</v>
      </c>
      <c r="B30" s="36" t="e">
        <f>+През!F28</f>
        <v>#REF!</v>
      </c>
      <c r="C30" s="36" t="e">
        <f>+През!G28</f>
        <v>#REF!</v>
      </c>
    </row>
    <row r="31" spans="1:3" ht="15.75">
      <c r="A31" s="24" t="s">
        <v>69</v>
      </c>
      <c r="B31" s="36" t="e">
        <f>+През!F29</f>
        <v>#REF!</v>
      </c>
      <c r="C31" s="36" t="e">
        <f>+През!G29</f>
        <v>#REF!</v>
      </c>
    </row>
    <row r="32" spans="1:3" ht="15.75">
      <c r="A32" s="24" t="s">
        <v>72</v>
      </c>
      <c r="B32" s="36" t="e">
        <f>+През!F30</f>
        <v>#REF!</v>
      </c>
      <c r="C32" s="36" t="e">
        <f>+През!G30</f>
        <v>#REF!</v>
      </c>
    </row>
    <row r="33" spans="1:3" ht="15.75">
      <c r="A33" s="24" t="s">
        <v>75</v>
      </c>
      <c r="B33" s="36" t="e">
        <f>+През!F31</f>
        <v>#REF!</v>
      </c>
      <c r="C33" s="36" t="e">
        <f>+През!G31</f>
        <v>#REF!</v>
      </c>
    </row>
    <row r="34" spans="1:3" ht="15.75">
      <c r="A34" s="24" t="s">
        <v>76</v>
      </c>
      <c r="B34" s="36" t="e">
        <f>+През!F32</f>
        <v>#REF!</v>
      </c>
      <c r="C34" s="36" t="e">
        <f>+През!G32</f>
        <v>#REF!</v>
      </c>
    </row>
    <row r="35" spans="1:3" ht="15.75">
      <c r="A35" s="24" t="s">
        <v>77</v>
      </c>
      <c r="B35" s="36" t="e">
        <f>+През!F33</f>
        <v>#REF!</v>
      </c>
      <c r="C35" s="36" t="e">
        <f>+През!G33</f>
        <v>#REF!</v>
      </c>
    </row>
    <row r="36" spans="1:3" ht="15.75">
      <c r="A36" s="24" t="s">
        <v>78</v>
      </c>
      <c r="B36" s="36" t="e">
        <f>+През!F34</f>
        <v>#REF!</v>
      </c>
      <c r="C36" s="36" t="e">
        <f>+През!G34</f>
        <v>#REF!</v>
      </c>
    </row>
    <row r="37" spans="1:3" ht="15.75">
      <c r="A37" s="24" t="s">
        <v>81</v>
      </c>
      <c r="B37" s="36" t="e">
        <f>+През!F35</f>
        <v>#REF!</v>
      </c>
      <c r="C37" s="36" t="e">
        <f>+През!G35</f>
        <v>#REF!</v>
      </c>
    </row>
    <row r="38" spans="1:3" ht="15.75">
      <c r="A38" s="24" t="s">
        <v>84</v>
      </c>
      <c r="B38" s="36" t="e">
        <f>+През!F36</f>
        <v>#REF!</v>
      </c>
      <c r="C38" s="36" t="e">
        <f>+През!G36</f>
        <v>#REF!</v>
      </c>
    </row>
    <row r="39" spans="1:3" ht="15.75">
      <c r="A39" s="24" t="s">
        <v>87</v>
      </c>
      <c r="B39" s="36" t="e">
        <f>+През!F37</f>
        <v>#REF!</v>
      </c>
      <c r="C39" s="36" t="e">
        <f>+През!G37</f>
        <v>#REF!</v>
      </c>
    </row>
    <row r="40" spans="1:3" ht="15.75">
      <c r="A40" s="24" t="s">
        <v>90</v>
      </c>
      <c r="B40" s="36" t="e">
        <f>+През!F38</f>
        <v>#REF!</v>
      </c>
      <c r="C40" s="36" t="e">
        <f>+През!G38</f>
        <v>#REF!</v>
      </c>
    </row>
    <row r="41" spans="1:3" ht="15.75">
      <c r="A41" s="24" t="s">
        <v>93</v>
      </c>
      <c r="B41" s="36" t="e">
        <f>+През!F39</f>
        <v>#REF!</v>
      </c>
      <c r="C41" s="36" t="e">
        <f>+През!G39</f>
        <v>#REF!</v>
      </c>
    </row>
    <row r="42" spans="1:3" ht="15.75">
      <c r="A42" s="24" t="s">
        <v>95</v>
      </c>
      <c r="B42" s="36" t="e">
        <f>+През!F40</f>
        <v>#REF!</v>
      </c>
      <c r="C42" s="36" t="e">
        <f>+През!G40</f>
        <v>#REF!</v>
      </c>
    </row>
  </sheetData>
  <sheetProtection/>
  <mergeCells count="4">
    <mergeCell ref="A20:C20"/>
    <mergeCell ref="A21:C21"/>
    <mergeCell ref="A3:C3"/>
    <mergeCell ref="A4:C4"/>
  </mergeCells>
  <printOptions/>
  <pageMargins left="0.5905511811023623" right="0.5905511811023623" top="0.5905511811023623" bottom="0.5905511811023623" header="0.31496062992125984" footer="0.31496062992125984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75" zoomScaleNormal="75" zoomScalePageLayoutView="0" workbookViewId="0" topLeftCell="A22">
      <selection activeCell="E40" sqref="E40"/>
    </sheetView>
  </sheetViews>
  <sheetFormatPr defaultColWidth="9.00390625" defaultRowHeight="12.75"/>
  <cols>
    <col min="1" max="1" width="23.375" style="2" customWidth="1"/>
    <col min="2" max="2" width="13.00390625" style="2" customWidth="1"/>
    <col min="3" max="3" width="12.375" style="2" customWidth="1"/>
    <col min="4" max="4" width="11.375" style="2" customWidth="1"/>
    <col min="5" max="5" width="12.375" style="2" customWidth="1"/>
    <col min="6" max="6" width="12.625" style="2" customWidth="1"/>
    <col min="7" max="7" width="12.375" style="2" customWidth="1"/>
    <col min="8" max="8" width="11.375" style="2" customWidth="1"/>
    <col min="9" max="9" width="12.375" style="2" customWidth="1"/>
    <col min="10" max="10" width="11.375" style="2" customWidth="1"/>
    <col min="11" max="13" width="9.125" style="2" customWidth="1"/>
    <col min="14" max="14" width="12.75390625" style="2" customWidth="1"/>
    <col min="15" max="16384" width="9.125" style="2" customWidth="1"/>
  </cols>
  <sheetData>
    <row r="1" ht="15.75">
      <c r="F1" s="21" t="s">
        <v>35</v>
      </c>
    </row>
    <row r="2" spans="1:15" ht="15.75">
      <c r="A2" s="67" t="s">
        <v>128</v>
      </c>
      <c r="B2" s="67"/>
      <c r="C2" s="67"/>
      <c r="D2" s="67"/>
      <c r="E2" s="67"/>
      <c r="F2" s="67"/>
      <c r="N2" s="22" t="s">
        <v>36</v>
      </c>
      <c r="O2" s="23" t="s">
        <v>37</v>
      </c>
    </row>
    <row r="3" spans="1:15" ht="15.75">
      <c r="A3" s="67" t="s">
        <v>133</v>
      </c>
      <c r="B3" s="67"/>
      <c r="C3" s="67"/>
      <c r="D3" s="67"/>
      <c r="E3" s="67"/>
      <c r="F3" s="67"/>
      <c r="N3" s="2" t="s">
        <v>38</v>
      </c>
      <c r="O3" s="2" t="s">
        <v>39</v>
      </c>
    </row>
    <row r="4" spans="14:15" ht="12.75">
      <c r="N4" s="2" t="s">
        <v>40</v>
      </c>
      <c r="O4" s="2" t="s">
        <v>41</v>
      </c>
    </row>
    <row r="5" spans="1:15" ht="15.75">
      <c r="A5" s="1"/>
      <c r="B5" s="1"/>
      <c r="C5" s="1"/>
      <c r="D5" s="1"/>
      <c r="E5" s="1"/>
      <c r="F5" s="1"/>
      <c r="N5" s="2" t="s">
        <v>42</v>
      </c>
      <c r="O5" s="2" t="s">
        <v>43</v>
      </c>
    </row>
    <row r="6" spans="1:15" ht="15.75">
      <c r="A6" s="1"/>
      <c r="B6" s="1"/>
      <c r="C6" s="1"/>
      <c r="D6" s="1"/>
      <c r="E6" s="69" t="s">
        <v>44</v>
      </c>
      <c r="F6" s="69"/>
      <c r="N6" s="2" t="s">
        <v>45</v>
      </c>
      <c r="O6" s="2" t="s">
        <v>46</v>
      </c>
    </row>
    <row r="7" spans="1:15" ht="15.75">
      <c r="A7" s="70" t="s">
        <v>47</v>
      </c>
      <c r="B7" s="70" t="s">
        <v>48</v>
      </c>
      <c r="C7" s="68" t="s">
        <v>49</v>
      </c>
      <c r="D7" s="68"/>
      <c r="E7" s="68" t="s">
        <v>50</v>
      </c>
      <c r="F7" s="68"/>
      <c r="N7" s="2" t="s">
        <v>51</v>
      </c>
      <c r="O7" s="2" t="s">
        <v>52</v>
      </c>
    </row>
    <row r="8" spans="1:15" ht="25.5">
      <c r="A8" s="70"/>
      <c r="B8" s="70"/>
      <c r="C8" s="25" t="s">
        <v>53</v>
      </c>
      <c r="D8" s="25" t="s">
        <v>54</v>
      </c>
      <c r="E8" s="25" t="s">
        <v>53</v>
      </c>
      <c r="F8" s="25" t="s">
        <v>54</v>
      </c>
      <c r="N8" s="2" t="s">
        <v>55</v>
      </c>
      <c r="O8" s="2" t="s">
        <v>56</v>
      </c>
    </row>
    <row r="9" spans="1:15" ht="15.75">
      <c r="A9" s="26" t="s">
        <v>57</v>
      </c>
      <c r="B9" s="27" t="e">
        <f>+#REF!</f>
        <v>#REF!</v>
      </c>
      <c r="C9" s="27" t="e">
        <f>+#REF!</f>
        <v>#REF!</v>
      </c>
      <c r="D9" s="27" t="e">
        <f>+#REF!</f>
        <v>#REF!</v>
      </c>
      <c r="E9" s="27" t="e">
        <f>+#REF!</f>
        <v>#REF!</v>
      </c>
      <c r="F9" s="27" t="e">
        <f>+#REF!</f>
        <v>#REF!</v>
      </c>
      <c r="N9" s="2" t="s">
        <v>58</v>
      </c>
      <c r="O9" s="2" t="s">
        <v>59</v>
      </c>
    </row>
    <row r="10" spans="1:15" ht="15.75">
      <c r="A10" s="26" t="s">
        <v>60</v>
      </c>
      <c r="B10" s="27" t="e">
        <f>+#REF!</f>
        <v>#REF!</v>
      </c>
      <c r="C10" s="27" t="e">
        <f>+#REF!</f>
        <v>#REF!</v>
      </c>
      <c r="D10" s="27" t="e">
        <f>+#REF!</f>
        <v>#REF!</v>
      </c>
      <c r="E10" s="27" t="e">
        <f>+#REF!</f>
        <v>#REF!</v>
      </c>
      <c r="F10" s="27" t="e">
        <f>+#REF!</f>
        <v>#REF!</v>
      </c>
      <c r="N10" s="2" t="s">
        <v>61</v>
      </c>
      <c r="O10" s="2" t="s">
        <v>62</v>
      </c>
    </row>
    <row r="11" spans="1:15" ht="15.75">
      <c r="A11" s="26" t="s">
        <v>63</v>
      </c>
      <c r="B11" s="27" t="e">
        <f>+#REF!</f>
        <v>#REF!</v>
      </c>
      <c r="C11" s="27" t="e">
        <f>+#REF!</f>
        <v>#REF!</v>
      </c>
      <c r="D11" s="27" t="e">
        <f>+#REF!</f>
        <v>#REF!</v>
      </c>
      <c r="E11" s="27" t="e">
        <f>+#REF!</f>
        <v>#REF!</v>
      </c>
      <c r="F11" s="27" t="e">
        <f>+#REF!</f>
        <v>#REF!</v>
      </c>
      <c r="N11" s="2" t="s">
        <v>64</v>
      </c>
      <c r="O11" s="2" t="s">
        <v>65</v>
      </c>
    </row>
    <row r="12" spans="1:15" ht="15.75">
      <c r="A12" s="26" t="s">
        <v>66</v>
      </c>
      <c r="B12" s="27" t="e">
        <f>+#REF!</f>
        <v>#REF!</v>
      </c>
      <c r="C12" s="27" t="e">
        <f>+#REF!</f>
        <v>#REF!</v>
      </c>
      <c r="D12" s="27" t="e">
        <f>+#REF!</f>
        <v>#REF!</v>
      </c>
      <c r="E12" s="27" t="e">
        <f>+#REF!</f>
        <v>#REF!</v>
      </c>
      <c r="F12" s="27" t="e">
        <f>+#REF!</f>
        <v>#REF!</v>
      </c>
      <c r="N12" s="2" t="s">
        <v>67</v>
      </c>
      <c r="O12" s="2" t="s">
        <v>68</v>
      </c>
    </row>
    <row r="13" spans="1:15" ht="15.75">
      <c r="A13" s="26" t="s">
        <v>69</v>
      </c>
      <c r="B13" s="27" t="e">
        <f>+#REF!</f>
        <v>#REF!</v>
      </c>
      <c r="C13" s="27" t="e">
        <f>+#REF!</f>
        <v>#REF!</v>
      </c>
      <c r="D13" s="27" t="e">
        <f>+#REF!</f>
        <v>#REF!</v>
      </c>
      <c r="E13" s="27" t="e">
        <f>+#REF!</f>
        <v>#REF!</v>
      </c>
      <c r="F13" s="27" t="e">
        <f>+#REF!</f>
        <v>#REF!</v>
      </c>
      <c r="N13" s="2" t="s">
        <v>70</v>
      </c>
      <c r="O13" s="2" t="s">
        <v>71</v>
      </c>
    </row>
    <row r="14" spans="1:15" ht="15.75">
      <c r="A14" s="26" t="s">
        <v>72</v>
      </c>
      <c r="B14" s="27" t="e">
        <f>+#REF!</f>
        <v>#REF!</v>
      </c>
      <c r="C14" s="27" t="e">
        <f>+#REF!</f>
        <v>#REF!</v>
      </c>
      <c r="D14" s="27" t="e">
        <f>+#REF!</f>
        <v>#REF!</v>
      </c>
      <c r="E14" s="27" t="e">
        <f>+#REF!</f>
        <v>#REF!</v>
      </c>
      <c r="F14" s="27" t="e">
        <f>+#REF!</f>
        <v>#REF!</v>
      </c>
      <c r="N14" s="2" t="s">
        <v>73</v>
      </c>
      <c r="O14" s="2" t="s">
        <v>74</v>
      </c>
    </row>
    <row r="15" spans="1:6" ht="15.75">
      <c r="A15" s="26" t="s">
        <v>75</v>
      </c>
      <c r="B15" s="27" t="e">
        <f>+#REF!</f>
        <v>#REF!</v>
      </c>
      <c r="C15" s="27" t="e">
        <f>+#REF!</f>
        <v>#REF!</v>
      </c>
      <c r="D15" s="27" t="e">
        <f>+#REF!</f>
        <v>#REF!</v>
      </c>
      <c r="E15" s="27" t="e">
        <f>+#REF!</f>
        <v>#REF!</v>
      </c>
      <c r="F15" s="27" t="e">
        <f>+#REF!</f>
        <v>#REF!</v>
      </c>
    </row>
    <row r="16" spans="1:6" ht="15.75">
      <c r="A16" s="26" t="s">
        <v>76</v>
      </c>
      <c r="B16" s="27" t="e">
        <f>+#REF!</f>
        <v>#REF!</v>
      </c>
      <c r="C16" s="27" t="e">
        <f>+#REF!</f>
        <v>#REF!</v>
      </c>
      <c r="D16" s="27" t="e">
        <f>+#REF!</f>
        <v>#REF!</v>
      </c>
      <c r="E16" s="27" t="e">
        <f>+#REF!</f>
        <v>#REF!</v>
      </c>
      <c r="F16" s="27" t="e">
        <f>+#REF!</f>
        <v>#REF!</v>
      </c>
    </row>
    <row r="17" spans="1:6" ht="15.75">
      <c r="A17" s="26" t="s">
        <v>77</v>
      </c>
      <c r="B17" s="27" t="e">
        <f>+#REF!</f>
        <v>#REF!</v>
      </c>
      <c r="C17" s="27" t="e">
        <f>+#REF!</f>
        <v>#REF!</v>
      </c>
      <c r="D17" s="27" t="e">
        <f>+#REF!</f>
        <v>#REF!</v>
      </c>
      <c r="E17" s="27" t="e">
        <f>+#REF!</f>
        <v>#REF!</v>
      </c>
      <c r="F17" s="27" t="e">
        <f>+#REF!</f>
        <v>#REF!</v>
      </c>
    </row>
    <row r="18" spans="1:15" ht="15.75">
      <c r="A18" s="26" t="s">
        <v>78</v>
      </c>
      <c r="B18" s="27" t="e">
        <f>+#REF!</f>
        <v>#REF!</v>
      </c>
      <c r="C18" s="27" t="e">
        <f>+#REF!</f>
        <v>#REF!</v>
      </c>
      <c r="D18" s="27" t="e">
        <f>+#REF!</f>
        <v>#REF!</v>
      </c>
      <c r="E18" s="27" t="e">
        <f>+#REF!</f>
        <v>#REF!</v>
      </c>
      <c r="F18" s="27" t="e">
        <f>+#REF!</f>
        <v>#REF!</v>
      </c>
      <c r="N18" s="2" t="s">
        <v>79</v>
      </c>
      <c r="O18" s="2" t="s">
        <v>80</v>
      </c>
    </row>
    <row r="19" spans="1:15" ht="15.75">
      <c r="A19" s="26" t="s">
        <v>81</v>
      </c>
      <c r="B19" s="27" t="e">
        <f>+#REF!</f>
        <v>#REF!</v>
      </c>
      <c r="C19" s="27" t="e">
        <f>+#REF!</f>
        <v>#REF!</v>
      </c>
      <c r="D19" s="27" t="e">
        <f>+#REF!</f>
        <v>#REF!</v>
      </c>
      <c r="E19" s="27" t="e">
        <f>+#REF!</f>
        <v>#REF!</v>
      </c>
      <c r="F19" s="27" t="e">
        <f>+#REF!</f>
        <v>#REF!</v>
      </c>
      <c r="N19" s="2" t="s">
        <v>82</v>
      </c>
      <c r="O19" s="2" t="s">
        <v>83</v>
      </c>
    </row>
    <row r="20" spans="1:15" ht="15.75">
      <c r="A20" s="26" t="s">
        <v>84</v>
      </c>
      <c r="B20" s="27" t="e">
        <f>+#REF!</f>
        <v>#REF!</v>
      </c>
      <c r="C20" s="27" t="e">
        <f>+#REF!</f>
        <v>#REF!</v>
      </c>
      <c r="D20" s="27" t="e">
        <f>+#REF!</f>
        <v>#REF!</v>
      </c>
      <c r="E20" s="27" t="e">
        <f>+#REF!</f>
        <v>#REF!</v>
      </c>
      <c r="F20" s="27" t="e">
        <f>+#REF!</f>
        <v>#REF!</v>
      </c>
      <c r="N20" s="2" t="s">
        <v>85</v>
      </c>
      <c r="O20" s="2" t="s">
        <v>86</v>
      </c>
    </row>
    <row r="21" spans="1:15" ht="15.75">
      <c r="A21" s="26" t="s">
        <v>87</v>
      </c>
      <c r="B21" s="27" t="e">
        <f>+#REF!</f>
        <v>#REF!</v>
      </c>
      <c r="C21" s="27" t="e">
        <f>+#REF!</f>
        <v>#REF!</v>
      </c>
      <c r="D21" s="27" t="e">
        <f>+#REF!</f>
        <v>#REF!</v>
      </c>
      <c r="E21" s="27" t="e">
        <f>+#REF!</f>
        <v>#REF!</v>
      </c>
      <c r="F21" s="27" t="e">
        <f>+#REF!</f>
        <v>#REF!</v>
      </c>
      <c r="N21" s="2" t="s">
        <v>88</v>
      </c>
      <c r="O21" s="2" t="s">
        <v>89</v>
      </c>
    </row>
    <row r="22" spans="1:15" ht="15.75">
      <c r="A22" s="26" t="s">
        <v>90</v>
      </c>
      <c r="B22" s="27" t="e">
        <f>+#REF!</f>
        <v>#REF!</v>
      </c>
      <c r="C22" s="27" t="e">
        <f>+#REF!</f>
        <v>#REF!</v>
      </c>
      <c r="D22" s="27" t="e">
        <f>+#REF!</f>
        <v>#REF!</v>
      </c>
      <c r="E22" s="27" t="e">
        <f>+#REF!</f>
        <v>#REF!</v>
      </c>
      <c r="F22" s="27" t="e">
        <f>+#REF!</f>
        <v>#REF!</v>
      </c>
      <c r="N22" s="2" t="s">
        <v>91</v>
      </c>
      <c r="O22" s="2" t="s">
        <v>92</v>
      </c>
    </row>
    <row r="23" spans="1:15" ht="15.75">
      <c r="A23" s="26" t="s">
        <v>93</v>
      </c>
      <c r="B23" s="27" t="e">
        <f>+#REF!</f>
        <v>#REF!</v>
      </c>
      <c r="C23" s="27" t="e">
        <f>+#REF!</f>
        <v>#REF!</v>
      </c>
      <c r="D23" s="27" t="e">
        <f>+#REF!</f>
        <v>#REF!</v>
      </c>
      <c r="E23" s="27" t="e">
        <f>+#REF!</f>
        <v>#REF!</v>
      </c>
      <c r="F23" s="27" t="e">
        <f>+#REF!</f>
        <v>#REF!</v>
      </c>
      <c r="N23" s="2" t="s">
        <v>94</v>
      </c>
      <c r="O23" s="2" t="s">
        <v>86</v>
      </c>
    </row>
    <row r="24" spans="1:15" ht="15.75">
      <c r="A24" s="26" t="s">
        <v>95</v>
      </c>
      <c r="B24" s="27" t="e">
        <f>+#REF!</f>
        <v>#REF!</v>
      </c>
      <c r="C24" s="27" t="e">
        <f>+#REF!</f>
        <v>#REF!</v>
      </c>
      <c r="D24" s="27" t="e">
        <f>+#REF!</f>
        <v>#REF!</v>
      </c>
      <c r="E24" s="27" t="e">
        <f>+#REF!</f>
        <v>#REF!</v>
      </c>
      <c r="F24" s="27" t="e">
        <f>+#REF!</f>
        <v>#REF!</v>
      </c>
      <c r="N24" s="2" t="s">
        <v>96</v>
      </c>
      <c r="O24" s="2" t="s">
        <v>97</v>
      </c>
    </row>
    <row r="25" spans="1:15" ht="15.75">
      <c r="A25" s="26" t="s">
        <v>98</v>
      </c>
      <c r="B25" s="27" t="e">
        <f>+#REF!</f>
        <v>#REF!</v>
      </c>
      <c r="C25" s="27" t="e">
        <f>+#REF!</f>
        <v>#REF!</v>
      </c>
      <c r="D25" s="27" t="e">
        <f>+#REF!</f>
        <v>#REF!</v>
      </c>
      <c r="E25" s="27" t="e">
        <f>+#REF!</f>
        <v>#REF!</v>
      </c>
      <c r="F25" s="27" t="e">
        <f>+#REF!</f>
        <v>#REF!</v>
      </c>
      <c r="N25" s="2" t="s">
        <v>99</v>
      </c>
      <c r="O25" s="2" t="s">
        <v>100</v>
      </c>
    </row>
    <row r="26" spans="14:15" ht="12.75">
      <c r="N26" s="2" t="s">
        <v>101</v>
      </c>
      <c r="O26" s="2" t="s">
        <v>132</v>
      </c>
    </row>
    <row r="27" spans="10:15" ht="15.75">
      <c r="J27" s="21" t="s">
        <v>102</v>
      </c>
      <c r="N27" s="2" t="s">
        <v>103</v>
      </c>
      <c r="O27" s="2" t="s">
        <v>104</v>
      </c>
    </row>
    <row r="28" spans="14:15" ht="12.75">
      <c r="N28" s="2" t="s">
        <v>105</v>
      </c>
      <c r="O28" s="2" t="s">
        <v>106</v>
      </c>
    </row>
    <row r="29" spans="1:15" ht="12" customHeight="1">
      <c r="A29" s="71" t="s">
        <v>111</v>
      </c>
      <c r="B29" s="71"/>
      <c r="C29" s="71"/>
      <c r="D29" s="71"/>
      <c r="E29" s="71"/>
      <c r="F29" s="71"/>
      <c r="G29" s="71"/>
      <c r="H29" s="71"/>
      <c r="I29" s="71"/>
      <c r="J29" s="71"/>
      <c r="N29" s="2" t="s">
        <v>107</v>
      </c>
      <c r="O29" s="2" t="s">
        <v>108</v>
      </c>
    </row>
    <row r="30" spans="1:10" ht="15.75">
      <c r="A30" s="67" t="s">
        <v>134</v>
      </c>
      <c r="B30" s="67"/>
      <c r="C30" s="67"/>
      <c r="D30" s="67"/>
      <c r="E30" s="67"/>
      <c r="F30" s="67"/>
      <c r="G30" s="67"/>
      <c r="H30" s="67"/>
      <c r="I30" s="67"/>
      <c r="J30" s="67"/>
    </row>
    <row r="31" spans="1:10" ht="15.75">
      <c r="A31" s="1"/>
      <c r="B31" s="1"/>
      <c r="C31" s="1"/>
      <c r="D31" s="1"/>
      <c r="E31" s="1"/>
      <c r="F31" s="1"/>
      <c r="G31" s="1"/>
      <c r="H31" s="1"/>
      <c r="I31" s="69" t="s">
        <v>44</v>
      </c>
      <c r="J31" s="69"/>
    </row>
    <row r="32" spans="1:10" ht="15.75">
      <c r="A32" s="70" t="s">
        <v>47</v>
      </c>
      <c r="B32" s="70" t="s">
        <v>48</v>
      </c>
      <c r="C32" s="68" t="s">
        <v>109</v>
      </c>
      <c r="D32" s="68"/>
      <c r="E32" s="68"/>
      <c r="F32" s="68"/>
      <c r="G32" s="68" t="s">
        <v>110</v>
      </c>
      <c r="H32" s="68"/>
      <c r="I32" s="68"/>
      <c r="J32" s="68"/>
    </row>
    <row r="33" spans="1:10" ht="15.75">
      <c r="A33" s="70"/>
      <c r="B33" s="70"/>
      <c r="C33" s="68" t="s">
        <v>49</v>
      </c>
      <c r="D33" s="68"/>
      <c r="E33" s="68" t="s">
        <v>50</v>
      </c>
      <c r="F33" s="68"/>
      <c r="G33" s="68" t="s">
        <v>49</v>
      </c>
      <c r="H33" s="68"/>
      <c r="I33" s="68" t="s">
        <v>50</v>
      </c>
      <c r="J33" s="68"/>
    </row>
    <row r="34" spans="1:10" ht="25.5">
      <c r="A34" s="70"/>
      <c r="B34" s="70"/>
      <c r="C34" s="25" t="s">
        <v>53</v>
      </c>
      <c r="D34" s="25" t="s">
        <v>54</v>
      </c>
      <c r="E34" s="25" t="s">
        <v>53</v>
      </c>
      <c r="F34" s="25" t="s">
        <v>54</v>
      </c>
      <c r="G34" s="25" t="s">
        <v>53</v>
      </c>
      <c r="H34" s="25" t="s">
        <v>54</v>
      </c>
      <c r="I34" s="25" t="s">
        <v>53</v>
      </c>
      <c r="J34" s="25" t="s">
        <v>54</v>
      </c>
    </row>
    <row r="35" spans="1:10" ht="15.75">
      <c r="A35" s="26" t="s">
        <v>57</v>
      </c>
      <c r="B35" s="27" t="e">
        <f>+#REF!</f>
        <v>#REF!</v>
      </c>
      <c r="C35" s="27" t="e">
        <f>+#REF!</f>
        <v>#REF!</v>
      </c>
      <c r="D35" s="27" t="e">
        <f>+#REF!</f>
        <v>#REF!</v>
      </c>
      <c r="E35" s="27" t="e">
        <f>+#REF!</f>
        <v>#REF!</v>
      </c>
      <c r="F35" s="27" t="e">
        <f>+#REF!</f>
        <v>#REF!</v>
      </c>
      <c r="G35" s="27" t="e">
        <f>+#REF!</f>
        <v>#REF!</v>
      </c>
      <c r="H35" s="27" t="e">
        <f>+#REF!</f>
        <v>#REF!</v>
      </c>
      <c r="I35" s="27" t="e">
        <f>+#REF!</f>
        <v>#REF!</v>
      </c>
      <c r="J35" s="27" t="e">
        <f>+#REF!</f>
        <v>#REF!</v>
      </c>
    </row>
    <row r="36" spans="1:10" ht="15.75">
      <c r="A36" s="26" t="s">
        <v>60</v>
      </c>
      <c r="B36" s="27" t="e">
        <f>+#REF!</f>
        <v>#REF!</v>
      </c>
      <c r="C36" s="27" t="e">
        <f>+#REF!</f>
        <v>#REF!</v>
      </c>
      <c r="D36" s="27" t="e">
        <f>+#REF!</f>
        <v>#REF!</v>
      </c>
      <c r="E36" s="27" t="e">
        <f>+#REF!</f>
        <v>#REF!</v>
      </c>
      <c r="F36" s="27" t="e">
        <f>+#REF!</f>
        <v>#REF!</v>
      </c>
      <c r="G36" s="27" t="e">
        <f>+#REF!</f>
        <v>#REF!</v>
      </c>
      <c r="H36" s="27" t="e">
        <f>+#REF!</f>
        <v>#REF!</v>
      </c>
      <c r="I36" s="27" t="e">
        <f>+#REF!</f>
        <v>#REF!</v>
      </c>
      <c r="J36" s="27" t="e">
        <f>+#REF!</f>
        <v>#REF!</v>
      </c>
    </row>
    <row r="37" spans="1:10" ht="15.75">
      <c r="A37" s="26" t="s">
        <v>63</v>
      </c>
      <c r="B37" s="27" t="e">
        <f>+#REF!</f>
        <v>#REF!</v>
      </c>
      <c r="C37" s="27" t="e">
        <f>+#REF!</f>
        <v>#REF!</v>
      </c>
      <c r="D37" s="27" t="e">
        <f>+#REF!</f>
        <v>#REF!</v>
      </c>
      <c r="E37" s="27" t="e">
        <f>+#REF!</f>
        <v>#REF!</v>
      </c>
      <c r="F37" s="27" t="e">
        <f>+#REF!</f>
        <v>#REF!</v>
      </c>
      <c r="G37" s="27" t="e">
        <f>+#REF!</f>
        <v>#REF!</v>
      </c>
      <c r="H37" s="27" t="e">
        <f>+#REF!</f>
        <v>#REF!</v>
      </c>
      <c r="I37" s="27" t="e">
        <f>+#REF!</f>
        <v>#REF!</v>
      </c>
      <c r="J37" s="27" t="e">
        <f>+#REF!</f>
        <v>#REF!</v>
      </c>
    </row>
    <row r="38" spans="1:10" ht="15.75">
      <c r="A38" s="26" t="s">
        <v>66</v>
      </c>
      <c r="B38" s="27" t="e">
        <f>+#REF!</f>
        <v>#REF!</v>
      </c>
      <c r="C38" s="27" t="e">
        <f>+#REF!</f>
        <v>#REF!</v>
      </c>
      <c r="D38" s="27" t="e">
        <f>+#REF!</f>
        <v>#REF!</v>
      </c>
      <c r="E38" s="27" t="e">
        <f>+#REF!</f>
        <v>#REF!</v>
      </c>
      <c r="F38" s="27" t="e">
        <f>+#REF!</f>
        <v>#REF!</v>
      </c>
      <c r="G38" s="27" t="e">
        <f>+#REF!</f>
        <v>#REF!</v>
      </c>
      <c r="H38" s="27" t="e">
        <f>+#REF!</f>
        <v>#REF!</v>
      </c>
      <c r="I38" s="27" t="e">
        <f>+#REF!</f>
        <v>#REF!</v>
      </c>
      <c r="J38" s="27" t="e">
        <f>+#REF!</f>
        <v>#REF!</v>
      </c>
    </row>
    <row r="39" spans="1:10" ht="15.75">
      <c r="A39" s="26" t="s">
        <v>69</v>
      </c>
      <c r="B39" s="27" t="e">
        <f>+#REF!</f>
        <v>#REF!</v>
      </c>
      <c r="C39" s="27" t="e">
        <f>+#REF!</f>
        <v>#REF!</v>
      </c>
      <c r="D39" s="27" t="e">
        <f>+#REF!</f>
        <v>#REF!</v>
      </c>
      <c r="E39" s="27" t="e">
        <f>+#REF!</f>
        <v>#REF!</v>
      </c>
      <c r="F39" s="27" t="e">
        <f>+#REF!</f>
        <v>#REF!</v>
      </c>
      <c r="G39" s="27" t="e">
        <f>+#REF!</f>
        <v>#REF!</v>
      </c>
      <c r="H39" s="27" t="e">
        <f>+#REF!</f>
        <v>#REF!</v>
      </c>
      <c r="I39" s="27" t="e">
        <f>+#REF!</f>
        <v>#REF!</v>
      </c>
      <c r="J39" s="27" t="e">
        <f>+#REF!</f>
        <v>#REF!</v>
      </c>
    </row>
    <row r="40" spans="1:10" ht="15.75">
      <c r="A40" s="26" t="s">
        <v>72</v>
      </c>
      <c r="B40" s="27" t="e">
        <f>+#REF!</f>
        <v>#REF!</v>
      </c>
      <c r="C40" s="27" t="e">
        <f>+#REF!</f>
        <v>#REF!</v>
      </c>
      <c r="D40" s="27" t="e">
        <f>+#REF!</f>
        <v>#REF!</v>
      </c>
      <c r="E40" s="27" t="e">
        <f>+#REF!</f>
        <v>#REF!</v>
      </c>
      <c r="F40" s="27" t="e">
        <f>+#REF!</f>
        <v>#REF!</v>
      </c>
      <c r="G40" s="27" t="e">
        <f>+#REF!</f>
        <v>#REF!</v>
      </c>
      <c r="H40" s="27" t="e">
        <f>+#REF!</f>
        <v>#REF!</v>
      </c>
      <c r="I40" s="27" t="e">
        <f>+#REF!</f>
        <v>#REF!</v>
      </c>
      <c r="J40" s="27" t="e">
        <f>+#REF!</f>
        <v>#REF!</v>
      </c>
    </row>
    <row r="41" spans="1:10" ht="15.75">
      <c r="A41" s="26" t="s">
        <v>75</v>
      </c>
      <c r="B41" s="27" t="e">
        <f>+#REF!</f>
        <v>#REF!</v>
      </c>
      <c r="C41" s="27" t="e">
        <f>+#REF!</f>
        <v>#REF!</v>
      </c>
      <c r="D41" s="27" t="e">
        <f>+#REF!</f>
        <v>#REF!</v>
      </c>
      <c r="E41" s="27" t="e">
        <f>+#REF!</f>
        <v>#REF!</v>
      </c>
      <c r="F41" s="27" t="e">
        <f>+#REF!</f>
        <v>#REF!</v>
      </c>
      <c r="G41" s="27" t="e">
        <f>+#REF!</f>
        <v>#REF!</v>
      </c>
      <c r="H41" s="27" t="e">
        <f>+#REF!</f>
        <v>#REF!</v>
      </c>
      <c r="I41" s="27" t="e">
        <f>+#REF!</f>
        <v>#REF!</v>
      </c>
      <c r="J41" s="27" t="e">
        <f>+#REF!</f>
        <v>#REF!</v>
      </c>
    </row>
    <row r="42" spans="1:10" ht="15.75">
      <c r="A42" s="26" t="s">
        <v>76</v>
      </c>
      <c r="B42" s="27" t="e">
        <f>+#REF!</f>
        <v>#REF!</v>
      </c>
      <c r="C42" s="27" t="e">
        <f>+#REF!</f>
        <v>#REF!</v>
      </c>
      <c r="D42" s="27" t="e">
        <f>+#REF!</f>
        <v>#REF!</v>
      </c>
      <c r="E42" s="27" t="e">
        <f>+#REF!</f>
        <v>#REF!</v>
      </c>
      <c r="F42" s="27" t="e">
        <f>+#REF!</f>
        <v>#REF!</v>
      </c>
      <c r="G42" s="27" t="e">
        <f>+#REF!</f>
        <v>#REF!</v>
      </c>
      <c r="H42" s="27" t="e">
        <f>+#REF!</f>
        <v>#REF!</v>
      </c>
      <c r="I42" s="27" t="e">
        <f>+#REF!</f>
        <v>#REF!</v>
      </c>
      <c r="J42" s="27" t="e">
        <f>+#REF!</f>
        <v>#REF!</v>
      </c>
    </row>
    <row r="43" spans="1:10" ht="15.75">
      <c r="A43" s="26" t="s">
        <v>77</v>
      </c>
      <c r="B43" s="27" t="e">
        <f>+#REF!</f>
        <v>#REF!</v>
      </c>
      <c r="C43" s="27" t="e">
        <f>+#REF!</f>
        <v>#REF!</v>
      </c>
      <c r="D43" s="27" t="e">
        <f>+#REF!</f>
        <v>#REF!</v>
      </c>
      <c r="E43" s="27" t="e">
        <f>+#REF!</f>
        <v>#REF!</v>
      </c>
      <c r="F43" s="27" t="e">
        <f>+#REF!</f>
        <v>#REF!</v>
      </c>
      <c r="G43" s="27" t="e">
        <f>+#REF!</f>
        <v>#REF!</v>
      </c>
      <c r="H43" s="27" t="e">
        <f>+#REF!</f>
        <v>#REF!</v>
      </c>
      <c r="I43" s="27" t="e">
        <f>+#REF!</f>
        <v>#REF!</v>
      </c>
      <c r="J43" s="27" t="e">
        <f>+#REF!</f>
        <v>#REF!</v>
      </c>
    </row>
    <row r="44" spans="1:10" ht="15.75">
      <c r="A44" s="26" t="s">
        <v>78</v>
      </c>
      <c r="B44" s="27" t="e">
        <f>+#REF!</f>
        <v>#REF!</v>
      </c>
      <c r="C44" s="27" t="e">
        <f>+#REF!</f>
        <v>#REF!</v>
      </c>
      <c r="D44" s="27" t="e">
        <f>+#REF!</f>
        <v>#REF!</v>
      </c>
      <c r="E44" s="27" t="e">
        <f>+#REF!</f>
        <v>#REF!</v>
      </c>
      <c r="F44" s="27" t="e">
        <f>+#REF!</f>
        <v>#REF!</v>
      </c>
      <c r="G44" s="27" t="e">
        <f>+#REF!</f>
        <v>#REF!</v>
      </c>
      <c r="H44" s="27" t="e">
        <f>+#REF!</f>
        <v>#REF!</v>
      </c>
      <c r="I44" s="27" t="e">
        <f>+#REF!</f>
        <v>#REF!</v>
      </c>
      <c r="J44" s="27" t="e">
        <f>+#REF!</f>
        <v>#REF!</v>
      </c>
    </row>
    <row r="45" spans="1:10" ht="15.75">
      <c r="A45" s="26" t="s">
        <v>81</v>
      </c>
      <c r="B45" s="27" t="e">
        <f>+#REF!</f>
        <v>#REF!</v>
      </c>
      <c r="C45" s="27" t="e">
        <f>+#REF!</f>
        <v>#REF!</v>
      </c>
      <c r="D45" s="27" t="e">
        <f>+#REF!</f>
        <v>#REF!</v>
      </c>
      <c r="E45" s="27" t="e">
        <f>+#REF!</f>
        <v>#REF!</v>
      </c>
      <c r="F45" s="27" t="e">
        <f>+#REF!</f>
        <v>#REF!</v>
      </c>
      <c r="G45" s="27" t="e">
        <f>+#REF!</f>
        <v>#REF!</v>
      </c>
      <c r="H45" s="27" t="e">
        <f>+#REF!</f>
        <v>#REF!</v>
      </c>
      <c r="I45" s="27" t="e">
        <f>+#REF!</f>
        <v>#REF!</v>
      </c>
      <c r="J45" s="27" t="e">
        <f>+#REF!</f>
        <v>#REF!</v>
      </c>
    </row>
    <row r="46" spans="1:10" ht="15.75">
      <c r="A46" s="26" t="s">
        <v>84</v>
      </c>
      <c r="B46" s="27" t="e">
        <f>+#REF!</f>
        <v>#REF!</v>
      </c>
      <c r="C46" s="27" t="e">
        <f>+#REF!</f>
        <v>#REF!</v>
      </c>
      <c r="D46" s="27" t="e">
        <f>+#REF!</f>
        <v>#REF!</v>
      </c>
      <c r="E46" s="27" t="e">
        <f>+#REF!</f>
        <v>#REF!</v>
      </c>
      <c r="F46" s="27" t="e">
        <f>+#REF!</f>
        <v>#REF!</v>
      </c>
      <c r="G46" s="27" t="e">
        <f>+#REF!</f>
        <v>#REF!</v>
      </c>
      <c r="H46" s="27" t="e">
        <f>+#REF!</f>
        <v>#REF!</v>
      </c>
      <c r="I46" s="27" t="e">
        <f>+#REF!</f>
        <v>#REF!</v>
      </c>
      <c r="J46" s="27" t="e">
        <f>+#REF!</f>
        <v>#REF!</v>
      </c>
    </row>
    <row r="47" spans="1:10" ht="15.75">
      <c r="A47" s="26" t="s">
        <v>87</v>
      </c>
      <c r="B47" s="27" t="e">
        <f>+#REF!</f>
        <v>#REF!</v>
      </c>
      <c r="C47" s="27" t="e">
        <f>+#REF!</f>
        <v>#REF!</v>
      </c>
      <c r="D47" s="27" t="e">
        <f>+#REF!</f>
        <v>#REF!</v>
      </c>
      <c r="E47" s="27" t="e">
        <f>+#REF!</f>
        <v>#REF!</v>
      </c>
      <c r="F47" s="27" t="e">
        <f>+#REF!</f>
        <v>#REF!</v>
      </c>
      <c r="G47" s="27" t="e">
        <f>+#REF!</f>
        <v>#REF!</v>
      </c>
      <c r="H47" s="27" t="e">
        <f>+#REF!</f>
        <v>#REF!</v>
      </c>
      <c r="I47" s="27" t="e">
        <f>+#REF!</f>
        <v>#REF!</v>
      </c>
      <c r="J47" s="27" t="e">
        <f>+#REF!</f>
        <v>#REF!</v>
      </c>
    </row>
    <row r="48" spans="1:10" ht="15.75">
      <c r="A48" s="26" t="s">
        <v>90</v>
      </c>
      <c r="B48" s="27" t="e">
        <f>+#REF!</f>
        <v>#REF!</v>
      </c>
      <c r="C48" s="27" t="e">
        <f>+#REF!</f>
        <v>#REF!</v>
      </c>
      <c r="D48" s="27" t="e">
        <f>+#REF!</f>
        <v>#REF!</v>
      </c>
      <c r="E48" s="27" t="e">
        <f>+#REF!</f>
        <v>#REF!</v>
      </c>
      <c r="F48" s="27" t="e">
        <f>+#REF!</f>
        <v>#REF!</v>
      </c>
      <c r="G48" s="27" t="e">
        <f>+#REF!</f>
        <v>#REF!</v>
      </c>
      <c r="H48" s="27" t="e">
        <f>+#REF!</f>
        <v>#REF!</v>
      </c>
      <c r="I48" s="27" t="e">
        <f>+#REF!</f>
        <v>#REF!</v>
      </c>
      <c r="J48" s="27" t="e">
        <f>+#REF!</f>
        <v>#REF!</v>
      </c>
    </row>
    <row r="49" spans="1:10" ht="15.75">
      <c r="A49" s="26" t="s">
        <v>93</v>
      </c>
      <c r="B49" s="27" t="e">
        <f>+#REF!</f>
        <v>#REF!</v>
      </c>
      <c r="C49" s="27" t="e">
        <f>+#REF!</f>
        <v>#REF!</v>
      </c>
      <c r="D49" s="27" t="e">
        <f>+#REF!</f>
        <v>#REF!</v>
      </c>
      <c r="E49" s="27" t="e">
        <f>+#REF!</f>
        <v>#REF!</v>
      </c>
      <c r="F49" s="27" t="e">
        <f>+#REF!</f>
        <v>#REF!</v>
      </c>
      <c r="G49" s="27" t="e">
        <f>+#REF!</f>
        <v>#REF!</v>
      </c>
      <c r="H49" s="27" t="e">
        <f>+#REF!</f>
        <v>#REF!</v>
      </c>
      <c r="I49" s="27" t="e">
        <f>+#REF!</f>
        <v>#REF!</v>
      </c>
      <c r="J49" s="27" t="e">
        <f>+#REF!</f>
        <v>#REF!</v>
      </c>
    </row>
    <row r="50" spans="1:10" ht="15.75">
      <c r="A50" s="26" t="s">
        <v>95</v>
      </c>
      <c r="B50" s="27" t="e">
        <f>+#REF!</f>
        <v>#REF!</v>
      </c>
      <c r="C50" s="27" t="e">
        <f>+#REF!</f>
        <v>#REF!</v>
      </c>
      <c r="D50" s="27" t="e">
        <f>+#REF!</f>
        <v>#REF!</v>
      </c>
      <c r="E50" s="27" t="e">
        <f>+#REF!</f>
        <v>#REF!</v>
      </c>
      <c r="F50" s="27" t="e">
        <f>+#REF!</f>
        <v>#REF!</v>
      </c>
      <c r="G50" s="27" t="e">
        <f>+#REF!</f>
        <v>#REF!</v>
      </c>
      <c r="H50" s="27" t="e">
        <f>+#REF!</f>
        <v>#REF!</v>
      </c>
      <c r="I50" s="27" t="e">
        <f>+#REF!</f>
        <v>#REF!</v>
      </c>
      <c r="J50" s="27" t="e">
        <f>+#REF!</f>
        <v>#REF!</v>
      </c>
    </row>
    <row r="51" spans="1:10" ht="15.75">
      <c r="A51" s="26" t="s">
        <v>98</v>
      </c>
      <c r="B51" s="27" t="e">
        <f>+#REF!</f>
        <v>#REF!</v>
      </c>
      <c r="C51" s="27" t="e">
        <f>+#REF!</f>
        <v>#REF!</v>
      </c>
      <c r="D51" s="27" t="e">
        <f>+#REF!</f>
        <v>#REF!</v>
      </c>
      <c r="E51" s="27" t="e">
        <f>+#REF!</f>
        <v>#REF!</v>
      </c>
      <c r="F51" s="27" t="e">
        <f>+#REF!</f>
        <v>#REF!</v>
      </c>
      <c r="G51" s="27" t="e">
        <f>+#REF!</f>
        <v>#REF!</v>
      </c>
      <c r="H51" s="27" t="e">
        <f>+#REF!</f>
        <v>#REF!</v>
      </c>
      <c r="I51" s="27" t="e">
        <f>+#REF!</f>
        <v>#REF!</v>
      </c>
      <c r="J51" s="27" t="e">
        <f>+#REF!</f>
        <v>#REF!</v>
      </c>
    </row>
  </sheetData>
  <sheetProtection/>
  <mergeCells count="18">
    <mergeCell ref="I33:J33"/>
    <mergeCell ref="A29:J29"/>
    <mergeCell ref="A30:J30"/>
    <mergeCell ref="I31:J31"/>
    <mergeCell ref="A32:A34"/>
    <mergeCell ref="B32:B34"/>
    <mergeCell ref="C32:F32"/>
    <mergeCell ref="G32:J32"/>
    <mergeCell ref="C33:D33"/>
    <mergeCell ref="E33:F33"/>
    <mergeCell ref="G33:H33"/>
    <mergeCell ref="A2:F2"/>
    <mergeCell ref="A3:F3"/>
    <mergeCell ref="E6:F6"/>
    <mergeCell ref="A7:A8"/>
    <mergeCell ref="B7:B8"/>
    <mergeCell ref="C7:D7"/>
    <mergeCell ref="E7:F7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60" t="s">
        <v>163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5.7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8" t="s">
        <v>161</v>
      </c>
      <c r="K4" s="59"/>
    </row>
    <row r="5" spans="1:11" ht="15.75" customHeight="1">
      <c r="A5" s="61"/>
      <c r="B5" s="57" t="s">
        <v>154</v>
      </c>
      <c r="C5" s="57"/>
      <c r="D5" s="57" t="s">
        <v>155</v>
      </c>
      <c r="E5" s="57"/>
      <c r="F5" s="57"/>
      <c r="G5" s="57"/>
      <c r="H5" s="57" t="s">
        <v>156</v>
      </c>
      <c r="I5" s="57"/>
      <c r="J5" s="57"/>
      <c r="K5" s="57"/>
    </row>
    <row r="6" spans="1:11" ht="15.75" customHeight="1">
      <c r="A6" s="62"/>
      <c r="B6" s="57"/>
      <c r="C6" s="57"/>
      <c r="D6" s="57" t="s">
        <v>157</v>
      </c>
      <c r="E6" s="57"/>
      <c r="F6" s="57" t="s">
        <v>158</v>
      </c>
      <c r="G6" s="57"/>
      <c r="H6" s="57" t="s">
        <v>157</v>
      </c>
      <c r="I6" s="57"/>
      <c r="J6" s="57" t="s">
        <v>158</v>
      </c>
      <c r="K6" s="57"/>
    </row>
    <row r="7" spans="1:11" ht="51.75" customHeight="1">
      <c r="A7" s="63"/>
      <c r="B7" s="51" t="s">
        <v>159</v>
      </c>
      <c r="C7" s="51" t="s">
        <v>160</v>
      </c>
      <c r="D7" s="51" t="s">
        <v>159</v>
      </c>
      <c r="E7" s="51" t="s">
        <v>160</v>
      </c>
      <c r="F7" s="51" t="s">
        <v>159</v>
      </c>
      <c r="G7" s="51" t="s">
        <v>160</v>
      </c>
      <c r="H7" s="51" t="s">
        <v>159</v>
      </c>
      <c r="I7" s="51" t="s">
        <v>160</v>
      </c>
      <c r="J7" s="51" t="s">
        <v>159</v>
      </c>
      <c r="K7" s="51" t="s">
        <v>160</v>
      </c>
    </row>
    <row r="8" spans="1:11" ht="15.75">
      <c r="A8" s="52" t="s">
        <v>154</v>
      </c>
      <c r="B8" s="40">
        <v>1089017091</v>
      </c>
      <c r="C8" s="40">
        <v>4130207</v>
      </c>
      <c r="D8" s="40">
        <v>4864733</v>
      </c>
      <c r="E8" s="40">
        <v>17928</v>
      </c>
      <c r="F8" s="40">
        <v>1013462273</v>
      </c>
      <c r="G8" s="40">
        <v>3583132</v>
      </c>
      <c r="H8" s="40">
        <v>56692</v>
      </c>
      <c r="I8" s="40">
        <v>0</v>
      </c>
      <c r="J8" s="40">
        <v>70633393</v>
      </c>
      <c r="K8" s="41">
        <v>529147</v>
      </c>
    </row>
    <row r="9" spans="1:11" ht="15.75">
      <c r="A9" s="42" t="s">
        <v>138</v>
      </c>
      <c r="B9" s="43">
        <v>27101433</v>
      </c>
      <c r="C9" s="44">
        <v>37730</v>
      </c>
      <c r="D9" s="44">
        <v>15579</v>
      </c>
      <c r="E9" s="44">
        <v>0</v>
      </c>
      <c r="F9" s="44">
        <v>26769749</v>
      </c>
      <c r="G9" s="44">
        <v>33076</v>
      </c>
      <c r="H9" s="44">
        <v>0</v>
      </c>
      <c r="I9" s="44">
        <v>0</v>
      </c>
      <c r="J9" s="44">
        <v>316105</v>
      </c>
      <c r="K9" s="45">
        <v>4654</v>
      </c>
    </row>
    <row r="10" spans="1:11" ht="15.75">
      <c r="A10" s="42" t="s">
        <v>139</v>
      </c>
      <c r="B10" s="43">
        <v>56072694</v>
      </c>
      <c r="C10" s="44">
        <v>160702</v>
      </c>
      <c r="D10" s="44">
        <v>22912</v>
      </c>
      <c r="E10" s="44">
        <v>0</v>
      </c>
      <c r="F10" s="44">
        <v>55246149</v>
      </c>
      <c r="G10" s="44">
        <v>160702</v>
      </c>
      <c r="H10" s="44">
        <v>0</v>
      </c>
      <c r="I10" s="44">
        <v>0</v>
      </c>
      <c r="J10" s="44">
        <v>803633</v>
      </c>
      <c r="K10" s="45">
        <v>0</v>
      </c>
    </row>
    <row r="11" spans="1:11" ht="15.75">
      <c r="A11" s="42" t="s">
        <v>140</v>
      </c>
      <c r="B11" s="43">
        <v>17413760</v>
      </c>
      <c r="C11" s="44">
        <v>65832</v>
      </c>
      <c r="D11" s="44">
        <v>64471</v>
      </c>
      <c r="E11" s="44">
        <v>0</v>
      </c>
      <c r="F11" s="44">
        <v>16739490</v>
      </c>
      <c r="G11" s="44">
        <v>62466</v>
      </c>
      <c r="H11" s="44">
        <v>0</v>
      </c>
      <c r="I11" s="44">
        <v>0</v>
      </c>
      <c r="J11" s="44">
        <v>609799</v>
      </c>
      <c r="K11" s="45">
        <v>3366</v>
      </c>
    </row>
    <row r="12" spans="1:11" ht="15.75">
      <c r="A12" s="42" t="s">
        <v>141</v>
      </c>
      <c r="B12" s="43">
        <v>37472174</v>
      </c>
      <c r="C12" s="44">
        <v>270139</v>
      </c>
      <c r="D12" s="44">
        <v>118853</v>
      </c>
      <c r="E12" s="44">
        <v>0</v>
      </c>
      <c r="F12" s="44">
        <v>36347170</v>
      </c>
      <c r="G12" s="44">
        <v>268956</v>
      </c>
      <c r="H12" s="44">
        <v>0</v>
      </c>
      <c r="I12" s="44">
        <v>0</v>
      </c>
      <c r="J12" s="44">
        <v>1006151</v>
      </c>
      <c r="K12" s="45">
        <v>1183</v>
      </c>
    </row>
    <row r="13" spans="1:11" ht="15.75">
      <c r="A13" s="46" t="s">
        <v>142</v>
      </c>
      <c r="B13" s="43">
        <v>65417639</v>
      </c>
      <c r="C13" s="44">
        <v>159285</v>
      </c>
      <c r="D13" s="44">
        <v>58313</v>
      </c>
      <c r="E13" s="44">
        <v>1735</v>
      </c>
      <c r="F13" s="44">
        <v>64300902</v>
      </c>
      <c r="G13" s="44">
        <v>154648</v>
      </c>
      <c r="H13" s="44">
        <v>0</v>
      </c>
      <c r="I13" s="44">
        <v>0</v>
      </c>
      <c r="J13" s="44">
        <v>1058424</v>
      </c>
      <c r="K13" s="45">
        <v>2902</v>
      </c>
    </row>
    <row r="14" spans="1:11" ht="15.75">
      <c r="A14" s="42" t="s">
        <v>143</v>
      </c>
      <c r="B14" s="43">
        <v>19869443</v>
      </c>
      <c r="C14" s="44">
        <v>20740</v>
      </c>
      <c r="D14" s="44">
        <v>165538</v>
      </c>
      <c r="E14" s="44">
        <v>0</v>
      </c>
      <c r="F14" s="44">
        <v>18823007</v>
      </c>
      <c r="G14" s="44">
        <v>20740</v>
      </c>
      <c r="H14" s="44">
        <v>955</v>
      </c>
      <c r="I14" s="44">
        <v>0</v>
      </c>
      <c r="J14" s="44">
        <v>879943</v>
      </c>
      <c r="K14" s="45">
        <v>0</v>
      </c>
    </row>
    <row r="15" spans="1:11" ht="15.75">
      <c r="A15" s="42" t="s">
        <v>144</v>
      </c>
      <c r="B15" s="43">
        <v>37488527</v>
      </c>
      <c r="C15" s="44">
        <v>67726</v>
      </c>
      <c r="D15" s="44">
        <v>40224</v>
      </c>
      <c r="E15" s="44">
        <v>0</v>
      </c>
      <c r="F15" s="44">
        <v>36917933</v>
      </c>
      <c r="G15" s="44">
        <v>67726</v>
      </c>
      <c r="H15" s="44">
        <v>0</v>
      </c>
      <c r="I15" s="44">
        <v>0</v>
      </c>
      <c r="J15" s="44">
        <v>530370</v>
      </c>
      <c r="K15" s="45">
        <v>0</v>
      </c>
    </row>
    <row r="16" spans="1:11" ht="15.75">
      <c r="A16" s="42" t="s">
        <v>145</v>
      </c>
      <c r="B16" s="43">
        <v>61987675</v>
      </c>
      <c r="C16" s="44">
        <v>129874</v>
      </c>
      <c r="D16" s="44">
        <v>349533</v>
      </c>
      <c r="E16" s="44">
        <v>11657</v>
      </c>
      <c r="F16" s="44">
        <v>59780204</v>
      </c>
      <c r="G16" s="44">
        <v>114846</v>
      </c>
      <c r="H16" s="44">
        <v>13929</v>
      </c>
      <c r="I16" s="44">
        <v>0</v>
      </c>
      <c r="J16" s="44">
        <v>1844009</v>
      </c>
      <c r="K16" s="45">
        <v>3371</v>
      </c>
    </row>
    <row r="17" spans="1:11" ht="15.75">
      <c r="A17" s="42" t="s">
        <v>146</v>
      </c>
      <c r="B17" s="43">
        <v>31808328</v>
      </c>
      <c r="C17" s="44">
        <v>46353</v>
      </c>
      <c r="D17" s="44">
        <v>27139</v>
      </c>
      <c r="E17" s="44">
        <v>0</v>
      </c>
      <c r="F17" s="44">
        <v>31280666</v>
      </c>
      <c r="G17" s="44">
        <v>46353</v>
      </c>
      <c r="H17" s="44">
        <v>0</v>
      </c>
      <c r="I17" s="44">
        <v>0</v>
      </c>
      <c r="J17" s="44">
        <v>500523</v>
      </c>
      <c r="K17" s="45">
        <v>0</v>
      </c>
    </row>
    <row r="18" spans="1:11" ht="15.75">
      <c r="A18" s="42" t="s">
        <v>147</v>
      </c>
      <c r="B18" s="43">
        <v>17596963</v>
      </c>
      <c r="C18" s="44">
        <v>66862</v>
      </c>
      <c r="D18" s="44">
        <v>123193</v>
      </c>
      <c r="E18" s="44">
        <v>0</v>
      </c>
      <c r="F18" s="44">
        <v>17296896</v>
      </c>
      <c r="G18" s="44">
        <v>66862</v>
      </c>
      <c r="H18" s="44">
        <v>0</v>
      </c>
      <c r="I18" s="44">
        <v>0</v>
      </c>
      <c r="J18" s="44">
        <v>176874</v>
      </c>
      <c r="K18" s="45">
        <v>0</v>
      </c>
    </row>
    <row r="19" spans="1:11" ht="15.75">
      <c r="A19" s="42" t="s">
        <v>148</v>
      </c>
      <c r="B19" s="43">
        <v>49776449</v>
      </c>
      <c r="C19" s="44">
        <v>165458</v>
      </c>
      <c r="D19" s="44">
        <v>16677</v>
      </c>
      <c r="E19" s="44">
        <v>0</v>
      </c>
      <c r="F19" s="44">
        <v>48380296</v>
      </c>
      <c r="G19" s="44">
        <v>144503</v>
      </c>
      <c r="H19" s="44">
        <v>0</v>
      </c>
      <c r="I19" s="44">
        <v>0</v>
      </c>
      <c r="J19" s="44">
        <v>1379476</v>
      </c>
      <c r="K19" s="45">
        <v>20955</v>
      </c>
    </row>
    <row r="20" spans="1:11" ht="15.75">
      <c r="A20" s="42" t="s">
        <v>149</v>
      </c>
      <c r="B20" s="43">
        <v>42283425</v>
      </c>
      <c r="C20" s="44">
        <v>192908</v>
      </c>
      <c r="D20" s="44">
        <v>116856</v>
      </c>
      <c r="E20" s="44">
        <v>845</v>
      </c>
      <c r="F20" s="44">
        <v>41074413</v>
      </c>
      <c r="G20" s="44">
        <v>192063</v>
      </c>
      <c r="H20" s="44">
        <v>0</v>
      </c>
      <c r="I20" s="44">
        <v>0</v>
      </c>
      <c r="J20" s="44">
        <v>1092156</v>
      </c>
      <c r="K20" s="45">
        <v>0</v>
      </c>
    </row>
    <row r="21" spans="1:11" ht="15.75">
      <c r="A21" s="42" t="s">
        <v>150</v>
      </c>
      <c r="B21" s="43">
        <v>23539527</v>
      </c>
      <c r="C21" s="44">
        <v>43018</v>
      </c>
      <c r="D21" s="44">
        <v>20986</v>
      </c>
      <c r="E21" s="44">
        <v>0</v>
      </c>
      <c r="F21" s="44">
        <v>23207332</v>
      </c>
      <c r="G21" s="44">
        <v>41021</v>
      </c>
      <c r="H21" s="44">
        <v>0</v>
      </c>
      <c r="I21" s="44">
        <v>0</v>
      </c>
      <c r="J21" s="44">
        <v>311209</v>
      </c>
      <c r="K21" s="45">
        <v>1997</v>
      </c>
    </row>
    <row r="22" spans="1:11" ht="15.75">
      <c r="A22" s="42" t="s">
        <v>151</v>
      </c>
      <c r="B22" s="43">
        <v>40871676</v>
      </c>
      <c r="C22" s="44">
        <v>556111</v>
      </c>
      <c r="D22" s="44">
        <v>628190</v>
      </c>
      <c r="E22" s="44">
        <v>3564</v>
      </c>
      <c r="F22" s="44">
        <v>36807480</v>
      </c>
      <c r="G22" s="44">
        <v>525580</v>
      </c>
      <c r="H22" s="44">
        <v>34910</v>
      </c>
      <c r="I22" s="44">
        <v>0</v>
      </c>
      <c r="J22" s="44">
        <v>3401096</v>
      </c>
      <c r="K22" s="45">
        <v>26967</v>
      </c>
    </row>
    <row r="23" spans="1:11" ht="15.75">
      <c r="A23" s="42" t="s">
        <v>152</v>
      </c>
      <c r="B23" s="43">
        <v>298202186</v>
      </c>
      <c r="C23" s="44">
        <v>1117232</v>
      </c>
      <c r="D23" s="44">
        <v>2788069</v>
      </c>
      <c r="E23" s="44">
        <v>0</v>
      </c>
      <c r="F23" s="44">
        <v>244025228</v>
      </c>
      <c r="G23" s="44">
        <v>905799</v>
      </c>
      <c r="H23" s="44">
        <v>6898</v>
      </c>
      <c r="I23" s="44">
        <v>0</v>
      </c>
      <c r="J23" s="44">
        <v>51381991</v>
      </c>
      <c r="K23" s="45">
        <v>211433</v>
      </c>
    </row>
    <row r="24" spans="1:11" ht="15.75">
      <c r="A24" s="50" t="s">
        <v>153</v>
      </c>
      <c r="B24" s="47">
        <v>262115192</v>
      </c>
      <c r="C24" s="48">
        <v>1030237</v>
      </c>
      <c r="D24" s="48">
        <v>308200</v>
      </c>
      <c r="E24" s="48">
        <v>127</v>
      </c>
      <c r="F24" s="48">
        <v>256465358</v>
      </c>
      <c r="G24" s="48">
        <v>777791</v>
      </c>
      <c r="H24" s="48">
        <v>0</v>
      </c>
      <c r="I24" s="48">
        <v>0</v>
      </c>
      <c r="J24" s="48">
        <v>5341634</v>
      </c>
      <c r="K24" s="49">
        <v>252319</v>
      </c>
    </row>
  </sheetData>
  <sheetProtection/>
  <mergeCells count="11"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90" zoomScaleNormal="90" zoomScalePageLayoutView="0" workbookViewId="0" topLeftCell="A1">
      <selection activeCell="D12" sqref="D12"/>
    </sheetView>
  </sheetViews>
  <sheetFormatPr defaultColWidth="9.00390625" defaultRowHeight="12.75"/>
  <cols>
    <col min="1" max="1" width="33.125" style="4" customWidth="1"/>
    <col min="2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60" t="s">
        <v>164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5.7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8" t="s">
        <v>161</v>
      </c>
      <c r="K4" s="59"/>
    </row>
    <row r="5" spans="1:11" ht="15.75" customHeight="1">
      <c r="A5" s="61"/>
      <c r="B5" s="57" t="s">
        <v>154</v>
      </c>
      <c r="C5" s="57"/>
      <c r="D5" s="57" t="s">
        <v>155</v>
      </c>
      <c r="E5" s="57"/>
      <c r="F5" s="57"/>
      <c r="G5" s="57"/>
      <c r="H5" s="57" t="s">
        <v>156</v>
      </c>
      <c r="I5" s="57"/>
      <c r="J5" s="57"/>
      <c r="K5" s="57"/>
    </row>
    <row r="6" spans="1:11" ht="15.75" customHeight="1">
      <c r="A6" s="62"/>
      <c r="B6" s="57"/>
      <c r="C6" s="57"/>
      <c r="D6" s="57" t="s">
        <v>157</v>
      </c>
      <c r="E6" s="57"/>
      <c r="F6" s="57" t="s">
        <v>158</v>
      </c>
      <c r="G6" s="57"/>
      <c r="H6" s="57" t="s">
        <v>157</v>
      </c>
      <c r="I6" s="57"/>
      <c r="J6" s="57" t="s">
        <v>158</v>
      </c>
      <c r="K6" s="57"/>
    </row>
    <row r="7" spans="1:11" ht="51.75" customHeight="1">
      <c r="A7" s="63"/>
      <c r="B7" s="51" t="s">
        <v>159</v>
      </c>
      <c r="C7" s="51" t="s">
        <v>160</v>
      </c>
      <c r="D7" s="51" t="s">
        <v>159</v>
      </c>
      <c r="E7" s="51" t="s">
        <v>160</v>
      </c>
      <c r="F7" s="51" t="s">
        <v>159</v>
      </c>
      <c r="G7" s="51" t="s">
        <v>160</v>
      </c>
      <c r="H7" s="51" t="s">
        <v>159</v>
      </c>
      <c r="I7" s="51" t="s">
        <v>160</v>
      </c>
      <c r="J7" s="51" t="s">
        <v>159</v>
      </c>
      <c r="K7" s="51" t="s">
        <v>160</v>
      </c>
    </row>
    <row r="8" spans="1:11" ht="15.75">
      <c r="A8" s="52" t="s">
        <v>154</v>
      </c>
      <c r="B8" s="40">
        <v>1098560119</v>
      </c>
      <c r="C8" s="40">
        <v>4049576</v>
      </c>
      <c r="D8" s="40">
        <v>5960896</v>
      </c>
      <c r="E8" s="40">
        <v>14839</v>
      </c>
      <c r="F8" s="40">
        <v>1023081513</v>
      </c>
      <c r="G8" s="40">
        <v>3514344</v>
      </c>
      <c r="H8" s="40">
        <v>49485</v>
      </c>
      <c r="I8" s="40">
        <v>0</v>
      </c>
      <c r="J8" s="40">
        <v>69468225</v>
      </c>
      <c r="K8" s="41">
        <v>520393</v>
      </c>
    </row>
    <row r="9" spans="1:11" ht="15.75">
      <c r="A9" s="42" t="s">
        <v>138</v>
      </c>
      <c r="B9" s="43">
        <v>27290515</v>
      </c>
      <c r="C9" s="44">
        <v>39567</v>
      </c>
      <c r="D9" s="44">
        <v>14850</v>
      </c>
      <c r="E9" s="44">
        <v>0</v>
      </c>
      <c r="F9" s="44">
        <v>26963296</v>
      </c>
      <c r="G9" s="44">
        <v>34997</v>
      </c>
      <c r="H9" s="44">
        <v>0</v>
      </c>
      <c r="I9" s="44">
        <v>0</v>
      </c>
      <c r="J9" s="44">
        <v>312369</v>
      </c>
      <c r="K9" s="45">
        <v>4570</v>
      </c>
    </row>
    <row r="10" spans="1:11" ht="15.75">
      <c r="A10" s="42" t="s">
        <v>139</v>
      </c>
      <c r="B10" s="43">
        <v>57691907</v>
      </c>
      <c r="C10" s="44">
        <v>151528</v>
      </c>
      <c r="D10" s="44">
        <v>31543</v>
      </c>
      <c r="E10" s="44">
        <v>0</v>
      </c>
      <c r="F10" s="44">
        <v>56837480</v>
      </c>
      <c r="G10" s="44">
        <v>151528</v>
      </c>
      <c r="H10" s="44">
        <v>0</v>
      </c>
      <c r="I10" s="44">
        <v>0</v>
      </c>
      <c r="J10" s="44">
        <v>822884</v>
      </c>
      <c r="K10" s="45">
        <v>0</v>
      </c>
    </row>
    <row r="11" spans="1:11" ht="15.75">
      <c r="A11" s="42" t="s">
        <v>140</v>
      </c>
      <c r="B11" s="43">
        <v>17862909</v>
      </c>
      <c r="C11" s="44">
        <v>64948</v>
      </c>
      <c r="D11" s="44">
        <v>82214</v>
      </c>
      <c r="E11" s="44">
        <v>0</v>
      </c>
      <c r="F11" s="44">
        <v>17155958</v>
      </c>
      <c r="G11" s="44">
        <v>61624</v>
      </c>
      <c r="H11" s="44">
        <v>0</v>
      </c>
      <c r="I11" s="44">
        <v>0</v>
      </c>
      <c r="J11" s="44">
        <v>624737</v>
      </c>
      <c r="K11" s="45">
        <v>3324</v>
      </c>
    </row>
    <row r="12" spans="1:11" ht="15.75">
      <c r="A12" s="42" t="s">
        <v>141</v>
      </c>
      <c r="B12" s="43">
        <v>37507685</v>
      </c>
      <c r="C12" s="44">
        <v>272516</v>
      </c>
      <c r="D12" s="44">
        <v>118658</v>
      </c>
      <c r="E12" s="44">
        <v>0</v>
      </c>
      <c r="F12" s="44">
        <v>36373555</v>
      </c>
      <c r="G12" s="44">
        <v>271528</v>
      </c>
      <c r="H12" s="44">
        <v>0</v>
      </c>
      <c r="I12" s="44">
        <v>0</v>
      </c>
      <c r="J12" s="44">
        <v>1015472</v>
      </c>
      <c r="K12" s="45">
        <v>988</v>
      </c>
    </row>
    <row r="13" spans="1:11" ht="15.75">
      <c r="A13" s="46" t="s">
        <v>142</v>
      </c>
      <c r="B13" s="43">
        <v>65245265</v>
      </c>
      <c r="C13" s="44">
        <v>155333</v>
      </c>
      <c r="D13" s="44">
        <v>102130</v>
      </c>
      <c r="E13" s="44">
        <v>0</v>
      </c>
      <c r="F13" s="44">
        <v>64191459</v>
      </c>
      <c r="G13" s="44">
        <v>152472</v>
      </c>
      <c r="H13" s="44">
        <v>0</v>
      </c>
      <c r="I13" s="44">
        <v>0</v>
      </c>
      <c r="J13" s="44">
        <v>951676</v>
      </c>
      <c r="K13" s="45">
        <v>2861</v>
      </c>
    </row>
    <row r="14" spans="1:11" ht="15.75">
      <c r="A14" s="42" t="s">
        <v>143</v>
      </c>
      <c r="B14" s="43">
        <v>20096616</v>
      </c>
      <c r="C14" s="44">
        <v>23418</v>
      </c>
      <c r="D14" s="44">
        <v>230302</v>
      </c>
      <c r="E14" s="44">
        <v>0</v>
      </c>
      <c r="F14" s="44">
        <v>18895982</v>
      </c>
      <c r="G14" s="44">
        <v>23418</v>
      </c>
      <c r="H14" s="44">
        <v>949</v>
      </c>
      <c r="I14" s="44">
        <v>0</v>
      </c>
      <c r="J14" s="44">
        <v>969383</v>
      </c>
      <c r="K14" s="45">
        <v>0</v>
      </c>
    </row>
    <row r="15" spans="1:11" ht="15.75">
      <c r="A15" s="42" t="s">
        <v>144</v>
      </c>
      <c r="B15" s="43">
        <v>38110699</v>
      </c>
      <c r="C15" s="44">
        <v>68505</v>
      </c>
      <c r="D15" s="44">
        <v>30022</v>
      </c>
      <c r="E15" s="44">
        <v>0</v>
      </c>
      <c r="F15" s="44">
        <v>37557992</v>
      </c>
      <c r="G15" s="44">
        <v>68505</v>
      </c>
      <c r="H15" s="44">
        <v>0</v>
      </c>
      <c r="I15" s="44">
        <v>0</v>
      </c>
      <c r="J15" s="44">
        <v>522685</v>
      </c>
      <c r="K15" s="45">
        <v>0</v>
      </c>
    </row>
    <row r="16" spans="1:11" ht="15.75">
      <c r="A16" s="42" t="s">
        <v>145</v>
      </c>
      <c r="B16" s="43">
        <v>61159494</v>
      </c>
      <c r="C16" s="44">
        <v>127818</v>
      </c>
      <c r="D16" s="44">
        <v>410767</v>
      </c>
      <c r="E16" s="44">
        <v>11607</v>
      </c>
      <c r="F16" s="44">
        <v>58924117</v>
      </c>
      <c r="G16" s="44">
        <v>113104</v>
      </c>
      <c r="H16" s="44">
        <v>13843</v>
      </c>
      <c r="I16" s="44">
        <v>0</v>
      </c>
      <c r="J16" s="44">
        <v>1810767</v>
      </c>
      <c r="K16" s="45">
        <v>3107</v>
      </c>
    </row>
    <row r="17" spans="1:11" ht="15.75">
      <c r="A17" s="42" t="s">
        <v>146</v>
      </c>
      <c r="B17" s="43">
        <v>32967006</v>
      </c>
      <c r="C17" s="44">
        <v>43540</v>
      </c>
      <c r="D17" s="44">
        <v>29505</v>
      </c>
      <c r="E17" s="44">
        <v>0</v>
      </c>
      <c r="F17" s="44">
        <v>32437920</v>
      </c>
      <c r="G17" s="44">
        <v>43540</v>
      </c>
      <c r="H17" s="44">
        <v>0</v>
      </c>
      <c r="I17" s="44">
        <v>0</v>
      </c>
      <c r="J17" s="44">
        <v>499581</v>
      </c>
      <c r="K17" s="45">
        <v>0</v>
      </c>
    </row>
    <row r="18" spans="1:11" ht="15.75">
      <c r="A18" s="42" t="s">
        <v>147</v>
      </c>
      <c r="B18" s="43">
        <v>17547431</v>
      </c>
      <c r="C18" s="44">
        <v>65839</v>
      </c>
      <c r="D18" s="44">
        <v>141185</v>
      </c>
      <c r="E18" s="44">
        <v>0</v>
      </c>
      <c r="F18" s="44">
        <v>17234031</v>
      </c>
      <c r="G18" s="44">
        <v>65839</v>
      </c>
      <c r="H18" s="44">
        <v>0</v>
      </c>
      <c r="I18" s="44">
        <v>0</v>
      </c>
      <c r="J18" s="44">
        <v>172215</v>
      </c>
      <c r="K18" s="45">
        <v>0</v>
      </c>
    </row>
    <row r="19" spans="1:11" ht="15.75">
      <c r="A19" s="42" t="s">
        <v>148</v>
      </c>
      <c r="B19" s="43">
        <v>50910594</v>
      </c>
      <c r="C19" s="44">
        <v>161159</v>
      </c>
      <c r="D19" s="44">
        <v>16382</v>
      </c>
      <c r="E19" s="44">
        <v>0</v>
      </c>
      <c r="F19" s="44">
        <v>49518472</v>
      </c>
      <c r="G19" s="44">
        <v>140468</v>
      </c>
      <c r="H19" s="44">
        <v>0</v>
      </c>
      <c r="I19" s="44">
        <v>0</v>
      </c>
      <c r="J19" s="44">
        <v>1375740</v>
      </c>
      <c r="K19" s="45">
        <v>20691</v>
      </c>
    </row>
    <row r="20" spans="1:11" ht="15.75">
      <c r="A20" s="42" t="s">
        <v>149</v>
      </c>
      <c r="B20" s="43">
        <v>42551629</v>
      </c>
      <c r="C20" s="44">
        <v>197411</v>
      </c>
      <c r="D20" s="44">
        <v>117117</v>
      </c>
      <c r="E20" s="44">
        <v>845</v>
      </c>
      <c r="F20" s="44">
        <v>41316312</v>
      </c>
      <c r="G20" s="44">
        <v>196566</v>
      </c>
      <c r="H20" s="44">
        <v>0</v>
      </c>
      <c r="I20" s="44">
        <v>0</v>
      </c>
      <c r="J20" s="44">
        <v>1118200</v>
      </c>
      <c r="K20" s="45">
        <v>0</v>
      </c>
    </row>
    <row r="21" spans="1:11" ht="15.75">
      <c r="A21" s="42" t="s">
        <v>150</v>
      </c>
      <c r="B21" s="43">
        <v>23981565</v>
      </c>
      <c r="C21" s="44">
        <v>42484</v>
      </c>
      <c r="D21" s="44">
        <v>20833</v>
      </c>
      <c r="E21" s="44">
        <v>0</v>
      </c>
      <c r="F21" s="44">
        <v>23585711</v>
      </c>
      <c r="G21" s="44">
        <v>40580</v>
      </c>
      <c r="H21" s="44">
        <v>0</v>
      </c>
      <c r="I21" s="44">
        <v>0</v>
      </c>
      <c r="J21" s="44">
        <v>375021</v>
      </c>
      <c r="K21" s="45">
        <v>1904</v>
      </c>
    </row>
    <row r="22" spans="1:11" ht="15.75">
      <c r="A22" s="42" t="s">
        <v>151</v>
      </c>
      <c r="B22" s="43">
        <v>41811563</v>
      </c>
      <c r="C22" s="44">
        <v>528336</v>
      </c>
      <c r="D22" s="44">
        <v>655504</v>
      </c>
      <c r="E22" s="44">
        <v>2260</v>
      </c>
      <c r="F22" s="44">
        <v>37646585</v>
      </c>
      <c r="G22" s="44">
        <v>501539</v>
      </c>
      <c r="H22" s="44">
        <v>34693</v>
      </c>
      <c r="I22" s="44">
        <v>0</v>
      </c>
      <c r="J22" s="44">
        <v>3474781</v>
      </c>
      <c r="K22" s="45">
        <v>24537</v>
      </c>
    </row>
    <row r="23" spans="1:11" ht="15.75">
      <c r="A23" s="42" t="s">
        <v>152</v>
      </c>
      <c r="B23" s="43">
        <v>298203924</v>
      </c>
      <c r="C23" s="44">
        <v>1076893</v>
      </c>
      <c r="D23" s="44">
        <v>3619512</v>
      </c>
      <c r="E23" s="44">
        <v>0</v>
      </c>
      <c r="F23" s="44">
        <v>244432935</v>
      </c>
      <c r="G23" s="44">
        <v>867152</v>
      </c>
      <c r="H23" s="44">
        <v>0</v>
      </c>
      <c r="I23" s="44">
        <v>0</v>
      </c>
      <c r="J23" s="44">
        <v>50151477</v>
      </c>
      <c r="K23" s="45">
        <v>209741</v>
      </c>
    </row>
    <row r="24" spans="1:11" ht="15.75">
      <c r="A24" s="50" t="s">
        <v>153</v>
      </c>
      <c r="B24" s="47">
        <v>265621317</v>
      </c>
      <c r="C24" s="48">
        <v>1030281</v>
      </c>
      <c r="D24" s="48">
        <v>340372</v>
      </c>
      <c r="E24" s="48">
        <v>127</v>
      </c>
      <c r="F24" s="48">
        <v>260009708</v>
      </c>
      <c r="G24" s="48">
        <v>781484</v>
      </c>
      <c r="H24" s="48">
        <v>0</v>
      </c>
      <c r="I24" s="48">
        <v>0</v>
      </c>
      <c r="J24" s="48">
        <v>5271237</v>
      </c>
      <c r="K24" s="49">
        <v>248670</v>
      </c>
    </row>
  </sheetData>
  <sheetProtection/>
  <mergeCells count="11">
    <mergeCell ref="A1:K1"/>
    <mergeCell ref="A2:K2"/>
    <mergeCell ref="J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60" t="s">
        <v>165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5.7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8" t="s">
        <v>161</v>
      </c>
      <c r="K4" s="59"/>
    </row>
    <row r="5" spans="1:11" ht="15.75" customHeight="1">
      <c r="A5" s="61"/>
      <c r="B5" s="57" t="s">
        <v>154</v>
      </c>
      <c r="C5" s="57"/>
      <c r="D5" s="57" t="s">
        <v>155</v>
      </c>
      <c r="E5" s="57"/>
      <c r="F5" s="57"/>
      <c r="G5" s="57"/>
      <c r="H5" s="57" t="s">
        <v>156</v>
      </c>
      <c r="I5" s="57"/>
      <c r="J5" s="57"/>
      <c r="K5" s="57"/>
    </row>
    <row r="6" spans="1:11" ht="15.75" customHeight="1">
      <c r="A6" s="62"/>
      <c r="B6" s="57"/>
      <c r="C6" s="57"/>
      <c r="D6" s="57" t="s">
        <v>157</v>
      </c>
      <c r="E6" s="57"/>
      <c r="F6" s="57" t="s">
        <v>158</v>
      </c>
      <c r="G6" s="57"/>
      <c r="H6" s="57" t="s">
        <v>157</v>
      </c>
      <c r="I6" s="57"/>
      <c r="J6" s="57" t="s">
        <v>158</v>
      </c>
      <c r="K6" s="57"/>
    </row>
    <row r="7" spans="1:11" ht="51.75" customHeight="1">
      <c r="A7" s="63"/>
      <c r="B7" s="51" t="s">
        <v>159</v>
      </c>
      <c r="C7" s="51" t="s">
        <v>160</v>
      </c>
      <c r="D7" s="51" t="s">
        <v>159</v>
      </c>
      <c r="E7" s="51" t="s">
        <v>160</v>
      </c>
      <c r="F7" s="51" t="s">
        <v>159</v>
      </c>
      <c r="G7" s="51" t="s">
        <v>160</v>
      </c>
      <c r="H7" s="51" t="s">
        <v>159</v>
      </c>
      <c r="I7" s="51" t="s">
        <v>160</v>
      </c>
      <c r="J7" s="51" t="s">
        <v>159</v>
      </c>
      <c r="K7" s="51" t="s">
        <v>160</v>
      </c>
    </row>
    <row r="8" spans="1:11" ht="15.75">
      <c r="A8" s="52" t="s">
        <v>154</v>
      </c>
      <c r="B8" s="40">
        <v>1111496622</v>
      </c>
      <c r="C8" s="40">
        <v>3995233</v>
      </c>
      <c r="D8" s="40">
        <v>4467264</v>
      </c>
      <c r="E8" s="40">
        <v>14839</v>
      </c>
      <c r="F8" s="40">
        <v>1037226965</v>
      </c>
      <c r="G8" s="40">
        <v>3448714</v>
      </c>
      <c r="H8" s="40">
        <v>50875</v>
      </c>
      <c r="I8" s="40">
        <v>0</v>
      </c>
      <c r="J8" s="40">
        <v>69751518</v>
      </c>
      <c r="K8" s="41">
        <v>531680</v>
      </c>
    </row>
    <row r="9" spans="1:11" ht="15.75">
      <c r="A9" s="42" t="s">
        <v>138</v>
      </c>
      <c r="B9" s="43">
        <v>27758638</v>
      </c>
      <c r="C9" s="44">
        <v>39140</v>
      </c>
      <c r="D9" s="44">
        <v>19068</v>
      </c>
      <c r="E9" s="44">
        <v>0</v>
      </c>
      <c r="F9" s="44">
        <v>27420236</v>
      </c>
      <c r="G9" s="44">
        <v>34493</v>
      </c>
      <c r="H9" s="44">
        <v>0</v>
      </c>
      <c r="I9" s="44">
        <v>0</v>
      </c>
      <c r="J9" s="44">
        <v>319334</v>
      </c>
      <c r="K9" s="45">
        <v>4647</v>
      </c>
    </row>
    <row r="10" spans="1:11" ht="15.75">
      <c r="A10" s="42" t="s">
        <v>139</v>
      </c>
      <c r="B10" s="43">
        <v>59568721</v>
      </c>
      <c r="C10" s="44">
        <v>150238</v>
      </c>
      <c r="D10" s="44">
        <v>42100</v>
      </c>
      <c r="E10" s="44">
        <v>0</v>
      </c>
      <c r="F10" s="44">
        <v>58737175</v>
      </c>
      <c r="G10" s="44">
        <v>150238</v>
      </c>
      <c r="H10" s="44">
        <v>0</v>
      </c>
      <c r="I10" s="44">
        <v>0</v>
      </c>
      <c r="J10" s="44">
        <v>789446</v>
      </c>
      <c r="K10" s="45">
        <v>0</v>
      </c>
    </row>
    <row r="11" spans="1:11" ht="15.75">
      <c r="A11" s="42" t="s">
        <v>140</v>
      </c>
      <c r="B11" s="43">
        <v>18714234</v>
      </c>
      <c r="C11" s="44">
        <v>64228</v>
      </c>
      <c r="D11" s="44">
        <v>77310</v>
      </c>
      <c r="E11" s="44">
        <v>0</v>
      </c>
      <c r="F11" s="44">
        <v>18013447</v>
      </c>
      <c r="G11" s="44">
        <v>60828</v>
      </c>
      <c r="H11" s="44">
        <v>0</v>
      </c>
      <c r="I11" s="44">
        <v>0</v>
      </c>
      <c r="J11" s="44">
        <v>623477</v>
      </c>
      <c r="K11" s="45">
        <v>3400</v>
      </c>
    </row>
    <row r="12" spans="1:11" ht="15.75">
      <c r="A12" s="42" t="s">
        <v>141</v>
      </c>
      <c r="B12" s="43">
        <v>37504998</v>
      </c>
      <c r="C12" s="44">
        <v>273304</v>
      </c>
      <c r="D12" s="44">
        <v>114199</v>
      </c>
      <c r="E12" s="44">
        <v>0</v>
      </c>
      <c r="F12" s="44">
        <v>36384605</v>
      </c>
      <c r="G12" s="44">
        <v>272354</v>
      </c>
      <c r="H12" s="44">
        <v>0</v>
      </c>
      <c r="I12" s="44">
        <v>0</v>
      </c>
      <c r="J12" s="44">
        <v>1006194</v>
      </c>
      <c r="K12" s="45">
        <v>950</v>
      </c>
    </row>
    <row r="13" spans="1:11" ht="15.75">
      <c r="A13" s="46" t="s">
        <v>142</v>
      </c>
      <c r="B13" s="43">
        <v>65550681</v>
      </c>
      <c r="C13" s="44">
        <v>144799</v>
      </c>
      <c r="D13" s="44">
        <v>68573</v>
      </c>
      <c r="E13" s="44">
        <v>0</v>
      </c>
      <c r="F13" s="44">
        <v>64571596</v>
      </c>
      <c r="G13" s="44">
        <v>141878</v>
      </c>
      <c r="H13" s="44">
        <v>0</v>
      </c>
      <c r="I13" s="44">
        <v>0</v>
      </c>
      <c r="J13" s="44">
        <v>910512</v>
      </c>
      <c r="K13" s="45">
        <v>2921</v>
      </c>
    </row>
    <row r="14" spans="1:11" ht="15.75">
      <c r="A14" s="42" t="s">
        <v>143</v>
      </c>
      <c r="B14" s="43">
        <v>20297359</v>
      </c>
      <c r="C14" s="44">
        <v>23845</v>
      </c>
      <c r="D14" s="44">
        <v>165019</v>
      </c>
      <c r="E14" s="44">
        <v>0</v>
      </c>
      <c r="F14" s="44">
        <v>19279729</v>
      </c>
      <c r="G14" s="44">
        <v>23845</v>
      </c>
      <c r="H14" s="44">
        <v>976</v>
      </c>
      <c r="I14" s="44">
        <v>0</v>
      </c>
      <c r="J14" s="44">
        <v>851635</v>
      </c>
      <c r="K14" s="45">
        <v>0</v>
      </c>
    </row>
    <row r="15" spans="1:11" ht="15.75">
      <c r="A15" s="42" t="s">
        <v>144</v>
      </c>
      <c r="B15" s="43">
        <v>38691940</v>
      </c>
      <c r="C15" s="44">
        <v>67758</v>
      </c>
      <c r="D15" s="44">
        <v>40040</v>
      </c>
      <c r="E15" s="44">
        <v>0</v>
      </c>
      <c r="F15" s="44">
        <v>38122518</v>
      </c>
      <c r="G15" s="44">
        <v>67758</v>
      </c>
      <c r="H15" s="44">
        <v>0</v>
      </c>
      <c r="I15" s="44">
        <v>0</v>
      </c>
      <c r="J15" s="44">
        <v>529382</v>
      </c>
      <c r="K15" s="45">
        <v>0</v>
      </c>
    </row>
    <row r="16" spans="1:11" ht="15.75">
      <c r="A16" s="42" t="s">
        <v>145</v>
      </c>
      <c r="B16" s="43">
        <v>62233704</v>
      </c>
      <c r="C16" s="44">
        <v>114832</v>
      </c>
      <c r="D16" s="44">
        <v>386828</v>
      </c>
      <c r="E16" s="44">
        <v>11607</v>
      </c>
      <c r="F16" s="44">
        <v>60050471</v>
      </c>
      <c r="G16" s="44">
        <v>100280</v>
      </c>
      <c r="H16" s="44">
        <v>14231</v>
      </c>
      <c r="I16" s="44">
        <v>0</v>
      </c>
      <c r="J16" s="44">
        <v>1782174</v>
      </c>
      <c r="K16" s="45">
        <v>2945</v>
      </c>
    </row>
    <row r="17" spans="1:11" ht="15.75">
      <c r="A17" s="42" t="s">
        <v>146</v>
      </c>
      <c r="B17" s="43">
        <v>33576626</v>
      </c>
      <c r="C17" s="44">
        <v>42781</v>
      </c>
      <c r="D17" s="44">
        <v>27233</v>
      </c>
      <c r="E17" s="44">
        <v>0</v>
      </c>
      <c r="F17" s="44">
        <v>33057058</v>
      </c>
      <c r="G17" s="44">
        <v>42781</v>
      </c>
      <c r="H17" s="44">
        <v>0</v>
      </c>
      <c r="I17" s="44">
        <v>0</v>
      </c>
      <c r="J17" s="44">
        <v>492335</v>
      </c>
      <c r="K17" s="45">
        <v>0</v>
      </c>
    </row>
    <row r="18" spans="1:11" ht="15.75">
      <c r="A18" s="42" t="s">
        <v>147</v>
      </c>
      <c r="B18" s="43">
        <v>17950655</v>
      </c>
      <c r="C18" s="44">
        <v>64649</v>
      </c>
      <c r="D18" s="44">
        <v>131350</v>
      </c>
      <c r="E18" s="44">
        <v>0</v>
      </c>
      <c r="F18" s="44">
        <v>17642653</v>
      </c>
      <c r="G18" s="44">
        <v>64649</v>
      </c>
      <c r="H18" s="44">
        <v>0</v>
      </c>
      <c r="I18" s="44">
        <v>0</v>
      </c>
      <c r="J18" s="44">
        <v>176652</v>
      </c>
      <c r="K18" s="45">
        <v>0</v>
      </c>
    </row>
    <row r="19" spans="1:11" ht="15.75">
      <c r="A19" s="42" t="s">
        <v>148</v>
      </c>
      <c r="B19" s="43">
        <v>51350849</v>
      </c>
      <c r="C19" s="44">
        <v>163889</v>
      </c>
      <c r="D19" s="44">
        <v>16101</v>
      </c>
      <c r="E19" s="44">
        <v>0</v>
      </c>
      <c r="F19" s="44">
        <v>49954491</v>
      </c>
      <c r="G19" s="44">
        <v>142733</v>
      </c>
      <c r="H19" s="44">
        <v>0</v>
      </c>
      <c r="I19" s="44">
        <v>0</v>
      </c>
      <c r="J19" s="44">
        <v>1380257</v>
      </c>
      <c r="K19" s="45">
        <v>21156</v>
      </c>
    </row>
    <row r="20" spans="1:11" ht="15.75">
      <c r="A20" s="42" t="s">
        <v>149</v>
      </c>
      <c r="B20" s="43">
        <v>42933877</v>
      </c>
      <c r="C20" s="44">
        <v>202086</v>
      </c>
      <c r="D20" s="44">
        <v>113485</v>
      </c>
      <c r="E20" s="44">
        <v>845</v>
      </c>
      <c r="F20" s="44">
        <v>41662785</v>
      </c>
      <c r="G20" s="44">
        <v>201241</v>
      </c>
      <c r="H20" s="44">
        <v>0</v>
      </c>
      <c r="I20" s="44">
        <v>0</v>
      </c>
      <c r="J20" s="44">
        <v>1157607</v>
      </c>
      <c r="K20" s="45">
        <v>0</v>
      </c>
    </row>
    <row r="21" spans="1:11" ht="15.75">
      <c r="A21" s="42" t="s">
        <v>150</v>
      </c>
      <c r="B21" s="43">
        <v>24381907</v>
      </c>
      <c r="C21" s="44">
        <v>42174</v>
      </c>
      <c r="D21" s="44">
        <v>20756</v>
      </c>
      <c r="E21" s="44">
        <v>0</v>
      </c>
      <c r="F21" s="44">
        <v>24004039</v>
      </c>
      <c r="G21" s="44">
        <v>40298</v>
      </c>
      <c r="H21" s="44">
        <v>0</v>
      </c>
      <c r="I21" s="44">
        <v>0</v>
      </c>
      <c r="J21" s="44">
        <v>357112</v>
      </c>
      <c r="K21" s="45">
        <v>1876</v>
      </c>
    </row>
    <row r="22" spans="1:11" ht="15.75">
      <c r="A22" s="42" t="s">
        <v>151</v>
      </c>
      <c r="B22" s="43">
        <v>42294727</v>
      </c>
      <c r="C22" s="44">
        <v>514865</v>
      </c>
      <c r="D22" s="44">
        <v>630191</v>
      </c>
      <c r="E22" s="44">
        <v>2260</v>
      </c>
      <c r="F22" s="44">
        <v>38244579</v>
      </c>
      <c r="G22" s="44">
        <v>487497</v>
      </c>
      <c r="H22" s="44">
        <v>35668</v>
      </c>
      <c r="I22" s="44">
        <v>0</v>
      </c>
      <c r="J22" s="44">
        <v>3384289</v>
      </c>
      <c r="K22" s="45">
        <v>25108</v>
      </c>
    </row>
    <row r="23" spans="1:11" ht="15.75">
      <c r="A23" s="42" t="s">
        <v>152</v>
      </c>
      <c r="B23" s="43">
        <v>299178274</v>
      </c>
      <c r="C23" s="44">
        <v>1057072</v>
      </c>
      <c r="D23" s="44">
        <v>2416467</v>
      </c>
      <c r="E23" s="44">
        <v>0</v>
      </c>
      <c r="F23" s="44">
        <v>246008781</v>
      </c>
      <c r="G23" s="44">
        <v>841808</v>
      </c>
      <c r="H23" s="44">
        <v>0</v>
      </c>
      <c r="I23" s="44">
        <v>0</v>
      </c>
      <c r="J23" s="44">
        <v>50753026</v>
      </c>
      <c r="K23" s="45">
        <v>215264</v>
      </c>
    </row>
    <row r="24" spans="1:11" ht="15.75">
      <c r="A24" s="50" t="s">
        <v>153</v>
      </c>
      <c r="B24" s="47">
        <v>269509432</v>
      </c>
      <c r="C24" s="48">
        <v>1029573</v>
      </c>
      <c r="D24" s="48">
        <v>198544</v>
      </c>
      <c r="E24" s="48">
        <v>127</v>
      </c>
      <c r="F24" s="48">
        <v>264072802</v>
      </c>
      <c r="G24" s="48">
        <v>776033</v>
      </c>
      <c r="H24" s="48">
        <v>0</v>
      </c>
      <c r="I24" s="48">
        <v>0</v>
      </c>
      <c r="J24" s="48">
        <v>5238086</v>
      </c>
      <c r="K24" s="49">
        <v>253413</v>
      </c>
    </row>
  </sheetData>
  <sheetProtection/>
  <mergeCells count="11">
    <mergeCell ref="D5:G5"/>
    <mergeCell ref="H5:K5"/>
    <mergeCell ref="D6:E6"/>
    <mergeCell ref="F6:G6"/>
    <mergeCell ref="H6:I6"/>
    <mergeCell ref="J6:K6"/>
    <mergeCell ref="A1:K1"/>
    <mergeCell ref="A2:K2"/>
    <mergeCell ref="J4:K4"/>
    <mergeCell ref="A5:A7"/>
    <mergeCell ref="B5:C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60" t="s">
        <v>166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5.7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8" t="s">
        <v>161</v>
      </c>
      <c r="K4" s="59"/>
    </row>
    <row r="5" spans="1:11" ht="15.75" customHeight="1">
      <c r="A5" s="61"/>
      <c r="B5" s="57" t="s">
        <v>154</v>
      </c>
      <c r="C5" s="57"/>
      <c r="D5" s="57" t="s">
        <v>155</v>
      </c>
      <c r="E5" s="57"/>
      <c r="F5" s="57"/>
      <c r="G5" s="57"/>
      <c r="H5" s="57" t="s">
        <v>156</v>
      </c>
      <c r="I5" s="57"/>
      <c r="J5" s="57"/>
      <c r="K5" s="57"/>
    </row>
    <row r="6" spans="1:11" ht="15.75" customHeight="1">
      <c r="A6" s="62"/>
      <c r="B6" s="57"/>
      <c r="C6" s="57"/>
      <c r="D6" s="57" t="s">
        <v>157</v>
      </c>
      <c r="E6" s="57"/>
      <c r="F6" s="57" t="s">
        <v>158</v>
      </c>
      <c r="G6" s="57"/>
      <c r="H6" s="57" t="s">
        <v>157</v>
      </c>
      <c r="I6" s="57"/>
      <c r="J6" s="57" t="s">
        <v>158</v>
      </c>
      <c r="K6" s="57"/>
    </row>
    <row r="7" spans="1:11" ht="51.75" customHeight="1">
      <c r="A7" s="63"/>
      <c r="B7" s="51" t="s">
        <v>159</v>
      </c>
      <c r="C7" s="51" t="s">
        <v>160</v>
      </c>
      <c r="D7" s="51" t="s">
        <v>159</v>
      </c>
      <c r="E7" s="51" t="s">
        <v>160</v>
      </c>
      <c r="F7" s="51" t="s">
        <v>159</v>
      </c>
      <c r="G7" s="51" t="s">
        <v>160</v>
      </c>
      <c r="H7" s="51" t="s">
        <v>159</v>
      </c>
      <c r="I7" s="51" t="s">
        <v>160</v>
      </c>
      <c r="J7" s="51" t="s">
        <v>159</v>
      </c>
      <c r="K7" s="51" t="s">
        <v>160</v>
      </c>
    </row>
    <row r="8" spans="1:11" ht="15.75">
      <c r="A8" s="52" t="s">
        <v>154</v>
      </c>
      <c r="B8" s="40">
        <v>1123763718</v>
      </c>
      <c r="C8" s="40">
        <v>3691700</v>
      </c>
      <c r="D8" s="40">
        <v>4896502</v>
      </c>
      <c r="E8" s="40">
        <v>15592</v>
      </c>
      <c r="F8" s="40">
        <v>1049825750</v>
      </c>
      <c r="G8" s="40">
        <v>3174104</v>
      </c>
      <c r="H8" s="40">
        <v>51202</v>
      </c>
      <c r="I8" s="40">
        <v>0</v>
      </c>
      <c r="J8" s="40">
        <v>68990264</v>
      </c>
      <c r="K8" s="41">
        <v>502004</v>
      </c>
    </row>
    <row r="9" spans="1:11" ht="15.75">
      <c r="A9" s="42" t="s">
        <v>138</v>
      </c>
      <c r="B9" s="43">
        <v>28074043</v>
      </c>
      <c r="C9" s="44">
        <v>33977</v>
      </c>
      <c r="D9" s="44">
        <v>23942</v>
      </c>
      <c r="E9" s="44">
        <v>0</v>
      </c>
      <c r="F9" s="44">
        <v>27741920</v>
      </c>
      <c r="G9" s="44">
        <v>33977</v>
      </c>
      <c r="H9" s="44">
        <v>0</v>
      </c>
      <c r="I9" s="44">
        <v>0</v>
      </c>
      <c r="J9" s="44">
        <v>308181</v>
      </c>
      <c r="K9" s="45">
        <v>0</v>
      </c>
    </row>
    <row r="10" spans="1:11" ht="15.75">
      <c r="A10" s="42" t="s">
        <v>139</v>
      </c>
      <c r="B10" s="43">
        <v>60605157</v>
      </c>
      <c r="C10" s="44">
        <v>132557</v>
      </c>
      <c r="D10" s="44">
        <v>53169</v>
      </c>
      <c r="E10" s="44">
        <v>0</v>
      </c>
      <c r="F10" s="44">
        <v>59786448</v>
      </c>
      <c r="G10" s="44">
        <v>132557</v>
      </c>
      <c r="H10" s="44">
        <v>0</v>
      </c>
      <c r="I10" s="44">
        <v>0</v>
      </c>
      <c r="J10" s="44">
        <v>765540</v>
      </c>
      <c r="K10" s="45">
        <v>0</v>
      </c>
    </row>
    <row r="11" spans="1:11" ht="15.75">
      <c r="A11" s="42" t="s">
        <v>140</v>
      </c>
      <c r="B11" s="43">
        <v>19030123</v>
      </c>
      <c r="C11" s="44">
        <v>63338</v>
      </c>
      <c r="D11" s="44">
        <v>75187</v>
      </c>
      <c r="E11" s="44">
        <v>0</v>
      </c>
      <c r="F11" s="44">
        <v>18452746</v>
      </c>
      <c r="G11" s="44">
        <v>59936</v>
      </c>
      <c r="H11" s="44">
        <v>0</v>
      </c>
      <c r="I11" s="44">
        <v>0</v>
      </c>
      <c r="J11" s="44">
        <v>502190</v>
      </c>
      <c r="K11" s="45">
        <v>3402</v>
      </c>
    </row>
    <row r="12" spans="1:11" ht="15.75">
      <c r="A12" s="42" t="s">
        <v>141</v>
      </c>
      <c r="B12" s="43">
        <v>37967338</v>
      </c>
      <c r="C12" s="44">
        <v>256914</v>
      </c>
      <c r="D12" s="44">
        <v>108740</v>
      </c>
      <c r="E12" s="44">
        <v>0</v>
      </c>
      <c r="F12" s="44">
        <v>36857246</v>
      </c>
      <c r="G12" s="44">
        <v>255958</v>
      </c>
      <c r="H12" s="44">
        <v>0</v>
      </c>
      <c r="I12" s="44">
        <v>0</v>
      </c>
      <c r="J12" s="44">
        <v>1001352</v>
      </c>
      <c r="K12" s="45">
        <v>956</v>
      </c>
    </row>
    <row r="13" spans="1:11" ht="15.75">
      <c r="A13" s="46" t="s">
        <v>142</v>
      </c>
      <c r="B13" s="43">
        <v>65944787</v>
      </c>
      <c r="C13" s="44">
        <v>121193</v>
      </c>
      <c r="D13" s="44">
        <v>69121</v>
      </c>
      <c r="E13" s="44">
        <v>0</v>
      </c>
      <c r="F13" s="44">
        <v>64993266</v>
      </c>
      <c r="G13" s="44">
        <v>121193</v>
      </c>
      <c r="H13" s="44">
        <v>0</v>
      </c>
      <c r="I13" s="44">
        <v>0</v>
      </c>
      <c r="J13" s="44">
        <v>882400</v>
      </c>
      <c r="K13" s="45">
        <v>0</v>
      </c>
    </row>
    <row r="14" spans="1:11" ht="15.75">
      <c r="A14" s="42" t="s">
        <v>143</v>
      </c>
      <c r="B14" s="43">
        <v>20427516</v>
      </c>
      <c r="C14" s="44">
        <v>23292</v>
      </c>
      <c r="D14" s="44">
        <v>161208</v>
      </c>
      <c r="E14" s="44">
        <v>0</v>
      </c>
      <c r="F14" s="44">
        <v>19467333</v>
      </c>
      <c r="G14" s="44">
        <v>23292</v>
      </c>
      <c r="H14" s="44">
        <v>982</v>
      </c>
      <c r="I14" s="44">
        <v>0</v>
      </c>
      <c r="J14" s="44">
        <v>797993</v>
      </c>
      <c r="K14" s="45">
        <v>0</v>
      </c>
    </row>
    <row r="15" spans="1:11" ht="15.75">
      <c r="A15" s="42" t="s">
        <v>144</v>
      </c>
      <c r="B15" s="43">
        <v>39068932</v>
      </c>
      <c r="C15" s="44">
        <v>44437</v>
      </c>
      <c r="D15" s="44">
        <v>29836</v>
      </c>
      <c r="E15" s="44">
        <v>0</v>
      </c>
      <c r="F15" s="44">
        <v>38594808</v>
      </c>
      <c r="G15" s="44">
        <v>44437</v>
      </c>
      <c r="H15" s="44">
        <v>0</v>
      </c>
      <c r="I15" s="44">
        <v>0</v>
      </c>
      <c r="J15" s="44">
        <v>444288</v>
      </c>
      <c r="K15" s="45">
        <v>0</v>
      </c>
    </row>
    <row r="16" spans="1:11" ht="15.75">
      <c r="A16" s="42" t="s">
        <v>145</v>
      </c>
      <c r="B16" s="43">
        <v>63135728</v>
      </c>
      <c r="C16" s="44">
        <v>111154</v>
      </c>
      <c r="D16" s="44">
        <v>349798</v>
      </c>
      <c r="E16" s="44">
        <v>11607</v>
      </c>
      <c r="F16" s="44">
        <v>60960924</v>
      </c>
      <c r="G16" s="44">
        <v>96838</v>
      </c>
      <c r="H16" s="44">
        <v>14323</v>
      </c>
      <c r="I16" s="44">
        <v>0</v>
      </c>
      <c r="J16" s="44">
        <v>1810683</v>
      </c>
      <c r="K16" s="45">
        <v>2709</v>
      </c>
    </row>
    <row r="17" spans="1:11" ht="15.75">
      <c r="A17" s="42" t="s">
        <v>146</v>
      </c>
      <c r="B17" s="43">
        <v>34391949</v>
      </c>
      <c r="C17" s="44">
        <v>44409</v>
      </c>
      <c r="D17" s="44">
        <v>24000</v>
      </c>
      <c r="E17" s="44">
        <v>0</v>
      </c>
      <c r="F17" s="44">
        <v>33901427</v>
      </c>
      <c r="G17" s="44">
        <v>44409</v>
      </c>
      <c r="H17" s="44">
        <v>0</v>
      </c>
      <c r="I17" s="44">
        <v>0</v>
      </c>
      <c r="J17" s="44">
        <v>466522</v>
      </c>
      <c r="K17" s="45">
        <v>0</v>
      </c>
    </row>
    <row r="18" spans="1:11" ht="15.75">
      <c r="A18" s="42" t="s">
        <v>147</v>
      </c>
      <c r="B18" s="43">
        <v>17974002</v>
      </c>
      <c r="C18" s="44">
        <v>63536</v>
      </c>
      <c r="D18" s="44">
        <v>116065</v>
      </c>
      <c r="E18" s="44">
        <v>0</v>
      </c>
      <c r="F18" s="44">
        <v>17682586</v>
      </c>
      <c r="G18" s="44">
        <v>63536</v>
      </c>
      <c r="H18" s="44">
        <v>0</v>
      </c>
      <c r="I18" s="44">
        <v>0</v>
      </c>
      <c r="J18" s="44">
        <v>175351</v>
      </c>
      <c r="K18" s="45">
        <v>0</v>
      </c>
    </row>
    <row r="19" spans="1:11" ht="15.75">
      <c r="A19" s="42" t="s">
        <v>148</v>
      </c>
      <c r="B19" s="43">
        <v>51808535</v>
      </c>
      <c r="C19" s="44">
        <v>145757</v>
      </c>
      <c r="D19" s="44">
        <v>19093</v>
      </c>
      <c r="E19" s="44">
        <v>789</v>
      </c>
      <c r="F19" s="44">
        <v>50520859</v>
      </c>
      <c r="G19" s="44">
        <v>144968</v>
      </c>
      <c r="H19" s="44">
        <v>0</v>
      </c>
      <c r="I19" s="44">
        <v>0</v>
      </c>
      <c r="J19" s="44">
        <v>1268583</v>
      </c>
      <c r="K19" s="45">
        <v>0</v>
      </c>
    </row>
    <row r="20" spans="1:11" ht="15.75">
      <c r="A20" s="42" t="s">
        <v>149</v>
      </c>
      <c r="B20" s="43">
        <v>43026814</v>
      </c>
      <c r="C20" s="44">
        <v>184031</v>
      </c>
      <c r="D20" s="44">
        <v>114986</v>
      </c>
      <c r="E20" s="44">
        <v>845</v>
      </c>
      <c r="F20" s="44">
        <v>41824307</v>
      </c>
      <c r="G20" s="44">
        <v>183186</v>
      </c>
      <c r="H20" s="44">
        <v>0</v>
      </c>
      <c r="I20" s="44">
        <v>0</v>
      </c>
      <c r="J20" s="44">
        <v>1087521</v>
      </c>
      <c r="K20" s="45">
        <v>0</v>
      </c>
    </row>
    <row r="21" spans="1:11" ht="15.75">
      <c r="A21" s="42" t="s">
        <v>150</v>
      </c>
      <c r="B21" s="43">
        <v>24370303</v>
      </c>
      <c r="C21" s="44">
        <v>41817</v>
      </c>
      <c r="D21" s="44">
        <v>20835</v>
      </c>
      <c r="E21" s="44">
        <v>0</v>
      </c>
      <c r="F21" s="44">
        <v>23996488</v>
      </c>
      <c r="G21" s="44">
        <v>40012</v>
      </c>
      <c r="H21" s="44">
        <v>0</v>
      </c>
      <c r="I21" s="44">
        <v>0</v>
      </c>
      <c r="J21" s="44">
        <v>352980</v>
      </c>
      <c r="K21" s="45">
        <v>1805</v>
      </c>
    </row>
    <row r="22" spans="1:11" ht="15.75">
      <c r="A22" s="42" t="s">
        <v>151</v>
      </c>
      <c r="B22" s="43">
        <v>42760040</v>
      </c>
      <c r="C22" s="44">
        <v>497511</v>
      </c>
      <c r="D22" s="44">
        <v>612379</v>
      </c>
      <c r="E22" s="44">
        <v>2224</v>
      </c>
      <c r="F22" s="44">
        <v>38842738</v>
      </c>
      <c r="G22" s="44">
        <v>470146</v>
      </c>
      <c r="H22" s="44">
        <v>35897</v>
      </c>
      <c r="I22" s="44">
        <v>0</v>
      </c>
      <c r="J22" s="44">
        <v>3269026</v>
      </c>
      <c r="K22" s="45">
        <v>25141</v>
      </c>
    </row>
    <row r="23" spans="1:11" ht="15.75">
      <c r="A23" s="42" t="s">
        <v>152</v>
      </c>
      <c r="B23" s="43">
        <v>301535010</v>
      </c>
      <c r="C23" s="44">
        <v>1068835</v>
      </c>
      <c r="D23" s="44">
        <v>2820837</v>
      </c>
      <c r="E23" s="44">
        <v>0</v>
      </c>
      <c r="F23" s="44">
        <v>247972862</v>
      </c>
      <c r="G23" s="44">
        <v>853827</v>
      </c>
      <c r="H23" s="44">
        <v>0</v>
      </c>
      <c r="I23" s="44">
        <v>0</v>
      </c>
      <c r="J23" s="44">
        <v>50741311</v>
      </c>
      <c r="K23" s="45">
        <v>215008</v>
      </c>
    </row>
    <row r="24" spans="1:11" ht="15.75">
      <c r="A24" s="50" t="s">
        <v>153</v>
      </c>
      <c r="B24" s="47">
        <v>273643441</v>
      </c>
      <c r="C24" s="48">
        <v>858942</v>
      </c>
      <c r="D24" s="48">
        <v>297306</v>
      </c>
      <c r="E24" s="48">
        <v>127</v>
      </c>
      <c r="F24" s="48">
        <v>268229792</v>
      </c>
      <c r="G24" s="48">
        <v>605832</v>
      </c>
      <c r="H24" s="48">
        <v>0</v>
      </c>
      <c r="I24" s="48">
        <v>0</v>
      </c>
      <c r="J24" s="48">
        <v>5116343</v>
      </c>
      <c r="K24" s="49">
        <v>252983</v>
      </c>
    </row>
  </sheetData>
  <sheetProtection/>
  <mergeCells count="11">
    <mergeCell ref="H5:K5"/>
    <mergeCell ref="D6:E6"/>
    <mergeCell ref="F6:G6"/>
    <mergeCell ref="H6:I6"/>
    <mergeCell ref="J6:K6"/>
    <mergeCell ref="A1:K1"/>
    <mergeCell ref="A2:K2"/>
    <mergeCell ref="J4:K4"/>
    <mergeCell ref="A5:A7"/>
    <mergeCell ref="B5:C6"/>
    <mergeCell ref="D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60" t="s">
        <v>167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5.7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8" t="s">
        <v>161</v>
      </c>
      <c r="K4" s="59"/>
    </row>
    <row r="5" spans="1:11" ht="15.75" customHeight="1">
      <c r="A5" s="61"/>
      <c r="B5" s="57" t="s">
        <v>154</v>
      </c>
      <c r="C5" s="57"/>
      <c r="D5" s="57" t="s">
        <v>155</v>
      </c>
      <c r="E5" s="57"/>
      <c r="F5" s="57"/>
      <c r="G5" s="57"/>
      <c r="H5" s="57" t="s">
        <v>156</v>
      </c>
      <c r="I5" s="57"/>
      <c r="J5" s="57"/>
      <c r="K5" s="57"/>
    </row>
    <row r="6" spans="1:11" ht="15.75" customHeight="1">
      <c r="A6" s="62"/>
      <c r="B6" s="57"/>
      <c r="C6" s="57"/>
      <c r="D6" s="57" t="s">
        <v>157</v>
      </c>
      <c r="E6" s="57"/>
      <c r="F6" s="57" t="s">
        <v>158</v>
      </c>
      <c r="G6" s="57"/>
      <c r="H6" s="57" t="s">
        <v>157</v>
      </c>
      <c r="I6" s="57"/>
      <c r="J6" s="57" t="s">
        <v>158</v>
      </c>
      <c r="K6" s="57"/>
    </row>
    <row r="7" spans="1:11" ht="51.75" customHeight="1">
      <c r="A7" s="63"/>
      <c r="B7" s="51" t="s">
        <v>159</v>
      </c>
      <c r="C7" s="51" t="s">
        <v>160</v>
      </c>
      <c r="D7" s="51" t="s">
        <v>159</v>
      </c>
      <c r="E7" s="51" t="s">
        <v>160</v>
      </c>
      <c r="F7" s="51" t="s">
        <v>159</v>
      </c>
      <c r="G7" s="51" t="s">
        <v>160</v>
      </c>
      <c r="H7" s="51" t="s">
        <v>159</v>
      </c>
      <c r="I7" s="51" t="s">
        <v>160</v>
      </c>
      <c r="J7" s="51" t="s">
        <v>159</v>
      </c>
      <c r="K7" s="51" t="s">
        <v>160</v>
      </c>
    </row>
    <row r="8" spans="1:11" ht="15.75">
      <c r="A8" s="52" t="s">
        <v>154</v>
      </c>
      <c r="B8" s="40">
        <v>1138790941</v>
      </c>
      <c r="C8" s="40">
        <v>3809352</v>
      </c>
      <c r="D8" s="40">
        <v>4804436</v>
      </c>
      <c r="E8" s="40">
        <v>15556</v>
      </c>
      <c r="F8" s="40">
        <v>1066165736</v>
      </c>
      <c r="G8" s="40">
        <v>3276991</v>
      </c>
      <c r="H8" s="40">
        <v>47557</v>
      </c>
      <c r="I8" s="40">
        <v>0</v>
      </c>
      <c r="J8" s="40">
        <v>67773212</v>
      </c>
      <c r="K8" s="41">
        <v>516805</v>
      </c>
    </row>
    <row r="9" spans="1:11" ht="15.75">
      <c r="A9" s="42" t="s">
        <v>138</v>
      </c>
      <c r="B9" s="43">
        <v>28736795</v>
      </c>
      <c r="C9" s="44">
        <v>33499</v>
      </c>
      <c r="D9" s="44">
        <v>26812</v>
      </c>
      <c r="E9" s="44">
        <v>0</v>
      </c>
      <c r="F9" s="44">
        <v>28426661</v>
      </c>
      <c r="G9" s="44">
        <v>33499</v>
      </c>
      <c r="H9" s="44">
        <v>0</v>
      </c>
      <c r="I9" s="44">
        <v>0</v>
      </c>
      <c r="J9" s="44">
        <v>283322</v>
      </c>
      <c r="K9" s="45">
        <v>0</v>
      </c>
    </row>
    <row r="10" spans="1:11" ht="15.75">
      <c r="A10" s="42" t="s">
        <v>139</v>
      </c>
      <c r="B10" s="43">
        <v>61420524</v>
      </c>
      <c r="C10" s="44">
        <v>131441</v>
      </c>
      <c r="D10" s="44">
        <v>58715</v>
      </c>
      <c r="E10" s="44">
        <v>0</v>
      </c>
      <c r="F10" s="44">
        <v>60658096</v>
      </c>
      <c r="G10" s="44">
        <v>131441</v>
      </c>
      <c r="H10" s="44">
        <v>0</v>
      </c>
      <c r="I10" s="44">
        <v>0</v>
      </c>
      <c r="J10" s="44">
        <v>703713</v>
      </c>
      <c r="K10" s="45">
        <v>0</v>
      </c>
    </row>
    <row r="11" spans="1:11" ht="15.75">
      <c r="A11" s="42" t="s">
        <v>140</v>
      </c>
      <c r="B11" s="43">
        <v>19466378</v>
      </c>
      <c r="C11" s="44">
        <v>62643</v>
      </c>
      <c r="D11" s="44">
        <v>83117</v>
      </c>
      <c r="E11" s="44">
        <v>0</v>
      </c>
      <c r="F11" s="44">
        <v>18881306</v>
      </c>
      <c r="G11" s="44">
        <v>59139</v>
      </c>
      <c r="H11" s="44">
        <v>0</v>
      </c>
      <c r="I11" s="44">
        <v>0</v>
      </c>
      <c r="J11" s="44">
        <v>501955</v>
      </c>
      <c r="K11" s="45">
        <v>3504</v>
      </c>
    </row>
    <row r="12" spans="1:11" ht="15.75">
      <c r="A12" s="42" t="s">
        <v>141</v>
      </c>
      <c r="B12" s="43">
        <v>39094995</v>
      </c>
      <c r="C12" s="44">
        <v>255967</v>
      </c>
      <c r="D12" s="44">
        <v>97037</v>
      </c>
      <c r="E12" s="44">
        <v>0</v>
      </c>
      <c r="F12" s="44">
        <v>38019355</v>
      </c>
      <c r="G12" s="44">
        <v>254977</v>
      </c>
      <c r="H12" s="44">
        <v>0</v>
      </c>
      <c r="I12" s="44">
        <v>0</v>
      </c>
      <c r="J12" s="44">
        <v>978603</v>
      </c>
      <c r="K12" s="45">
        <v>990</v>
      </c>
    </row>
    <row r="13" spans="1:11" ht="15.75">
      <c r="A13" s="46" t="s">
        <v>142</v>
      </c>
      <c r="B13" s="43">
        <v>66467850</v>
      </c>
      <c r="C13" s="44">
        <v>119518</v>
      </c>
      <c r="D13" s="44">
        <v>71412</v>
      </c>
      <c r="E13" s="44">
        <v>0</v>
      </c>
      <c r="F13" s="44">
        <v>65568179</v>
      </c>
      <c r="G13" s="44">
        <v>119518</v>
      </c>
      <c r="H13" s="44">
        <v>0</v>
      </c>
      <c r="I13" s="44">
        <v>0</v>
      </c>
      <c r="J13" s="44">
        <v>828259</v>
      </c>
      <c r="K13" s="45">
        <v>0</v>
      </c>
    </row>
    <row r="14" spans="1:11" ht="15.75">
      <c r="A14" s="42" t="s">
        <v>143</v>
      </c>
      <c r="B14" s="43">
        <v>20861900</v>
      </c>
      <c r="C14" s="44">
        <v>22743</v>
      </c>
      <c r="D14" s="44">
        <v>178035</v>
      </c>
      <c r="E14" s="44">
        <v>0</v>
      </c>
      <c r="F14" s="44">
        <v>19936692</v>
      </c>
      <c r="G14" s="44">
        <v>22743</v>
      </c>
      <c r="H14" s="44">
        <v>1017</v>
      </c>
      <c r="I14" s="44">
        <v>0</v>
      </c>
      <c r="J14" s="44">
        <v>746156</v>
      </c>
      <c r="K14" s="45">
        <v>0</v>
      </c>
    </row>
    <row r="15" spans="1:11" ht="15.75">
      <c r="A15" s="42" t="s">
        <v>144</v>
      </c>
      <c r="B15" s="43">
        <v>39401436</v>
      </c>
      <c r="C15" s="44">
        <v>44065</v>
      </c>
      <c r="D15" s="44">
        <v>39853</v>
      </c>
      <c r="E15" s="44">
        <v>0</v>
      </c>
      <c r="F15" s="44">
        <v>38981610</v>
      </c>
      <c r="G15" s="44">
        <v>44065</v>
      </c>
      <c r="H15" s="44">
        <v>0</v>
      </c>
      <c r="I15" s="44">
        <v>0</v>
      </c>
      <c r="J15" s="44">
        <v>379973</v>
      </c>
      <c r="K15" s="45">
        <v>0</v>
      </c>
    </row>
    <row r="16" spans="1:11" ht="15.75">
      <c r="A16" s="42" t="s">
        <v>145</v>
      </c>
      <c r="B16" s="43">
        <v>63869527</v>
      </c>
      <c r="C16" s="44">
        <v>109197</v>
      </c>
      <c r="D16" s="44">
        <v>235092</v>
      </c>
      <c r="E16" s="44">
        <v>11607</v>
      </c>
      <c r="F16" s="44">
        <v>61876966</v>
      </c>
      <c r="G16" s="44">
        <v>95051</v>
      </c>
      <c r="H16" s="44">
        <v>14645</v>
      </c>
      <c r="I16" s="44">
        <v>0</v>
      </c>
      <c r="J16" s="44">
        <v>1742824</v>
      </c>
      <c r="K16" s="45">
        <v>2539</v>
      </c>
    </row>
    <row r="17" spans="1:11" ht="15.75">
      <c r="A17" s="42" t="s">
        <v>146</v>
      </c>
      <c r="B17" s="43">
        <v>34980215</v>
      </c>
      <c r="C17" s="44">
        <v>43609</v>
      </c>
      <c r="D17" s="44">
        <v>23049</v>
      </c>
      <c r="E17" s="44">
        <v>0</v>
      </c>
      <c r="F17" s="44">
        <v>34507260</v>
      </c>
      <c r="G17" s="44">
        <v>43609</v>
      </c>
      <c r="H17" s="44">
        <v>0</v>
      </c>
      <c r="I17" s="44">
        <v>0</v>
      </c>
      <c r="J17" s="44">
        <v>449906</v>
      </c>
      <c r="K17" s="45">
        <v>0</v>
      </c>
    </row>
    <row r="18" spans="1:11" ht="15.75">
      <c r="A18" s="42" t="s">
        <v>147</v>
      </c>
      <c r="B18" s="43">
        <v>18100646</v>
      </c>
      <c r="C18" s="44">
        <v>62413</v>
      </c>
      <c r="D18" s="44">
        <v>125145</v>
      </c>
      <c r="E18" s="44">
        <v>0</v>
      </c>
      <c r="F18" s="44">
        <v>17801394</v>
      </c>
      <c r="G18" s="44">
        <v>62413</v>
      </c>
      <c r="H18" s="44">
        <v>0</v>
      </c>
      <c r="I18" s="44">
        <v>0</v>
      </c>
      <c r="J18" s="44">
        <v>174107</v>
      </c>
      <c r="K18" s="45">
        <v>0</v>
      </c>
    </row>
    <row r="19" spans="1:11" ht="15.75">
      <c r="A19" s="42" t="s">
        <v>148</v>
      </c>
      <c r="B19" s="43">
        <v>51853313</v>
      </c>
      <c r="C19" s="44">
        <v>141921</v>
      </c>
      <c r="D19" s="44">
        <v>20483</v>
      </c>
      <c r="E19" s="44">
        <v>789</v>
      </c>
      <c r="F19" s="44">
        <v>50636791</v>
      </c>
      <c r="G19" s="44">
        <v>141132</v>
      </c>
      <c r="H19" s="44">
        <v>0</v>
      </c>
      <c r="I19" s="44">
        <v>0</v>
      </c>
      <c r="J19" s="44">
        <v>1196039</v>
      </c>
      <c r="K19" s="45">
        <v>0</v>
      </c>
    </row>
    <row r="20" spans="1:11" ht="15.75">
      <c r="A20" s="42" t="s">
        <v>149</v>
      </c>
      <c r="B20" s="43">
        <v>43196059</v>
      </c>
      <c r="C20" s="44">
        <v>181515</v>
      </c>
      <c r="D20" s="44">
        <v>93048</v>
      </c>
      <c r="E20" s="44">
        <v>845</v>
      </c>
      <c r="F20" s="44">
        <v>42012273</v>
      </c>
      <c r="G20" s="44">
        <v>180670</v>
      </c>
      <c r="H20" s="44">
        <v>0</v>
      </c>
      <c r="I20" s="44">
        <v>0</v>
      </c>
      <c r="J20" s="44">
        <v>1090738</v>
      </c>
      <c r="K20" s="45">
        <v>0</v>
      </c>
    </row>
    <row r="21" spans="1:11" ht="15.75">
      <c r="A21" s="42" t="s">
        <v>150</v>
      </c>
      <c r="B21" s="43">
        <v>24686625</v>
      </c>
      <c r="C21" s="44">
        <v>59386</v>
      </c>
      <c r="D21" s="44">
        <v>20828</v>
      </c>
      <c r="E21" s="44">
        <v>0</v>
      </c>
      <c r="F21" s="44">
        <v>24292680</v>
      </c>
      <c r="G21" s="44">
        <v>57604</v>
      </c>
      <c r="H21" s="44">
        <v>0</v>
      </c>
      <c r="I21" s="44">
        <v>0</v>
      </c>
      <c r="J21" s="44">
        <v>373117</v>
      </c>
      <c r="K21" s="45">
        <v>1782</v>
      </c>
    </row>
    <row r="22" spans="1:11" ht="15.75">
      <c r="A22" s="42" t="s">
        <v>151</v>
      </c>
      <c r="B22" s="43">
        <v>42837374</v>
      </c>
      <c r="C22" s="44">
        <v>503612</v>
      </c>
      <c r="D22" s="44">
        <v>362882</v>
      </c>
      <c r="E22" s="44">
        <v>2188</v>
      </c>
      <c r="F22" s="44">
        <v>39427200</v>
      </c>
      <c r="G22" s="44">
        <v>475513</v>
      </c>
      <c r="H22" s="44">
        <v>31895</v>
      </c>
      <c r="I22" s="44">
        <v>0</v>
      </c>
      <c r="J22" s="44">
        <v>3015397</v>
      </c>
      <c r="K22" s="45">
        <v>25911</v>
      </c>
    </row>
    <row r="23" spans="1:11" ht="15.75">
      <c r="A23" s="42" t="s">
        <v>152</v>
      </c>
      <c r="B23" s="43">
        <v>305230230</v>
      </c>
      <c r="C23" s="44">
        <v>1167392</v>
      </c>
      <c r="D23" s="44">
        <v>3055383</v>
      </c>
      <c r="E23" s="44">
        <v>0</v>
      </c>
      <c r="F23" s="44">
        <v>251915788</v>
      </c>
      <c r="G23" s="44">
        <v>945109</v>
      </c>
      <c r="H23" s="44">
        <v>0</v>
      </c>
      <c r="I23" s="44">
        <v>0</v>
      </c>
      <c r="J23" s="44">
        <v>50259059</v>
      </c>
      <c r="K23" s="45">
        <v>222283</v>
      </c>
    </row>
    <row r="24" spans="1:11" ht="15.75">
      <c r="A24" s="50" t="s">
        <v>153</v>
      </c>
      <c r="B24" s="47">
        <v>278587074</v>
      </c>
      <c r="C24" s="48">
        <v>870431</v>
      </c>
      <c r="D24" s="48">
        <v>313545</v>
      </c>
      <c r="E24" s="48">
        <v>127</v>
      </c>
      <c r="F24" s="48">
        <v>273223485</v>
      </c>
      <c r="G24" s="48">
        <v>610508</v>
      </c>
      <c r="H24" s="48">
        <v>0</v>
      </c>
      <c r="I24" s="48">
        <v>0</v>
      </c>
      <c r="J24" s="48">
        <v>5050044</v>
      </c>
      <c r="K24" s="49">
        <v>259796</v>
      </c>
    </row>
  </sheetData>
  <sheetProtection/>
  <mergeCells count="11">
    <mergeCell ref="D6:E6"/>
    <mergeCell ref="F6:G6"/>
    <mergeCell ref="H6:I6"/>
    <mergeCell ref="J6:K6"/>
    <mergeCell ref="A1:K1"/>
    <mergeCell ref="A2:K2"/>
    <mergeCell ref="J4:K4"/>
    <mergeCell ref="A5:A7"/>
    <mergeCell ref="B5:C6"/>
    <mergeCell ref="D5:G5"/>
    <mergeCell ref="H5:K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NBK</dc:creator>
  <cp:keywords/>
  <dc:description/>
  <cp:lastModifiedBy>Карина Джусупбекова</cp:lastModifiedBy>
  <cp:lastPrinted>2007-01-23T13:10:39Z</cp:lastPrinted>
  <dcterms:created xsi:type="dcterms:W3CDTF">2002-04-30T12:55:22Z</dcterms:created>
  <dcterms:modified xsi:type="dcterms:W3CDTF">2019-01-24T05:47:51Z</dcterms:modified>
  <cp:category/>
  <cp:version/>
  <cp:contentType/>
  <cp:contentStatus/>
</cp:coreProperties>
</file>