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Лист1!$A$9:$BB$47</definedName>
    <definedName name="_xlnm.Print_Titles" localSheetId="0">Лист1!$8:$9</definedName>
    <definedName name="_xlnm.Print_Area" localSheetId="0">Лист1!$A$1:$N$48</definedName>
  </definedNames>
  <calcPr calcId="145621" iterate="1"/>
</workbook>
</file>

<file path=xl/calcChain.xml><?xml version="1.0" encoding="utf-8"?>
<calcChain xmlns="http://schemas.openxmlformats.org/spreadsheetml/2006/main">
  <c r="H31" i="1" l="1"/>
  <c r="H36" i="1" l="1"/>
  <c r="H35" i="1"/>
  <c r="H33" i="1"/>
  <c r="H25" i="1" l="1"/>
  <c r="H24" i="1"/>
  <c r="H23" i="1"/>
  <c r="H11" i="1" l="1"/>
  <c r="H10" i="1"/>
</calcChain>
</file>

<file path=xl/sharedStrings.xml><?xml version="1.0" encoding="utf-8"?>
<sst xmlns="http://schemas.openxmlformats.org/spreadsheetml/2006/main" count="282" uniqueCount="109">
  <si>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</si>
  <si>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</si>
  <si>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</si>
  <si>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</si>
  <si>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</si>
  <si>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</si>
  <si>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</si>
  <si>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</si>
  <si>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</si>
  <si>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</si>
  <si>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</si>
  <si>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</si>
  <si>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</si>
  <si>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III квартал</t>
  </si>
  <si>
    <t>Штука</t>
  </si>
  <si>
    <t>Прямое заключение договора</t>
  </si>
  <si>
    <t>О внесении изменений и дополнений в План закупок товаров, работ, услуг Национального Банка Республики Казахстан на 2020 год</t>
  </si>
  <si>
    <t>Кызылординский филиал</t>
  </si>
  <si>
    <t>Қондырғымен тұманға қарсы құрылғыға арналған гидравликалық көтергіш</t>
  </si>
  <si>
    <t>Гидравлический подъемник для противотаранного устроиство с установкой</t>
  </si>
  <si>
    <t>Автокөліктерді ерікті  сақтандыру</t>
  </si>
  <si>
    <t>Добровольное страхование автотранспорта</t>
  </si>
  <si>
    <t>Запрос ценовых предложений</t>
  </si>
  <si>
    <t>Услуга</t>
  </si>
  <si>
    <t>IV квартал</t>
  </si>
  <si>
    <t>Негізгі мүліктерді сақтандыру</t>
  </si>
  <si>
    <t>Страхование основных средств</t>
  </si>
  <si>
    <t>Акмолинский филиал</t>
  </si>
  <si>
    <t>IІ квартал</t>
  </si>
  <si>
    <t>Асфальт жамылғысын ағымдағы жөндеу</t>
  </si>
  <si>
    <t>Текущий ремонт асфальтового покрытия</t>
  </si>
  <si>
    <t>Работа</t>
  </si>
  <si>
    <t>Исключение</t>
  </si>
  <si>
    <t>Электр шайнек</t>
  </si>
  <si>
    <t>Электрочайник</t>
  </si>
  <si>
    <t>II квартал</t>
  </si>
  <si>
    <t>Қабырғалық сағаттары</t>
  </si>
  <si>
    <t>Часы настенные</t>
  </si>
  <si>
    <t>Дөңгелек шаруашылық арбалар үшін</t>
  </si>
  <si>
    <t>Колесо для хозяйственных тележек</t>
  </si>
  <si>
    <t>Рамасымен құттықтау грамоталарды жасау</t>
  </si>
  <si>
    <t>Изготовление поздравительных грамот с рамками</t>
  </si>
  <si>
    <t>Су эмульсиялық бояу</t>
  </si>
  <si>
    <t>Краска водоэмульсионная</t>
  </si>
  <si>
    <t>Банка</t>
  </si>
  <si>
    <t>Алматинский областной филиал</t>
  </si>
  <si>
    <t>Алматы облыстық филиалы әкімшілік үйінің жылу және су беру жүйесін техникалық зерттеу</t>
  </si>
  <si>
    <t>Техническое обследование системы отопления и водоснабжения административного здания Алматинского областного филиала</t>
  </si>
  <si>
    <t xml:space="preserve">Прямое заключение договора
</t>
  </si>
  <si>
    <t>Дополнительная закупка</t>
  </si>
  <si>
    <t>Департамент информации и коммуникаций - пресс - служба Национального Банка</t>
  </si>
  <si>
    <t xml:space="preserve">Жедел (репортаждық) бейнетүсірілімдер және бейнемонтаж (өңдеу мен редакциялау) </t>
  </si>
  <si>
    <t>Проведение оперативной (репортажной) видеосъемки и видеомонтажа (обработки с редактированием)</t>
  </si>
  <si>
    <t>Департамент организационной работы и контроля</t>
  </si>
  <si>
    <t>Мерзімді баспасөз басылымдары (Expert Kazakhstan)</t>
  </si>
  <si>
    <t>Периодические печатные издания (Expert Kazakhstan)</t>
  </si>
  <si>
    <t>I квартал</t>
  </si>
  <si>
    <t>Карагандинский филиал</t>
  </si>
  <si>
    <t xml:space="preserve">TK-130 тонер-картриджі </t>
  </si>
  <si>
    <t xml:space="preserve">Тонер-картридж TK-130 </t>
  </si>
  <si>
    <t>Көлік тысқаптары</t>
  </si>
  <si>
    <t>Авточехлы</t>
  </si>
  <si>
    <t>Көлік тысқаптарын тігу қызметтері</t>
  </si>
  <si>
    <t>Услуги по пошивке авточехлов</t>
  </si>
  <si>
    <t>Дизель-генераторға және үздіксіз электр қуатын беру жүйесіне техникалық қызмет көрсету</t>
  </si>
  <si>
    <t>Техническое обслуживание дизель-генератора и системы бесперебойного электропитания</t>
  </si>
  <si>
    <t>Жүк лифтілерін жоспарлы-алдын ала жөндеу</t>
  </si>
  <si>
    <t xml:space="preserve">Планово-предупредительный ремонт грузовых лифтов </t>
  </si>
  <si>
    <t>Павлодарский филиал</t>
  </si>
  <si>
    <t>Кондиционер (сплит-жүйе)</t>
  </si>
  <si>
    <t>Кондиционер (сплит-система)</t>
  </si>
  <si>
    <t xml:space="preserve"> Стеллаж металлдан</t>
  </si>
  <si>
    <t>Стеллаж металлический</t>
  </si>
  <si>
    <t>Ғимарат қасбетін тазарту және жуу</t>
  </si>
  <si>
    <t>Чистка и мойка фасада здания</t>
  </si>
  <si>
    <t>Ауа үрлегіш электрлі</t>
  </si>
  <si>
    <t>Воздуходувка электрическая</t>
  </si>
  <si>
    <t>Медициналық қорабы, әмбебап</t>
  </si>
  <si>
    <t>Аптечка медицинская, универсальная</t>
  </si>
  <si>
    <t>Респиратор</t>
  </si>
  <si>
    <t>Жалюзи</t>
  </si>
  <si>
    <t>Метр квадратный</t>
  </si>
  <si>
    <t>Орама перделер</t>
  </si>
  <si>
    <t>Ролл-шторы</t>
  </si>
  <si>
    <t>Сейф бұзуға төзімді</t>
  </si>
  <si>
    <t>Сейф взломостойкий</t>
  </si>
  <si>
    <t>Стенд</t>
  </si>
  <si>
    <t>Туркестанский филиал</t>
  </si>
  <si>
    <t>АИ-95 жанармайы</t>
  </si>
  <si>
    <t>Бензин АИ-95</t>
  </si>
  <si>
    <t>Литр</t>
  </si>
  <si>
    <t>Шымкентский филиал</t>
  </si>
  <si>
    <t>АИ-92 жанармайы</t>
  </si>
  <si>
    <t>Бензин АИ-92</t>
  </si>
  <si>
    <t>Западно-Казахстанский филиал</t>
  </si>
  <si>
    <t>Мангистауский филиал</t>
  </si>
  <si>
    <t>Обучение в области пожарной безопасности</t>
  </si>
  <si>
    <t>Өрт қауіпсіздігі саласында оқыту</t>
  </si>
  <si>
    <t>Обучение в области  радиационной безопасности</t>
  </si>
  <si>
    <t>Радиациялық қауіпсіздік саласындағы оқыту</t>
  </si>
  <si>
    <t>Оформление, графическое редактирование и правка визуальных материалов</t>
  </si>
  <si>
    <t>Визуалды материалдарды жасау, графикалық редакциялау және безендіру</t>
  </si>
  <si>
    <t>Автокөлік аккумуляторы 
(СТ-65)</t>
  </si>
  <si>
    <t>Аккумулятор автомобильный 
(СТ-65)</t>
  </si>
  <si>
    <t>Автокөлік аккумуляторы 
(СТ-70)</t>
  </si>
  <si>
    <t>Аккумулятор автомобильный 
(СТ-70)</t>
  </si>
  <si>
    <t>РАСПОРЯЖЕНИЕ № 8</t>
  </si>
  <si>
    <t>Изменение</t>
  </si>
  <si>
    <t>"24"04.2020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</si>
</sst>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2" fillId="0" borderId="0"/>
    <xf numFmtId="0" fontId="13" fillId="0" borderId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5" fillId="2" borderId="0" xfId="0" applyFont="1" applyFill="1" applyAlignment="1">
      <alignment vertical="center"/>
    </xf>
    <xf numFmtId="0" fontId="8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43" fontId="10" fillId="2" borderId="0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43" fontId="10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3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5">
    <cellStyle name="Excel Built-in Normal" xfId="4"/>
    <cellStyle name="Обычный" xfId="0" builtinId="0"/>
    <cellStyle name="Обычный 3" xfId="1"/>
    <cellStyle name="Обычный 7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3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593724</xdr:rowOff>
    </xdr:to>
    <xdr:sp macro="" textlink="">
      <xdr:nvSpPr>
        <xdr:cNvPr id="14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4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50</xdr:row>
      <xdr:rowOff>50801</xdr:rowOff>
    </xdr:to>
    <xdr:sp macro="" textlink="">
      <xdr:nvSpPr>
        <xdr:cNvPr id="15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5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5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30</xdr:row>
      <xdr:rowOff>114300</xdr:rowOff>
    </xdr:to>
    <xdr:sp macro="" textlink="">
      <xdr:nvSpPr>
        <xdr:cNvPr id="16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30</xdr:row>
      <xdr:rowOff>114300</xdr:rowOff>
    </xdr:to>
    <xdr:sp macro="" textlink="">
      <xdr:nvSpPr>
        <xdr:cNvPr id="16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6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30</xdr:row>
      <xdr:rowOff>114300</xdr:rowOff>
    </xdr:to>
    <xdr:sp macro="" textlink="">
      <xdr:nvSpPr>
        <xdr:cNvPr id="17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29</xdr:row>
      <xdr:rowOff>0</xdr:rowOff>
    </xdr:from>
    <xdr:to>
      <xdr:col>1</xdr:col>
      <xdr:colOff>1787525</xdr:colOff>
      <xdr:row>29</xdr:row>
      <xdr:rowOff>66675</xdr:rowOff>
    </xdr:to>
    <xdr:pic>
      <xdr:nvPicPr>
        <xdr:cNvPr id="170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pic>
      <xdr:nvPicPr>
        <xdr:cNvPr id="1704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pic>
      <xdr:nvPicPr>
        <xdr:cNvPr id="1704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pic>
      <xdr:nvPicPr>
        <xdr:cNvPr id="170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pic>
      <xdr:nvPicPr>
        <xdr:cNvPr id="170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4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4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4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5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5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5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5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5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5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5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5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5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5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6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6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6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6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6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6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6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7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7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7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7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7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7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7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70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pic>
      <xdr:nvPicPr>
        <xdr:cNvPr id="170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pic>
      <xdr:nvPicPr>
        <xdr:cNvPr id="170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7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314325</xdr:colOff>
      <xdr:row>57</xdr:row>
      <xdr:rowOff>69849</xdr:rowOff>
    </xdr:to>
    <xdr:sp macro="" textlink="">
      <xdr:nvSpPr>
        <xdr:cNvPr id="18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8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577056</xdr:rowOff>
    </xdr:to>
    <xdr:sp macro="" textlink="">
      <xdr:nvSpPr>
        <xdr:cNvPr id="19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6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314325</xdr:colOff>
      <xdr:row>29</xdr:row>
      <xdr:rowOff>190500</xdr:rowOff>
    </xdr:to>
    <xdr:sp macro="" textlink="">
      <xdr:nvSpPr>
        <xdr:cNvPr id="7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7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190500</xdr:rowOff>
    </xdr:to>
    <xdr:sp macro="" textlink="">
      <xdr:nvSpPr>
        <xdr:cNvPr id="8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8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390525</xdr:rowOff>
    </xdr:to>
    <xdr:sp macro="" textlink="">
      <xdr:nvSpPr>
        <xdr:cNvPr id="9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9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1038225</xdr:rowOff>
    </xdr:to>
    <xdr:sp macro="" textlink="">
      <xdr:nvSpPr>
        <xdr:cNvPr id="10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27</xdr:row>
      <xdr:rowOff>0</xdr:rowOff>
    </xdr:from>
    <xdr:to>
      <xdr:col>1</xdr:col>
      <xdr:colOff>1787525</xdr:colOff>
      <xdr:row>27</xdr:row>
      <xdr:rowOff>66675</xdr:rowOff>
    </xdr:to>
    <xdr:pic>
      <xdr:nvPicPr>
        <xdr:cNvPr id="104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381625"/>
          <a:ext cx="15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4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5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6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7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8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09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0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1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2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3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4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5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590550</xdr:rowOff>
    </xdr:to>
    <xdr:sp macro="" textlink="">
      <xdr:nvSpPr>
        <xdr:cNvPr id="11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72825" y="538162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6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7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8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19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0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1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2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3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4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5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6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7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14325" cy="393701"/>
    <xdr:sp macro="" textlink="">
      <xdr:nvSpPr>
        <xdr:cNvPr id="128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48875" y="8905875"/>
          <a:ext cx="314325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8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29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29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0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0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31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1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2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33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49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49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49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49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49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49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49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0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0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0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0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0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0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0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0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0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0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1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1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1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1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51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1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1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1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1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1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2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2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2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2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2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2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2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2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2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2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3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3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3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3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3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3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3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3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3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3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4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4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4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4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4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4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4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4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4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4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5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5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5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5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5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5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5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5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5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5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6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6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6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6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6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6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6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6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6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6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7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7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7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7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7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7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7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7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7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7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8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8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8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8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8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8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8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8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8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8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9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9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9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9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9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9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9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9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9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59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0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0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0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0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0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0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0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0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0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0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1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1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1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1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61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1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1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1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1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1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2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2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2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2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2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2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2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2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2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2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3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3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3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3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3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3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3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3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3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3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4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4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4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4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4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4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4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4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4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4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5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5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5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5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5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5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5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5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5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5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6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6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6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6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6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6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6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6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6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6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7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7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7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7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7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7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7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7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7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7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8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8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8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8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8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8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8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8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8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8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9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9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9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9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9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9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9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9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9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69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0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0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0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0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0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0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0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0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0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0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1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1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1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1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71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1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1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1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1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1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2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2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2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2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2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2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2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2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2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2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3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3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3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3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3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3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3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3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3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3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4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4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4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4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4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4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4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4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4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4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5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5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5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5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5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5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5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5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5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5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6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6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6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6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6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6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6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6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6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6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7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7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7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7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7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7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7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7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7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7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8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8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8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8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8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8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8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8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8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8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9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9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9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9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9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9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9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9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9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79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0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0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0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0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0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0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0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0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0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0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1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1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1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1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175260</xdr:rowOff>
    </xdr:to>
    <xdr:sp macro="" textlink="">
      <xdr:nvSpPr>
        <xdr:cNvPr id="1981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1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1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1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1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1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2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2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2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2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2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2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2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2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2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2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3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3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3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3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3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3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3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3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3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3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4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4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4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4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4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4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4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4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4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4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5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5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5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5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5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5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5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5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5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5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6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6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6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6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6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6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6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6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6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6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7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7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7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7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7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7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7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7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7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7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8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8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8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8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8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8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8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8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8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8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9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9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9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9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9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9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9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9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9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89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0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0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0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0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0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0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0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0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0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0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1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1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1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1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1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1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1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1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1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1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2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2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2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2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2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2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2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2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2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2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3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3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3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3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3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3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3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3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3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3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4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4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4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4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4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4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4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4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4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4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5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5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5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5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5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5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5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5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5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5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6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6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6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6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6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6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6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6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6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6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7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7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7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7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7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7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7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7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7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7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8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8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8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8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8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8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8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8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8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8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9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9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9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9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9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9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9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9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9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1999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0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0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0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0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0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0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0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0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0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0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1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1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1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1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23</xdr:row>
      <xdr:rowOff>175260</xdr:rowOff>
    </xdr:to>
    <xdr:sp macro="" textlink="">
      <xdr:nvSpPr>
        <xdr:cNvPr id="2001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028950"/>
          <a:ext cx="314325" cy="108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1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1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1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1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2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2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2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2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2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2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2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2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3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3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3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3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2003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3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3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3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0</xdr:rowOff>
    </xdr:to>
    <xdr:pic>
      <xdr:nvPicPr>
        <xdr:cNvPr id="2003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0</xdr:rowOff>
    </xdr:to>
    <xdr:pic>
      <xdr:nvPicPr>
        <xdr:cNvPr id="2004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4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4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4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4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4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4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4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5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5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5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5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5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5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5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5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5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5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2006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0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1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2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23</xdr:row>
      <xdr:rowOff>203835</xdr:rowOff>
    </xdr:to>
    <xdr:sp macro="" textlink="">
      <xdr:nvSpPr>
        <xdr:cNvPr id="203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028950"/>
          <a:ext cx="314325" cy="1108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3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4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4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5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5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6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6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7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8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8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09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09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0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0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1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1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6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6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6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6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6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6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6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6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6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7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7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7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7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7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7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7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7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7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7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8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8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8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8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8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8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8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8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8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8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9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9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9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9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9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9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9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9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9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29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0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01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02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03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04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05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06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07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08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09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10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11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12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13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14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15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16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17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18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19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20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21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22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23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24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25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26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27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28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29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30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31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32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33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34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35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36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37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38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39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40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41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42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43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44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45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46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47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48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49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50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51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52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53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54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55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56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57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58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59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360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6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6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6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6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6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6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6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6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7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7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7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7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7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7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7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7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7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7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3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8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8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8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8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8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8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8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8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9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9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9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9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9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9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9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9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9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39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40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40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40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40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40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40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40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0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0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0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1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1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1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1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1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1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1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1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1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1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2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2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2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2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2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2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2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4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4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4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5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5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5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5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5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5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5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5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5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5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6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6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6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6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6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6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6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6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6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6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7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7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7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7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7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7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7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7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7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7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8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8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8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8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8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8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8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4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0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0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0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1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1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1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1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1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1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1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1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1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1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2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2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2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2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2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2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2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4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4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4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5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5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5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5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5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5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5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5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5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5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6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6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6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6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6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6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6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6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6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6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7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7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7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7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7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7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7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7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7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7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8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8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8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8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8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8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8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5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0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0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0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1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1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1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1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1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1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1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1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1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1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2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2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2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2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2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2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2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4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4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4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5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5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5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5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5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5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5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5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5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5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6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6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6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6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6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6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6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6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6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6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7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7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7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7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7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7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7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7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7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7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8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8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8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8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8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8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8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6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7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7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7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7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7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7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17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0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0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0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1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1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1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1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1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1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1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1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2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2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2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2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2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2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2172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2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2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2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3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3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3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3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3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3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3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3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3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4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4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4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4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4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4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4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4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4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5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5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2175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7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8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8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19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19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0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0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1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2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2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3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3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4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4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087755"/>
    <xdr:sp macro="" textlink="">
      <xdr:nvSpPr>
        <xdr:cNvPr id="225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5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6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087755"/>
    <xdr:sp macro="" textlink="">
      <xdr:nvSpPr>
        <xdr:cNvPr id="227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890587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7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8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29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14325" cy="1116330"/>
    <xdr:sp macro="" textlink="">
      <xdr:nvSpPr>
        <xdr:cNvPr id="230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890587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0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1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1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2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2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3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3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4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5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5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6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6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7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7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087755"/>
    <xdr:sp macro="" textlink="">
      <xdr:nvSpPr>
        <xdr:cNvPr id="238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8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5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5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5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5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5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5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5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6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6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6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6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6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6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6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6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6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6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7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7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7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9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9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9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9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9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9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399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0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0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0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0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0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0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0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0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0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0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1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1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1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1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1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1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1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1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1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1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2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2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2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2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2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2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2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2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2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2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3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3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3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3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3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3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3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3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3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3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4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4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4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4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4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4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4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4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4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4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5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5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05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5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5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5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5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5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5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6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6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6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6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6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6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6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6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6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6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7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7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0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7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7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7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24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7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7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7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240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8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8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8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8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8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8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8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8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8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9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9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9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9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9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9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9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09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0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3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4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4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4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4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4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4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4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4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4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4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5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5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5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5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5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5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5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5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5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5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6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6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6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6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6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6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6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6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6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6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7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7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7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7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7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7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7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7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7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1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3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4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4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4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4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4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4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4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4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4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4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5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5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5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5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5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5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5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5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5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5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6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6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6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6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6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6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6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6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6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6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7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7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7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7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7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7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7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7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7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2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3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4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4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4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4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4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4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4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4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4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4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5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5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5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5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5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5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5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5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5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5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6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6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6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6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6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6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6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6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6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6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7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7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7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7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7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7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7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7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7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116330"/>
    <xdr:sp macro="" textlink="">
      <xdr:nvSpPr>
        <xdr:cNvPr id="243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47875" y="35175825"/>
          <a:ext cx="31432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39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0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0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0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0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0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0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0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0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1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1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1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1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1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1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1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441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1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2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2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2442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2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2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2442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2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2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2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3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3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3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3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3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3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3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3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3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4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4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4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4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2444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517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4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5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6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7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8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49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0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1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2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3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4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8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8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8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8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8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9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9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9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9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9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9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9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9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9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59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0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0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0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0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0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0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0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0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0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0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1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1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1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1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1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1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1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1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1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1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2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2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2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2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2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87755"/>
    <xdr:sp macro="" textlink="">
      <xdr:nvSpPr>
        <xdr:cNvPr id="25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238875" y="35175825"/>
          <a:ext cx="314325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8"/>
  <sheetViews>
    <sheetView tabSelected="1" view="pageBreakPreview" zoomScale="60" zoomScaleNormal="50" zoomScalePageLayoutView="60" workbookViewId="0"/>
  </sheetViews>
  <sheetFormatPr defaultRowHeight="12.75" x14ac:dyDescent="0.2"/>
  <cols>
    <col min="1" max="1" width="40.140625" style="1" customWidth="1"/>
    <col min="2" max="2" width="45.140625" style="12" customWidth="1"/>
    <col min="3" max="3" width="47.140625" style="12" customWidth="1"/>
    <col min="4" max="4" width="31.5703125" style="1" customWidth="1"/>
    <col min="5" max="5" width="21.85546875" style="1" customWidth="1"/>
    <col min="6" max="6" width="20.7109375" style="1" customWidth="1"/>
    <col min="7" max="7" width="25.5703125" style="1" customWidth="1"/>
    <col min="8" max="8" width="27.140625" style="1" customWidth="1"/>
    <col min="9" max="11" width="27.85546875" style="1" customWidth="1"/>
    <col min="12" max="12" width="25.85546875" style="1" customWidth="1"/>
    <col min="13" max="13" width="40.5703125" style="1" customWidth="1"/>
    <col min="14" max="16384" width="9.140625" style="1"/>
  </cols>
  <sheetData>
    <row r="1" spans="1:54" s="14" customFormat="1" ht="23.25" x14ac:dyDescent="0.35">
      <c r="A1" s="16"/>
      <c r="B1" s="16"/>
      <c r="C1" s="16"/>
      <c r="D1" s="16"/>
      <c r="E1" s="16"/>
      <c r="F1" s="17"/>
      <c r="G1" s="18"/>
      <c r="H1" s="18"/>
      <c r="I1" s="19"/>
      <c r="J1" s="19"/>
      <c r="K1" s="19"/>
      <c r="L1" s="16"/>
      <c r="M1" s="20"/>
      <c r="N1" s="1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s="4" customFormat="1" ht="23.25" x14ac:dyDescent="0.35">
      <c r="A2" s="7"/>
      <c r="B2" s="10"/>
      <c r="C2" s="10"/>
      <c r="D2" s="7"/>
      <c r="E2" s="7"/>
      <c r="F2" s="7"/>
      <c r="G2" s="7"/>
      <c r="H2" s="7"/>
      <c r="I2" s="7"/>
      <c r="J2" s="5"/>
      <c r="K2" s="5"/>
      <c r="L2" s="5"/>
      <c r="M2" s="5"/>
      <c r="N2" s="16"/>
    </row>
    <row r="3" spans="1:54" s="4" customFormat="1" ht="28.5" customHeight="1" x14ac:dyDescent="0.35">
      <c r="A3" s="28" t="s">
        <v>106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</row>
    <row r="4" spans="1:54" s="4" customFormat="1" ht="28.5" customHeight="1" x14ac:dyDescent="0.35">
      <c r="A4" s="28" t="s">
        <v>108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6"/>
    </row>
    <row r="5" spans="1:54" s="4" customFormat="1" ht="23.25" x14ac:dyDescent="0.35">
      <c r="A5" s="7"/>
      <c r="B5" s="10"/>
      <c r="C5" s="10"/>
      <c r="D5" s="7"/>
      <c r="E5" s="7"/>
      <c r="F5" s="7"/>
      <c r="G5" s="7"/>
      <c r="H5" s="7"/>
      <c r="I5" s="7"/>
      <c r="J5" s="5"/>
      <c r="K5" s="5"/>
      <c r="L5" s="5"/>
      <c r="M5" s="6"/>
      <c r="N5" s="16"/>
    </row>
    <row r="6" spans="1:54" s="4" customFormat="1" ht="25.5" customHeight="1" x14ac:dyDescent="0.35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6"/>
    </row>
    <row r="7" spans="1:54" ht="23.25" x14ac:dyDescent="0.35">
      <c r="A7" s="3"/>
      <c r="B7" s="11"/>
      <c r="C7" s="11"/>
      <c r="D7" s="3"/>
      <c r="E7" s="3"/>
      <c r="F7" s="3"/>
      <c r="G7" s="3"/>
      <c r="H7" s="3"/>
      <c r="I7" s="3"/>
      <c r="J7" s="3"/>
      <c r="K7" s="3"/>
      <c r="L7" s="3"/>
      <c r="M7" s="2"/>
      <c r="N7" s="1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s="8" customFormat="1" ht="152.25" customHeight="1" x14ac:dyDescent="0.3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1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s="8" customFormat="1" ht="23.25" x14ac:dyDescent="0.3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1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s="14" customFormat="1" ht="106.5" customHeight="1" x14ac:dyDescent="0.35">
      <c r="A10" s="13" t="s">
        <v>50</v>
      </c>
      <c r="B10" s="13" t="s">
        <v>101</v>
      </c>
      <c r="C10" s="13" t="s">
        <v>100</v>
      </c>
      <c r="D10" s="13" t="s">
        <v>15</v>
      </c>
      <c r="E10" s="13" t="s">
        <v>23</v>
      </c>
      <c r="F10" s="22">
        <v>1</v>
      </c>
      <c r="G10" s="23">
        <v>2400000</v>
      </c>
      <c r="H10" s="23">
        <f>G10</f>
        <v>2400000</v>
      </c>
      <c r="I10" s="24"/>
      <c r="J10" s="24"/>
      <c r="K10" s="24"/>
      <c r="L10" s="13" t="s">
        <v>35</v>
      </c>
      <c r="M10" s="15" t="s">
        <v>49</v>
      </c>
      <c r="N10" s="1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s="14" customFormat="1" ht="116.25" x14ac:dyDescent="0.35">
      <c r="A11" s="13" t="s">
        <v>50</v>
      </c>
      <c r="B11" s="13" t="s">
        <v>51</v>
      </c>
      <c r="C11" s="13" t="s">
        <v>52</v>
      </c>
      <c r="D11" s="13" t="s">
        <v>15</v>
      </c>
      <c r="E11" s="13" t="s">
        <v>23</v>
      </c>
      <c r="F11" s="22">
        <v>1</v>
      </c>
      <c r="G11" s="23">
        <v>1050000</v>
      </c>
      <c r="H11" s="23">
        <f>G11</f>
        <v>1050000</v>
      </c>
      <c r="I11" s="24"/>
      <c r="J11" s="24"/>
      <c r="K11" s="24"/>
      <c r="L11" s="13" t="s">
        <v>35</v>
      </c>
      <c r="M11" s="15" t="s">
        <v>49</v>
      </c>
      <c r="N11" s="1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s="14" customFormat="1" ht="75.75" customHeight="1" x14ac:dyDescent="0.35">
      <c r="A12" s="13" t="s">
        <v>53</v>
      </c>
      <c r="B12" s="13" t="s">
        <v>54</v>
      </c>
      <c r="C12" s="13" t="s">
        <v>55</v>
      </c>
      <c r="D12" s="13" t="s">
        <v>15</v>
      </c>
      <c r="E12" s="13" t="s">
        <v>14</v>
      </c>
      <c r="F12" s="22">
        <v>3</v>
      </c>
      <c r="G12" s="23">
        <v>17500</v>
      </c>
      <c r="H12" s="23">
        <v>52500</v>
      </c>
      <c r="I12" s="24"/>
      <c r="J12" s="24"/>
      <c r="K12" s="24"/>
      <c r="L12" s="13" t="s">
        <v>56</v>
      </c>
      <c r="M12" s="15" t="s">
        <v>32</v>
      </c>
      <c r="N12" s="16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s="14" customFormat="1" ht="75.75" customHeight="1" x14ac:dyDescent="0.35">
      <c r="A13" s="13" t="s">
        <v>27</v>
      </c>
      <c r="B13" s="13" t="s">
        <v>102</v>
      </c>
      <c r="C13" s="13" t="s">
        <v>103</v>
      </c>
      <c r="D13" s="13" t="s">
        <v>15</v>
      </c>
      <c r="E13" s="13" t="s">
        <v>14</v>
      </c>
      <c r="F13" s="22">
        <v>3</v>
      </c>
      <c r="G13" s="23">
        <v>30891.7</v>
      </c>
      <c r="H13" s="23">
        <v>92675.1</v>
      </c>
      <c r="I13" s="24"/>
      <c r="J13" s="24"/>
      <c r="K13" s="24"/>
      <c r="L13" s="13" t="s">
        <v>28</v>
      </c>
      <c r="M13" s="15" t="s">
        <v>107</v>
      </c>
      <c r="N13" s="1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s="14" customFormat="1" ht="75.75" customHeight="1" x14ac:dyDescent="0.35">
      <c r="A14" s="13" t="s">
        <v>27</v>
      </c>
      <c r="B14" s="13" t="s">
        <v>104</v>
      </c>
      <c r="C14" s="13" t="s">
        <v>105</v>
      </c>
      <c r="D14" s="13" t="s">
        <v>15</v>
      </c>
      <c r="E14" s="13" t="s">
        <v>14</v>
      </c>
      <c r="F14" s="22">
        <v>1</v>
      </c>
      <c r="G14" s="23">
        <v>32038.99</v>
      </c>
      <c r="H14" s="23">
        <v>32038.99</v>
      </c>
      <c r="I14" s="24"/>
      <c r="J14" s="24"/>
      <c r="K14" s="24"/>
      <c r="L14" s="13" t="s">
        <v>28</v>
      </c>
      <c r="M14" s="15" t="s">
        <v>107</v>
      </c>
      <c r="N14" s="1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s="14" customFormat="1" ht="69.75" customHeight="1" x14ac:dyDescent="0.35">
      <c r="A15" s="13" t="s">
        <v>27</v>
      </c>
      <c r="B15" s="13" t="s">
        <v>29</v>
      </c>
      <c r="C15" s="13" t="s">
        <v>30</v>
      </c>
      <c r="D15" s="13" t="s">
        <v>22</v>
      </c>
      <c r="E15" s="13" t="s">
        <v>31</v>
      </c>
      <c r="F15" s="22">
        <v>1</v>
      </c>
      <c r="G15" s="23">
        <v>1827748.21</v>
      </c>
      <c r="H15" s="23">
        <v>1827748.21</v>
      </c>
      <c r="I15" s="24"/>
      <c r="J15" s="24"/>
      <c r="K15" s="24"/>
      <c r="L15" s="13" t="s">
        <v>28</v>
      </c>
      <c r="M15" s="15" t="s">
        <v>32</v>
      </c>
      <c r="N15" s="1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s="14" customFormat="1" ht="60.75" customHeight="1" x14ac:dyDescent="0.35">
      <c r="A16" s="13" t="s">
        <v>27</v>
      </c>
      <c r="B16" s="13" t="s">
        <v>33</v>
      </c>
      <c r="C16" s="13" t="s">
        <v>34</v>
      </c>
      <c r="D16" s="13" t="s">
        <v>15</v>
      </c>
      <c r="E16" s="13" t="s">
        <v>14</v>
      </c>
      <c r="F16" s="22">
        <v>2</v>
      </c>
      <c r="G16" s="23">
        <v>4767</v>
      </c>
      <c r="H16" s="23">
        <v>9534</v>
      </c>
      <c r="I16" s="24"/>
      <c r="J16" s="24"/>
      <c r="K16" s="24"/>
      <c r="L16" s="13" t="s">
        <v>35</v>
      </c>
      <c r="M16" s="15" t="s">
        <v>32</v>
      </c>
      <c r="N16" s="16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s="14" customFormat="1" ht="60.75" customHeight="1" x14ac:dyDescent="0.35">
      <c r="A17" s="13" t="s">
        <v>27</v>
      </c>
      <c r="B17" s="13" t="s">
        <v>36</v>
      </c>
      <c r="C17" s="13" t="s">
        <v>37</v>
      </c>
      <c r="D17" s="13" t="s">
        <v>15</v>
      </c>
      <c r="E17" s="13" t="s">
        <v>14</v>
      </c>
      <c r="F17" s="22">
        <v>2</v>
      </c>
      <c r="G17" s="23">
        <v>3933</v>
      </c>
      <c r="H17" s="23">
        <v>7866</v>
      </c>
      <c r="I17" s="24"/>
      <c r="J17" s="24"/>
      <c r="K17" s="24"/>
      <c r="L17" s="13" t="s">
        <v>35</v>
      </c>
      <c r="M17" s="15" t="s">
        <v>32</v>
      </c>
      <c r="N17" s="1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s="14" customFormat="1" ht="69.75" customHeight="1" x14ac:dyDescent="0.35">
      <c r="A18" s="13" t="s">
        <v>27</v>
      </c>
      <c r="B18" s="13" t="s">
        <v>38</v>
      </c>
      <c r="C18" s="13" t="s">
        <v>39</v>
      </c>
      <c r="D18" s="13" t="s">
        <v>15</v>
      </c>
      <c r="E18" s="13" t="s">
        <v>14</v>
      </c>
      <c r="F18" s="22">
        <v>4</v>
      </c>
      <c r="G18" s="23">
        <v>5613</v>
      </c>
      <c r="H18" s="23">
        <v>22452</v>
      </c>
      <c r="I18" s="24"/>
      <c r="J18" s="24"/>
      <c r="K18" s="24"/>
      <c r="L18" s="13" t="s">
        <v>35</v>
      </c>
      <c r="M18" s="15" t="s">
        <v>32</v>
      </c>
      <c r="N18" s="1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s="14" customFormat="1" ht="69.75" customHeight="1" x14ac:dyDescent="0.35">
      <c r="A19" s="13" t="s">
        <v>27</v>
      </c>
      <c r="B19" s="13" t="s">
        <v>40</v>
      </c>
      <c r="C19" s="13" t="s">
        <v>41</v>
      </c>
      <c r="D19" s="13" t="s">
        <v>15</v>
      </c>
      <c r="E19" s="13" t="s">
        <v>31</v>
      </c>
      <c r="F19" s="22">
        <v>1</v>
      </c>
      <c r="G19" s="23">
        <v>18750</v>
      </c>
      <c r="H19" s="23">
        <v>18750</v>
      </c>
      <c r="I19" s="24"/>
      <c r="J19" s="24"/>
      <c r="K19" s="24"/>
      <c r="L19" s="13" t="s">
        <v>35</v>
      </c>
      <c r="M19" s="15" t="s">
        <v>32</v>
      </c>
      <c r="N19" s="16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14" customFormat="1" ht="69.75" customHeight="1" x14ac:dyDescent="0.35">
      <c r="A20" s="13" t="s">
        <v>27</v>
      </c>
      <c r="B20" s="13" t="s">
        <v>42</v>
      </c>
      <c r="C20" s="13" t="s">
        <v>43</v>
      </c>
      <c r="D20" s="13" t="s">
        <v>15</v>
      </c>
      <c r="E20" s="13" t="s">
        <v>44</v>
      </c>
      <c r="F20" s="22">
        <v>1</v>
      </c>
      <c r="G20" s="23">
        <v>11000</v>
      </c>
      <c r="H20" s="23">
        <v>11000</v>
      </c>
      <c r="I20" s="24"/>
      <c r="J20" s="24"/>
      <c r="K20" s="24"/>
      <c r="L20" s="13" t="s">
        <v>35</v>
      </c>
      <c r="M20" s="15" t="s">
        <v>107</v>
      </c>
      <c r="N20" s="1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s="21" customFormat="1" ht="139.5" x14ac:dyDescent="0.35">
      <c r="A21" s="15" t="s">
        <v>45</v>
      </c>
      <c r="B21" s="15" t="s">
        <v>46</v>
      </c>
      <c r="C21" s="15" t="s">
        <v>47</v>
      </c>
      <c r="D21" s="15" t="s">
        <v>48</v>
      </c>
      <c r="E21" s="15" t="s">
        <v>23</v>
      </c>
      <c r="F21" s="15">
        <v>1</v>
      </c>
      <c r="G21" s="25">
        <v>593079</v>
      </c>
      <c r="H21" s="25">
        <v>593079</v>
      </c>
      <c r="I21" s="25"/>
      <c r="J21" s="26"/>
      <c r="K21" s="26"/>
      <c r="L21" s="15" t="s">
        <v>13</v>
      </c>
      <c r="M21" s="15" t="s">
        <v>49</v>
      </c>
      <c r="N21" s="16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s="21" customFormat="1" ht="52.5" customHeight="1" x14ac:dyDescent="0.35">
      <c r="A22" s="15" t="s">
        <v>94</v>
      </c>
      <c r="B22" s="15" t="s">
        <v>97</v>
      </c>
      <c r="C22" s="15" t="s">
        <v>96</v>
      </c>
      <c r="D22" s="15" t="s">
        <v>15</v>
      </c>
      <c r="E22" s="15" t="s">
        <v>23</v>
      </c>
      <c r="F22" s="15">
        <v>1</v>
      </c>
      <c r="G22" s="25">
        <v>26785.72</v>
      </c>
      <c r="H22" s="25">
        <v>26785.72</v>
      </c>
      <c r="I22" s="25"/>
      <c r="J22" s="26"/>
      <c r="K22" s="26"/>
      <c r="L22" s="15" t="s">
        <v>13</v>
      </c>
      <c r="M22" s="15" t="s">
        <v>49</v>
      </c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s="21" customFormat="1" ht="46.5" x14ac:dyDescent="0.35">
      <c r="A23" s="15" t="s">
        <v>57</v>
      </c>
      <c r="B23" s="15" t="s">
        <v>58</v>
      </c>
      <c r="C23" s="15" t="s">
        <v>59</v>
      </c>
      <c r="D23" s="15" t="s">
        <v>15</v>
      </c>
      <c r="E23" s="15" t="s">
        <v>14</v>
      </c>
      <c r="F23" s="15">
        <v>5</v>
      </c>
      <c r="G23" s="25">
        <v>52931.25</v>
      </c>
      <c r="H23" s="25">
        <f>SUM(F23*G23)</f>
        <v>264656.25</v>
      </c>
      <c r="I23" s="25"/>
      <c r="J23" s="26"/>
      <c r="K23" s="26"/>
      <c r="L23" s="15" t="s">
        <v>13</v>
      </c>
      <c r="M23" s="15" t="s">
        <v>107</v>
      </c>
      <c r="N23" s="1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s="21" customFormat="1" ht="46.5" x14ac:dyDescent="0.35">
      <c r="A24" s="15" t="s">
        <v>57</v>
      </c>
      <c r="B24" s="15" t="s">
        <v>60</v>
      </c>
      <c r="C24" s="15" t="s">
        <v>61</v>
      </c>
      <c r="D24" s="15" t="s">
        <v>15</v>
      </c>
      <c r="E24" s="15" t="s">
        <v>14</v>
      </c>
      <c r="F24" s="15">
        <v>2</v>
      </c>
      <c r="G24" s="25">
        <v>84000</v>
      </c>
      <c r="H24" s="25">
        <f>SUM(F24*G24)</f>
        <v>168000</v>
      </c>
      <c r="I24" s="25"/>
      <c r="J24" s="26"/>
      <c r="K24" s="26"/>
      <c r="L24" s="15" t="s">
        <v>13</v>
      </c>
      <c r="M24" s="15" t="s">
        <v>49</v>
      </c>
      <c r="N24" s="16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s="21" customFormat="1" ht="55.5" customHeight="1" x14ac:dyDescent="0.35">
      <c r="A25" s="15" t="s">
        <v>57</v>
      </c>
      <c r="B25" s="15" t="s">
        <v>62</v>
      </c>
      <c r="C25" s="15" t="s">
        <v>63</v>
      </c>
      <c r="D25" s="15" t="s">
        <v>15</v>
      </c>
      <c r="E25" s="15" t="s">
        <v>23</v>
      </c>
      <c r="F25" s="15">
        <v>1</v>
      </c>
      <c r="G25" s="25">
        <v>126000</v>
      </c>
      <c r="H25" s="25">
        <f>SUM(F25*G25)</f>
        <v>126000</v>
      </c>
      <c r="I25" s="26"/>
      <c r="J25" s="26"/>
      <c r="K25" s="15"/>
      <c r="L25" s="15" t="s">
        <v>56</v>
      </c>
      <c r="M25" s="15" t="s">
        <v>32</v>
      </c>
      <c r="N25" s="16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s="21" customFormat="1" ht="102" customHeight="1" x14ac:dyDescent="0.35">
      <c r="A26" s="15" t="s">
        <v>57</v>
      </c>
      <c r="B26" s="15" t="s">
        <v>64</v>
      </c>
      <c r="C26" s="15" t="s">
        <v>65</v>
      </c>
      <c r="D26" s="15" t="s">
        <v>15</v>
      </c>
      <c r="E26" s="15" t="s">
        <v>23</v>
      </c>
      <c r="F26" s="25">
        <v>1</v>
      </c>
      <c r="G26" s="25">
        <v>963200</v>
      </c>
      <c r="H26" s="25">
        <v>963200</v>
      </c>
      <c r="I26" s="26"/>
      <c r="J26" s="15"/>
      <c r="K26" s="15"/>
      <c r="L26" s="15" t="s">
        <v>13</v>
      </c>
      <c r="M26" s="15" t="s">
        <v>107</v>
      </c>
      <c r="N26" s="16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s="21" customFormat="1" ht="102" customHeight="1" x14ac:dyDescent="0.35">
      <c r="A27" s="15" t="s">
        <v>57</v>
      </c>
      <c r="B27" s="15" t="s">
        <v>66</v>
      </c>
      <c r="C27" s="15" t="s">
        <v>67</v>
      </c>
      <c r="D27" s="15" t="s">
        <v>15</v>
      </c>
      <c r="E27" s="15" t="s">
        <v>31</v>
      </c>
      <c r="F27" s="25">
        <v>1</v>
      </c>
      <c r="G27" s="25">
        <v>112000</v>
      </c>
      <c r="H27" s="25">
        <v>112000</v>
      </c>
      <c r="I27" s="26"/>
      <c r="J27" s="15"/>
      <c r="K27" s="15"/>
      <c r="L27" s="15" t="s">
        <v>13</v>
      </c>
      <c r="M27" s="15" t="s">
        <v>107</v>
      </c>
      <c r="N27" s="16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s="21" customFormat="1" ht="63" customHeight="1" x14ac:dyDescent="0.35">
      <c r="A28" s="15" t="s">
        <v>17</v>
      </c>
      <c r="B28" s="15" t="s">
        <v>20</v>
      </c>
      <c r="C28" s="15" t="s">
        <v>21</v>
      </c>
      <c r="D28" s="15" t="s">
        <v>22</v>
      </c>
      <c r="E28" s="15" t="s">
        <v>23</v>
      </c>
      <c r="F28" s="27">
        <v>1</v>
      </c>
      <c r="G28" s="25">
        <v>1877795.19</v>
      </c>
      <c r="H28" s="25">
        <v>1877795.19</v>
      </c>
      <c r="I28" s="26"/>
      <c r="J28" s="26"/>
      <c r="K28" s="26"/>
      <c r="L28" s="15" t="s">
        <v>24</v>
      </c>
      <c r="M28" s="15" t="s">
        <v>107</v>
      </c>
      <c r="N28" s="16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s="21" customFormat="1" ht="63" customHeight="1" x14ac:dyDescent="0.35">
      <c r="A29" s="15" t="s">
        <v>17</v>
      </c>
      <c r="B29" s="15" t="s">
        <v>25</v>
      </c>
      <c r="C29" s="15" t="s">
        <v>26</v>
      </c>
      <c r="D29" s="15" t="s">
        <v>15</v>
      </c>
      <c r="E29" s="15" t="s">
        <v>23</v>
      </c>
      <c r="F29" s="27">
        <v>1</v>
      </c>
      <c r="G29" s="25">
        <v>814595.15</v>
      </c>
      <c r="H29" s="25">
        <v>814595.15</v>
      </c>
      <c r="I29" s="26"/>
      <c r="J29" s="26"/>
      <c r="K29" s="26"/>
      <c r="L29" s="15" t="s">
        <v>24</v>
      </c>
      <c r="M29" s="15" t="s">
        <v>107</v>
      </c>
      <c r="N29" s="16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s="14" customFormat="1" ht="84" customHeight="1" x14ac:dyDescent="0.35">
      <c r="A30" s="13" t="s">
        <v>17</v>
      </c>
      <c r="B30" s="13" t="s">
        <v>18</v>
      </c>
      <c r="C30" s="13" t="s">
        <v>19</v>
      </c>
      <c r="D30" s="13" t="s">
        <v>15</v>
      </c>
      <c r="E30" s="13" t="s">
        <v>14</v>
      </c>
      <c r="F30" s="22">
        <v>2</v>
      </c>
      <c r="G30" s="23">
        <v>357142.86</v>
      </c>
      <c r="H30" s="23">
        <v>714285.71</v>
      </c>
      <c r="I30" s="24"/>
      <c r="J30" s="24"/>
      <c r="K30" s="24"/>
      <c r="L30" s="13" t="s">
        <v>13</v>
      </c>
      <c r="M30" s="15" t="s">
        <v>107</v>
      </c>
      <c r="N30" s="16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s="14" customFormat="1" ht="46.5" x14ac:dyDescent="0.35">
      <c r="A31" s="13" t="s">
        <v>95</v>
      </c>
      <c r="B31" s="13" t="s">
        <v>99</v>
      </c>
      <c r="C31" s="13" t="s">
        <v>98</v>
      </c>
      <c r="D31" s="13" t="s">
        <v>15</v>
      </c>
      <c r="E31" s="13" t="s">
        <v>23</v>
      </c>
      <c r="F31" s="22">
        <v>1</v>
      </c>
      <c r="G31" s="23">
        <v>62000</v>
      </c>
      <c r="H31" s="23">
        <f t="shared" ref="H31" si="0">G31*F31</f>
        <v>62000</v>
      </c>
      <c r="I31" s="24"/>
      <c r="J31" s="24"/>
      <c r="K31" s="24"/>
      <c r="L31" s="13" t="s">
        <v>13</v>
      </c>
      <c r="M31" s="15" t="s">
        <v>49</v>
      </c>
      <c r="N31" s="16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s="14" customFormat="1" ht="46.5" x14ac:dyDescent="0.35">
      <c r="A32" s="13" t="s">
        <v>68</v>
      </c>
      <c r="B32" s="13" t="s">
        <v>73</v>
      </c>
      <c r="C32" s="13" t="s">
        <v>74</v>
      </c>
      <c r="D32" s="13" t="s">
        <v>15</v>
      </c>
      <c r="E32" s="13" t="s">
        <v>23</v>
      </c>
      <c r="F32" s="22">
        <v>1</v>
      </c>
      <c r="G32" s="23">
        <v>363394</v>
      </c>
      <c r="H32" s="23">
        <v>363394</v>
      </c>
      <c r="I32" s="24"/>
      <c r="J32" s="24"/>
      <c r="K32" s="24"/>
      <c r="L32" s="13" t="s">
        <v>13</v>
      </c>
      <c r="M32" s="15" t="s">
        <v>107</v>
      </c>
      <c r="N32" s="16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s="14" customFormat="1" ht="46.5" x14ac:dyDescent="0.35">
      <c r="A33" s="13" t="s">
        <v>68</v>
      </c>
      <c r="B33" s="13" t="s">
        <v>69</v>
      </c>
      <c r="C33" s="13" t="s">
        <v>70</v>
      </c>
      <c r="D33" s="13" t="s">
        <v>15</v>
      </c>
      <c r="E33" s="13" t="s">
        <v>14</v>
      </c>
      <c r="F33" s="22">
        <v>2</v>
      </c>
      <c r="G33" s="23">
        <v>151296</v>
      </c>
      <c r="H33" s="23">
        <f>F33*G33</f>
        <v>302592</v>
      </c>
      <c r="I33" s="24"/>
      <c r="J33" s="24"/>
      <c r="K33" s="24"/>
      <c r="L33" s="13" t="s">
        <v>35</v>
      </c>
      <c r="M33" s="15" t="s">
        <v>107</v>
      </c>
      <c r="N33" s="16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14" customFormat="1" ht="57" customHeight="1" x14ac:dyDescent="0.35">
      <c r="A34" s="13" t="s">
        <v>68</v>
      </c>
      <c r="B34" s="13" t="s">
        <v>69</v>
      </c>
      <c r="C34" s="13" t="s">
        <v>70</v>
      </c>
      <c r="D34" s="13" t="s">
        <v>15</v>
      </c>
      <c r="E34" s="13" t="s">
        <v>14</v>
      </c>
      <c r="F34" s="22">
        <v>1</v>
      </c>
      <c r="G34" s="23">
        <v>265084</v>
      </c>
      <c r="H34" s="23">
        <v>265084</v>
      </c>
      <c r="I34" s="24"/>
      <c r="J34" s="24"/>
      <c r="K34" s="24"/>
      <c r="L34" s="13" t="s">
        <v>35</v>
      </c>
      <c r="M34" s="15" t="s">
        <v>49</v>
      </c>
      <c r="N34" s="16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s="14" customFormat="1" ht="57" customHeight="1" x14ac:dyDescent="0.35">
      <c r="A35" s="13" t="s">
        <v>68</v>
      </c>
      <c r="B35" s="13" t="s">
        <v>69</v>
      </c>
      <c r="C35" s="13" t="s">
        <v>70</v>
      </c>
      <c r="D35" s="13" t="s">
        <v>15</v>
      </c>
      <c r="E35" s="13" t="s">
        <v>14</v>
      </c>
      <c r="F35" s="22">
        <v>1</v>
      </c>
      <c r="G35" s="23">
        <v>161272</v>
      </c>
      <c r="H35" s="23">
        <f>F35*G35</f>
        <v>161272</v>
      </c>
      <c r="I35" s="24"/>
      <c r="J35" s="24"/>
      <c r="K35" s="24"/>
      <c r="L35" s="13" t="s">
        <v>35</v>
      </c>
      <c r="M35" s="15" t="s">
        <v>49</v>
      </c>
      <c r="N35" s="16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s="14" customFormat="1" ht="46.5" x14ac:dyDescent="0.35">
      <c r="A36" s="13" t="s">
        <v>68</v>
      </c>
      <c r="B36" s="13" t="s">
        <v>71</v>
      </c>
      <c r="C36" s="13" t="s">
        <v>72</v>
      </c>
      <c r="D36" s="13" t="s">
        <v>15</v>
      </c>
      <c r="E36" s="13" t="s">
        <v>14</v>
      </c>
      <c r="F36" s="22">
        <v>7</v>
      </c>
      <c r="G36" s="23">
        <v>241000</v>
      </c>
      <c r="H36" s="23">
        <f>F36*G36</f>
        <v>1687000</v>
      </c>
      <c r="I36" s="24"/>
      <c r="J36" s="24"/>
      <c r="K36" s="24"/>
      <c r="L36" s="13" t="s">
        <v>35</v>
      </c>
      <c r="M36" s="15" t="s">
        <v>107</v>
      </c>
      <c r="N36" s="16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s="14" customFormat="1" ht="63" customHeight="1" x14ac:dyDescent="0.35">
      <c r="A37" s="13" t="s">
        <v>68</v>
      </c>
      <c r="B37" s="13" t="s">
        <v>75</v>
      </c>
      <c r="C37" s="13" t="s">
        <v>76</v>
      </c>
      <c r="D37" s="13" t="s">
        <v>15</v>
      </c>
      <c r="E37" s="13" t="s">
        <v>14</v>
      </c>
      <c r="F37" s="22">
        <v>2</v>
      </c>
      <c r="G37" s="23">
        <v>25819</v>
      </c>
      <c r="H37" s="23">
        <v>51638</v>
      </c>
      <c r="I37" s="24"/>
      <c r="J37" s="24"/>
      <c r="K37" s="24"/>
      <c r="L37" s="13" t="s">
        <v>13</v>
      </c>
      <c r="M37" s="15" t="s">
        <v>107</v>
      </c>
      <c r="N37" s="16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s="14" customFormat="1" ht="63" customHeight="1" x14ac:dyDescent="0.35">
      <c r="A38" s="13" t="s">
        <v>68</v>
      </c>
      <c r="B38" s="13" t="s">
        <v>77</v>
      </c>
      <c r="C38" s="13" t="s">
        <v>78</v>
      </c>
      <c r="D38" s="13" t="s">
        <v>15</v>
      </c>
      <c r="E38" s="13" t="s">
        <v>14</v>
      </c>
      <c r="F38" s="22">
        <v>30</v>
      </c>
      <c r="G38" s="23">
        <v>3404</v>
      </c>
      <c r="H38" s="23">
        <v>102120</v>
      </c>
      <c r="I38" s="24"/>
      <c r="J38" s="24"/>
      <c r="K38" s="24"/>
      <c r="L38" s="13" t="s">
        <v>24</v>
      </c>
      <c r="M38" s="15" t="s">
        <v>107</v>
      </c>
      <c r="N38" s="16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s="14" customFormat="1" ht="63" customHeight="1" x14ac:dyDescent="0.35">
      <c r="A39" s="13" t="s">
        <v>68</v>
      </c>
      <c r="B39" s="13" t="s">
        <v>79</v>
      </c>
      <c r="C39" s="13" t="s">
        <v>79</v>
      </c>
      <c r="D39" s="13" t="s">
        <v>15</v>
      </c>
      <c r="E39" s="13" t="s">
        <v>14</v>
      </c>
      <c r="F39" s="22">
        <v>60</v>
      </c>
      <c r="G39" s="23">
        <v>2100</v>
      </c>
      <c r="H39" s="23">
        <v>126000</v>
      </c>
      <c r="I39" s="24"/>
      <c r="J39" s="24"/>
      <c r="K39" s="24"/>
      <c r="L39" s="13" t="s">
        <v>24</v>
      </c>
      <c r="M39" s="15" t="s">
        <v>107</v>
      </c>
      <c r="N39" s="16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s="14" customFormat="1" ht="63" customHeight="1" x14ac:dyDescent="0.35">
      <c r="A40" s="13" t="s">
        <v>68</v>
      </c>
      <c r="B40" s="13" t="s">
        <v>80</v>
      </c>
      <c r="C40" s="13" t="s">
        <v>80</v>
      </c>
      <c r="D40" s="13" t="s">
        <v>15</v>
      </c>
      <c r="E40" s="13" t="s">
        <v>81</v>
      </c>
      <c r="F40" s="22">
        <v>35</v>
      </c>
      <c r="G40" s="23">
        <v>2205</v>
      </c>
      <c r="H40" s="23">
        <v>77175</v>
      </c>
      <c r="I40" s="24"/>
      <c r="J40" s="24"/>
      <c r="K40" s="24"/>
      <c r="L40" s="13" t="s">
        <v>13</v>
      </c>
      <c r="M40" s="15" t="s">
        <v>107</v>
      </c>
      <c r="N40" s="16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s="14" customFormat="1" ht="63" customHeight="1" x14ac:dyDescent="0.35">
      <c r="A41" s="13" t="s">
        <v>68</v>
      </c>
      <c r="B41" s="13" t="s">
        <v>82</v>
      </c>
      <c r="C41" s="13" t="s">
        <v>83</v>
      </c>
      <c r="D41" s="13" t="s">
        <v>15</v>
      </c>
      <c r="E41" s="13" t="s">
        <v>81</v>
      </c>
      <c r="F41" s="22">
        <v>9</v>
      </c>
      <c r="G41" s="23">
        <v>6300</v>
      </c>
      <c r="H41" s="23">
        <v>56700</v>
      </c>
      <c r="I41" s="24"/>
      <c r="J41" s="24"/>
      <c r="K41" s="24"/>
      <c r="L41" s="13" t="s">
        <v>13</v>
      </c>
      <c r="M41" s="15" t="s">
        <v>107</v>
      </c>
      <c r="N41" s="16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s="14" customFormat="1" ht="63" customHeight="1" x14ac:dyDescent="0.35">
      <c r="A42" s="13" t="s">
        <v>68</v>
      </c>
      <c r="B42" s="13" t="s">
        <v>84</v>
      </c>
      <c r="C42" s="13" t="s">
        <v>85</v>
      </c>
      <c r="D42" s="13" t="s">
        <v>15</v>
      </c>
      <c r="E42" s="13" t="s">
        <v>14</v>
      </c>
      <c r="F42" s="22">
        <v>1</v>
      </c>
      <c r="G42" s="23">
        <v>50540.18</v>
      </c>
      <c r="H42" s="23">
        <v>50540.18</v>
      </c>
      <c r="I42" s="24"/>
      <c r="J42" s="24"/>
      <c r="K42" s="24"/>
      <c r="L42" s="13" t="s">
        <v>13</v>
      </c>
      <c r="M42" s="15" t="s">
        <v>107</v>
      </c>
      <c r="N42" s="16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s="14" customFormat="1" ht="63" customHeight="1" x14ac:dyDescent="0.35">
      <c r="A43" s="13" t="s">
        <v>68</v>
      </c>
      <c r="B43" s="13" t="s">
        <v>86</v>
      </c>
      <c r="C43" s="13" t="s">
        <v>86</v>
      </c>
      <c r="D43" s="13" t="s">
        <v>15</v>
      </c>
      <c r="E43" s="13" t="s">
        <v>14</v>
      </c>
      <c r="F43" s="22">
        <v>1</v>
      </c>
      <c r="G43" s="23">
        <v>21000</v>
      </c>
      <c r="H43" s="23">
        <v>21000</v>
      </c>
      <c r="I43" s="24"/>
      <c r="J43" s="24"/>
      <c r="K43" s="24"/>
      <c r="L43" s="13" t="s">
        <v>13</v>
      </c>
      <c r="M43" s="15" t="s">
        <v>107</v>
      </c>
      <c r="N43" s="16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s="14" customFormat="1" ht="63" customHeight="1" x14ac:dyDescent="0.35">
      <c r="A44" s="13" t="s">
        <v>68</v>
      </c>
      <c r="B44" s="13" t="s">
        <v>86</v>
      </c>
      <c r="C44" s="13" t="s">
        <v>86</v>
      </c>
      <c r="D44" s="13" t="s">
        <v>15</v>
      </c>
      <c r="E44" s="13" t="s">
        <v>14</v>
      </c>
      <c r="F44" s="22">
        <v>1</v>
      </c>
      <c r="G44" s="23">
        <v>38535</v>
      </c>
      <c r="H44" s="23">
        <v>38535</v>
      </c>
      <c r="I44" s="24"/>
      <c r="J44" s="24"/>
      <c r="K44" s="24"/>
      <c r="L44" s="13" t="s">
        <v>13</v>
      </c>
      <c r="M44" s="15" t="s">
        <v>107</v>
      </c>
      <c r="N44" s="16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s="14" customFormat="1" ht="63" customHeight="1" x14ac:dyDescent="0.35">
      <c r="A45" s="13" t="s">
        <v>87</v>
      </c>
      <c r="B45" s="13" t="s">
        <v>88</v>
      </c>
      <c r="C45" s="13" t="s">
        <v>89</v>
      </c>
      <c r="D45" s="13" t="s">
        <v>15</v>
      </c>
      <c r="E45" s="13" t="s">
        <v>90</v>
      </c>
      <c r="F45" s="22">
        <v>1130</v>
      </c>
      <c r="G45" s="23">
        <v>149.4</v>
      </c>
      <c r="H45" s="23">
        <v>168822</v>
      </c>
      <c r="I45" s="24"/>
      <c r="J45" s="24"/>
      <c r="K45" s="24"/>
      <c r="L45" s="13" t="s">
        <v>35</v>
      </c>
      <c r="M45" s="15" t="s">
        <v>32</v>
      </c>
      <c r="N45" s="16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s="14" customFormat="1" ht="63" customHeight="1" x14ac:dyDescent="0.35">
      <c r="A46" s="13" t="s">
        <v>91</v>
      </c>
      <c r="B46" s="13" t="s">
        <v>92</v>
      </c>
      <c r="C46" s="13" t="s">
        <v>93</v>
      </c>
      <c r="D46" s="13" t="s">
        <v>15</v>
      </c>
      <c r="E46" s="13" t="s">
        <v>90</v>
      </c>
      <c r="F46" s="22">
        <v>1190</v>
      </c>
      <c r="G46" s="23">
        <v>135.41999999999999</v>
      </c>
      <c r="H46" s="23">
        <v>161149.79999999999</v>
      </c>
      <c r="I46" s="24"/>
      <c r="J46" s="24"/>
      <c r="K46" s="24"/>
      <c r="L46" s="13" t="s">
        <v>35</v>
      </c>
      <c r="M46" s="15" t="s">
        <v>32</v>
      </c>
      <c r="N46" s="1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s="14" customFormat="1" ht="63" customHeight="1" x14ac:dyDescent="0.35">
      <c r="A47" s="13" t="s">
        <v>91</v>
      </c>
      <c r="B47" s="13" t="s">
        <v>88</v>
      </c>
      <c r="C47" s="13" t="s">
        <v>89</v>
      </c>
      <c r="D47" s="13" t="s">
        <v>15</v>
      </c>
      <c r="E47" s="13" t="s">
        <v>90</v>
      </c>
      <c r="F47" s="22">
        <v>1370</v>
      </c>
      <c r="G47" s="23">
        <v>149.4</v>
      </c>
      <c r="H47" s="23">
        <v>204678</v>
      </c>
      <c r="I47" s="24"/>
      <c r="J47" s="24"/>
      <c r="K47" s="24"/>
      <c r="L47" s="13" t="s">
        <v>35</v>
      </c>
      <c r="M47" s="15" t="s">
        <v>32</v>
      </c>
      <c r="N47" s="1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s="14" customFormat="1" ht="23.25" x14ac:dyDescent="0.35">
      <c r="A48" s="16"/>
      <c r="B48" s="16"/>
      <c r="C48" s="16"/>
      <c r="D48" s="16"/>
      <c r="E48" s="16"/>
      <c r="F48" s="17"/>
      <c r="G48" s="18"/>
      <c r="H48" s="18"/>
      <c r="I48" s="19"/>
      <c r="J48" s="19"/>
      <c r="K48" s="19"/>
      <c r="L48" s="16"/>
      <c r="M48" s="20"/>
      <c r="N48" s="16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</sheetData>
  <mergeCells count="3">
    <mergeCell ref="A3:M3"/>
    <mergeCell ref="A4:M4"/>
    <mergeCell ref="A6:M6"/>
  </mergeCells>
  <pageMargins left="0.31496062992125984" right="0.31496062992125984" top="0.55118110236220474" bottom="0.44" header="0.31496062992125984" footer="0.31496062992125984"/>
  <pageSetup paperSize="9" scale="33" fitToHeight="0" orientation="landscape" r:id="rId1"/>
  <rowBreaks count="2" manualBreakCount="2">
    <brk id="24" max="13" man="1"/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cp:lastPrinted>2020-04-24T10:25:53Z</cp:lastPrinted>
  <dcterms:created xsi:type="dcterms:W3CDTF">2020-04-02T11:38:57Z</dcterms:created>
  <dcterms:modified xsi:type="dcterms:W3CDTF">2020-04-28T03:04:56Z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