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6475" windowHeight="1264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'!$A$11:$R$37</definedName>
    <definedName name="_xlnm.Print_Area" localSheetId="0">'03.3. Изменения и дополнения в '!$A$1:$R$40</definedName>
  </definedNames>
  <calcPr calcId="145621"/>
</workbook>
</file>

<file path=xl/calcChain.xml><?xml version="1.0" encoding="utf-8"?>
<calcChain xmlns="http://schemas.openxmlformats.org/spreadsheetml/2006/main">
  <c r="K33" i="2" l="1"/>
  <c r="K32" i="2"/>
  <c r="K31" i="2"/>
  <c r="L30" i="2"/>
  <c r="J30" i="2"/>
  <c r="K30" i="2" s="1"/>
  <c r="K28" i="2"/>
  <c r="K27" i="2"/>
  <c r="K26" i="2"/>
  <c r="K25" i="2"/>
  <c r="K24" i="2"/>
  <c r="K23" i="2"/>
  <c r="K22" i="2"/>
  <c r="K21" i="2"/>
  <c r="K20" i="2"/>
  <c r="K19" i="2"/>
  <c r="K15" i="2"/>
  <c r="K14" i="2"/>
  <c r="K13" i="2"/>
</calcChain>
</file>

<file path=xl/sharedStrings.xml><?xml version="1.0" encoding="utf-8"?>
<sst xmlns="http://schemas.openxmlformats.org/spreadsheetml/2006/main" count="264" uniqueCount="129">
  <si>
    <t>1</t>
  </si>
  <si>
    <t>2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</si>
  <si>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</si>
  <si>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</si>
  <si>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</si>
  <si>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</si>
  <si>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</si>
  <si>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</si>
  <si>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</si>
  <si>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</si>
  <si>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</si>
  <si>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</si>
  <si>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</si>
  <si>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</si>
  <si>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</si>
  <si>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</si>
  <si>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</si>
  <si>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</si>
  <si>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Товар</t>
  </si>
  <si>
    <t>Запрос ценовых предложений без размещения объявления</t>
  </si>
  <si>
    <t>07 Июль</t>
  </si>
  <si>
    <t>Изменение</t>
  </si>
  <si>
    <t>Конкурс</t>
  </si>
  <si>
    <t>Дополнительная закупка</t>
  </si>
  <si>
    <t>Услуга</t>
  </si>
  <si>
    <t>Запрос ценовых предложений путем размещения объявления</t>
  </si>
  <si>
    <t>Штука</t>
  </si>
  <si>
    <t>08 Август</t>
  </si>
  <si>
    <t>12 Декабрь</t>
  </si>
  <si>
    <t>Из одного источника путем заключения договора</t>
  </si>
  <si>
    <t>09 Сентябрь</t>
  </si>
  <si>
    <t>Исключение</t>
  </si>
  <si>
    <t>Западно-Казахстанский филиал</t>
  </si>
  <si>
    <t>10 Октябрь</t>
  </si>
  <si>
    <t>Метр</t>
  </si>
  <si>
    <t>Кызылординский филиал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</si>
  <si>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</si>
  <si>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</si>
  <si>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431010000</t>
  </si>
  <si>
    <t>ҚРҰБ Қызылорда филиалының әкімшілік ғимаратының жылыту жүйесін және жылу трассасын ауыстыру күрделі жөндеу жоба-сметалық құжаттарын сараптау</t>
  </si>
  <si>
    <t>Экспертиза ПСД на капитальный ремонт системы отопления и замену теплотрассы административного здания Кызылординсого филиала НБРК</t>
  </si>
  <si>
    <t>750000000</t>
  </si>
  <si>
    <t>Әкімшілік-шаруашылық қызметті (ӘШҚ) автоматтандыру</t>
  </si>
  <si>
    <t>Автоматизация административно-хозяйственной деятельности (АХД)</t>
  </si>
  <si>
    <t>Әкімшілік-шаруашылық қызметті автоматтандыру бойынша ЛБҚ енгізу және сатып алу</t>
  </si>
  <si>
    <t>Приобретение и внедрение ЛПО по автоматизации административно-хозяйственной деятельности</t>
  </si>
  <si>
    <t>Хозяйственное управление</t>
  </si>
  <si>
    <t>751410000</t>
  </si>
  <si>
    <t>ЦКОиХЦ</t>
  </si>
  <si>
    <t>751210000</t>
  </si>
  <si>
    <t>Пачка</t>
  </si>
  <si>
    <t>Комплект</t>
  </si>
  <si>
    <t>Атырауский филиал</t>
  </si>
  <si>
    <t>Мемлекеттік ту</t>
  </si>
  <si>
    <t>Государственный флаг</t>
  </si>
  <si>
    <t>Сыртқы ту</t>
  </si>
  <si>
    <t>Флаг наружный</t>
  </si>
  <si>
    <t>06 Июнь</t>
  </si>
  <si>
    <t>Елтаңба</t>
  </si>
  <si>
    <t>Герб</t>
  </si>
  <si>
    <t>ҚР мемлекеттік елтаңбасы</t>
  </si>
  <si>
    <t>Государственный герб РК</t>
  </si>
  <si>
    <t>№ 23/10 Қапсырмалар</t>
  </si>
  <si>
    <t>Скобы №23\10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</si>
  <si>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</si>
  <si>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</si>
  <si>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</si>
  <si>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</si>
  <si>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</si>
  <si>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</si>
  <si>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</si>
  <si>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</si>
  <si>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</si>
  <si>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</si>
  <si>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</si>
  <si>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</si>
  <si>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</si>
  <si>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</si>
  <si>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</si>
  <si>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</si>
  <si>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</si>
  <si>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Қазақстан Республикасы Ұлттық Банкінің</t>
  </si>
  <si>
    <t>Төраға орынбасары</t>
  </si>
  <si>
    <t>Д. Ғалиева</t>
  </si>
  <si>
    <t>Батареялар модулі</t>
  </si>
  <si>
    <t>Модуль батарей</t>
  </si>
  <si>
    <t xml:space="preserve">Серверлердің үздіксіз қоректендіру көзі үшін батареялар модулі </t>
  </si>
  <si>
    <t>Модуль батарей для источника бесперебойного питания серверов</t>
  </si>
  <si>
    <t xml:space="preserve">Көлік құралын бағалау қызметі </t>
  </si>
  <si>
    <t xml:space="preserve">Услуги по оценке автотранспорта </t>
  </si>
  <si>
    <t xml:space="preserve">Запроса ценовых предложений без размещения объявления </t>
  </si>
  <si>
    <t>03 Август</t>
  </si>
  <si>
    <t>Управления информационных технологий</t>
  </si>
  <si>
    <t xml:space="preserve">IBM System x3650 M4 (модель: 7915K4G) серверінің оптикалық картасы </t>
  </si>
  <si>
    <t>Оптическая карта для сервера IBM System x3650 M4 (модель: 7915K4G)</t>
  </si>
  <si>
    <t>Бағдарламалық қамтамасыз етуді жаңартуға   қызмет көрсету</t>
  </si>
  <si>
    <t>Услуги по обновлению программного обеспечения</t>
  </si>
  <si>
    <t>"Eviews Enterprise Edition" лицензиялык бағдарламалық қамтамасыз етуге жазылу</t>
  </si>
  <si>
    <t>Подписка на обновление лицензионного программного обеспечения "Eviews Enterprise Edition"</t>
  </si>
  <si>
    <t>Басқа бағдарламалық қамтамасыз етудің түпнұсқасы</t>
  </si>
  <si>
    <t>Оригиналы программных обеспечений прочих</t>
  </si>
  <si>
    <r>
      <t>Iлеспе қызмет көрсетумен</t>
    </r>
    <r>
      <rPr>
        <sz val="12"/>
        <rFont val="Calibri"/>
        <family val="2"/>
        <charset val="204"/>
      </rPr>
      <t xml:space="preserve"> </t>
    </r>
    <r>
      <rPr>
        <sz val="12"/>
        <color indexed="8"/>
        <rFont val="Times New Roman"/>
        <family val="1"/>
        <charset val="204"/>
      </rPr>
      <t>Check Point ClusterXL лицензиялық бағдарламалық қамтамасыз ету</t>
    </r>
  </si>
  <si>
    <t>Лицензионное программное обеспечение Check Point ClusterXL с сопутствующими услугами</t>
  </si>
  <si>
    <r>
      <rPr>
        <sz val="11"/>
        <color indexed="8"/>
        <rFont val="Times New Roman"/>
        <family val="1"/>
        <charset val="204"/>
      </rPr>
      <t>Iлеспе қызмет көрсетумен</t>
    </r>
    <r>
      <rPr>
        <sz val="11"/>
        <rFont val="Calibri"/>
        <family val="2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Microsoft Exchange 2016 лицензиялық бағдарламалық қамтамасыз ету </t>
    </r>
  </si>
  <si>
    <t>Лицензионное программное обеспечение Microsoft Exchange 2016 с сопутствующими услугами</t>
  </si>
  <si>
    <t>Microsoft Office бағдарламалық қамтамасыз ету лицензиясы</t>
  </si>
  <si>
    <t>Лицензия на программное обеспечение Microsoft Office</t>
  </si>
  <si>
    <t xml:space="preserve">Sophos Webserver Protection лицензиялық бағдарламалық қамтамасыз ету </t>
  </si>
  <si>
    <t>Лицензионное программное обеспечение Sophos Webserver Protection</t>
  </si>
  <si>
    <t>Кабель</t>
  </si>
  <si>
    <t>Телефон кабелі</t>
  </si>
  <si>
    <t>Кабель телефонный</t>
  </si>
  <si>
    <t>Кабель UTP 5е</t>
  </si>
  <si>
    <t>Телефон қосқышы</t>
  </si>
  <si>
    <t>Разъем телефонный</t>
  </si>
  <si>
    <t>Коннектор RJ-11</t>
  </si>
  <si>
    <t>Коннектор RJ-45</t>
  </si>
  <si>
    <t>Ұялы байланыс қызметтері</t>
  </si>
  <si>
    <t>Услуги мобильной связи</t>
  </si>
  <si>
    <t xml:space="preserve">Услуги сотовой связи </t>
  </si>
  <si>
    <t>Техникалық төлқұжат жасау</t>
  </si>
  <si>
    <t xml:space="preserve">Изготовление технического паспорта </t>
  </si>
  <si>
    <t>Алматы қаласы, "Көктем-3" ықшамауданы, 21-үй бойынша техникалық төлқұжат жасау</t>
  </si>
  <si>
    <t>Изготовление технического паспорта по адресу: г. Алматы, мкр-н "Коктем-3", 21</t>
  </si>
  <si>
    <t xml:space="preserve">Из одного источника путем заключения договора </t>
  </si>
  <si>
    <t>Жолаушылар лифті</t>
  </si>
  <si>
    <t>Лифт пассажирский</t>
  </si>
  <si>
    <t>1000 кг жүк көтеретін электр жолаушылар лифті</t>
  </si>
  <si>
    <t>Лифт пассажирский электрический грузоподъемностью 1000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</si>
</sst>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&quot;-&quot;#,##0"/>
    <numFmt numFmtId="165" formatCode="#,##0.00;&quot;-&quot;#,##0.00"/>
    <numFmt numFmtId="166" formatCode="0;&quot;-&quot;0"/>
    <numFmt numFmtId="167" formatCode="0;\-0"/>
    <numFmt numFmtId="168" formatCode="#,##0;\-#,##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  <font>
      <b/>
      <sz val="14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</cellStyleXfs>
  <cellXfs count="44">
    <xf numFmtId="0" fontId="0" fillId="0" borderId="0" xfId="0"/>
    <xf numFmtId="0" fontId="19" fillId="33" borderId="0" xfId="0" applyFont="1" applyFill="1"/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1" fillId="34" borderId="0" xfId="0" applyNumberFormat="1" applyFont="1" applyFill="1" applyAlignment="1">
      <alignment horizontal="center"/>
    </xf>
    <xf numFmtId="164" fontId="22" fillId="34" borderId="0" xfId="0" quotePrefix="1" applyNumberFormat="1" applyFont="1" applyFill="1" applyBorder="1" applyAlignment="1">
      <alignment horizontal="center"/>
    </xf>
    <xf numFmtId="165" fontId="22" fillId="34" borderId="0" xfId="0" applyNumberFormat="1" applyFont="1" applyFill="1" applyBorder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166" fontId="22" fillId="34" borderId="0" xfId="0" applyNumberFormat="1" applyFont="1" applyFill="1" applyBorder="1" applyAlignment="1">
      <alignment horizontal="center"/>
    </xf>
    <xf numFmtId="165" fontId="21" fillId="34" borderId="0" xfId="0" applyNumberFormat="1" applyFont="1" applyFill="1" applyAlignment="1">
      <alignment horizontal="center"/>
    </xf>
    <xf numFmtId="166" fontId="21" fillId="34" borderId="0" xfId="0" applyNumberFormat="1" applyFont="1" applyFill="1" applyAlignment="1">
      <alignment horizontal="center"/>
    </xf>
    <xf numFmtId="0" fontId="19" fillId="34" borderId="0" xfId="0" applyFont="1" applyFill="1"/>
    <xf numFmtId="0" fontId="19" fillId="34" borderId="0" xfId="0" applyFont="1" applyFill="1" applyAlignment="1">
      <alignment wrapText="1"/>
    </xf>
    <xf numFmtId="0" fontId="20" fillId="34" borderId="0" xfId="0" applyFont="1" applyFill="1" applyAlignment="1">
      <alignment vertical="top" wrapText="1"/>
    </xf>
    <xf numFmtId="0" fontId="18" fillId="34" borderId="0" xfId="0" applyFont="1" applyFill="1" applyAlignment="1">
      <alignment vertical="top" wrapText="1"/>
    </xf>
    <xf numFmtId="164" fontId="21" fillId="34" borderId="0" xfId="0" quotePrefix="1" applyNumberFormat="1" applyFont="1" applyFill="1" applyBorder="1" applyAlignment="1">
      <alignment wrapText="1"/>
    </xf>
    <xf numFmtId="165" fontId="21" fillId="34" borderId="0" xfId="0" quotePrefix="1" applyNumberFormat="1" applyFont="1" applyFill="1" applyBorder="1" applyAlignment="1"/>
    <xf numFmtId="164" fontId="21" fillId="34" borderId="0" xfId="0" quotePrefix="1" applyNumberFormat="1" applyFont="1" applyFill="1" applyAlignment="1">
      <alignment wrapText="1"/>
    </xf>
    <xf numFmtId="165" fontId="21" fillId="34" borderId="0" xfId="0" quotePrefix="1" applyNumberFormat="1" applyFont="1" applyFill="1" applyAlignment="1"/>
    <xf numFmtId="164" fontId="21" fillId="34" borderId="0" xfId="0" quotePrefix="1" applyNumberFormat="1" applyFont="1" applyFill="1" applyBorder="1" applyAlignment="1">
      <alignment vertical="center"/>
    </xf>
    <xf numFmtId="164" fontId="21" fillId="34" borderId="0" xfId="0" applyNumberFormat="1" applyFont="1" applyFill="1" applyAlignment="1">
      <alignment horizontal="left"/>
    </xf>
    <xf numFmtId="164" fontId="21" fillId="34" borderId="0" xfId="0" quotePrefix="1" applyNumberFormat="1" applyFont="1" applyFill="1" applyBorder="1" applyAlignment="1">
      <alignment horizontal="center"/>
    </xf>
    <xf numFmtId="164" fontId="23" fillId="35" borderId="10" xfId="0" quotePrefix="1" applyNumberFormat="1" applyFont="1" applyFill="1" applyBorder="1" applyAlignment="1">
      <alignment horizontal="center" vertical="center" wrapText="1"/>
    </xf>
    <xf numFmtId="164" fontId="24" fillId="34" borderId="10" xfId="0" quotePrefix="1" applyNumberFormat="1" applyFont="1" applyFill="1" applyBorder="1" applyAlignment="1">
      <alignment horizontal="center" vertical="center" wrapText="1"/>
    </xf>
    <xf numFmtId="165" fontId="24" fillId="34" borderId="10" xfId="0" applyNumberFormat="1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 wrapText="1"/>
    </xf>
    <xf numFmtId="166" fontId="24" fillId="34" borderId="10" xfId="0" applyNumberFormat="1" applyFont="1" applyFill="1" applyBorder="1" applyAlignment="1">
      <alignment horizontal="center" vertical="center" wrapText="1"/>
    </xf>
    <xf numFmtId="164" fontId="25" fillId="0" borderId="10" xfId="0" quotePrefix="1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37" fontId="27" fillId="36" borderId="11" xfId="42" applyNumberFormat="1" applyFont="1" applyFill="1" applyBorder="1" applyAlignment="1">
      <alignment horizontal="center" vertical="center" wrapText="1"/>
    </xf>
    <xf numFmtId="167" fontId="27" fillId="36" borderId="11" xfId="42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8" fontId="29" fillId="0" borderId="12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/>
    <xf numFmtId="164" fontId="28" fillId="0" borderId="13" xfId="0" applyNumberFormat="1" applyFont="1" applyFill="1" applyBorder="1" applyAlignment="1">
      <alignment horizontal="center" vertical="top" wrapText="1"/>
    </xf>
    <xf numFmtId="165" fontId="28" fillId="0" borderId="10" xfId="0" applyNumberFormat="1" applyFont="1" applyFill="1" applyBorder="1" applyAlignment="1">
      <alignment horizontal="center" vertical="top" wrapText="1"/>
    </xf>
    <xf numFmtId="165" fontId="29" fillId="0" borderId="10" xfId="0" applyNumberFormat="1" applyFont="1" applyFill="1" applyBorder="1" applyAlignment="1">
      <alignment horizontal="center" vertical="top" wrapText="1"/>
    </xf>
    <xf numFmtId="164" fontId="24" fillId="0" borderId="10" xfId="0" quotePrefix="1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19" fillId="34" borderId="0" xfId="0" applyFont="1" applyFill="1" applyAlignment="1">
      <alignment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Excel Built-in Normal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9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45</xdr:row>
      <xdr:rowOff>152400</xdr:rowOff>
    </xdr:from>
    <xdr:to>
      <xdr:col>1</xdr:col>
      <xdr:colOff>962025</xdr:colOff>
      <xdr:row>59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34696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relationId="1646561"&gt;&lt;page&gt;page_UTF8=Grid1:0&lt;/page&gt;&lt;refresh&gt;&lt;url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1%81%d0%b2%d0%b5%d1%80%d0%ba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1%81%d0%b2%d0%b5%d1%80%d0%ba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1%81%d0%b2%d0%b5%d1%80%d0%ba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method="post"&gt;/hr/common/HRClientRefTracker.jsp?removeInstanceId=1646561&lt;/url&gt;&lt;/close&gt;&lt;/ToolsActions&gt;</a:t>
          </a:r>
        </a:p>
      </xdr:txBody>
    </xdr:sp>
    <xdr:clientData/>
  </xdr:twoCellAnchor>
  <xdr:oneCellAnchor>
    <xdr:from>
      <xdr:col>0</xdr:col>
      <xdr:colOff>0</xdr:colOff>
      <xdr:row>5</xdr:row>
      <xdr:rowOff>63270</xdr:rowOff>
    </xdr:from>
    <xdr:ext cx="24511000" cy="37414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095145"/>
          <a:ext cx="24511000" cy="3741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/>
          <a:r>
            <a:rPr lang="kk-KZ" sz="1800" b="1">
              <a:effectLst/>
              <a:latin typeface="+mn-lt"/>
              <a:ea typeface="+mn-ea"/>
              <a:cs typeface="+mn-cs"/>
            </a:rPr>
            <a:t>Қазақстан Республикасы Ұлттық Банкінің 2016 жылға арналған </a:t>
          </a:r>
          <a:r>
            <a:rPr lang="kk-KZ" sz="18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8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200">
            <a:effectLst/>
          </a:endParaRPr>
        </a:p>
      </xdr:txBody>
    </xdr:sp>
    <xdr:clientData/>
  </xdr:oneCellAnchor>
  <xdr:oneCellAnchor>
    <xdr:from>
      <xdr:col>14</xdr:col>
      <xdr:colOff>0</xdr:colOff>
      <xdr:row>0</xdr:row>
      <xdr:rowOff>142875</xdr:rowOff>
    </xdr:from>
    <xdr:ext cx="4365625" cy="48577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0113625" y="142875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маусымдағы 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28"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   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267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1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1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2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3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3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3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3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3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3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3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3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3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95582"/>
    <xdr:sp macro="" textlink="">
      <xdr:nvSpPr>
        <xdr:cNvPr id="4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4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4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5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5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5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5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5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5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5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5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5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5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6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6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6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6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6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6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6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6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6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6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7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7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7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7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7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7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7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7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7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7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8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8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8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8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8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8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8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8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8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8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9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9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9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9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9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9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9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9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9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49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50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50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50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50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50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50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50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1895582"/>
    <xdr:sp macro="" textlink="">
      <xdr:nvSpPr>
        <xdr:cNvPr id="50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5829300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08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10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13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14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18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19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20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21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22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23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24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25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26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28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31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32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36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37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38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39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40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41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42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543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44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46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49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50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54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55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56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57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58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59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60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61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62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63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64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65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66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67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68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69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70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71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72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74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00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02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05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06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10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11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12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13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14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15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16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617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18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20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23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24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28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29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30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31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32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33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34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35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36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38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41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42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46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47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48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49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50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51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52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53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54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56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59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60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64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65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66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67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68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69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70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71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72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74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77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78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82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83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84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85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86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87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88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89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90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92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95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96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00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01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02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03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04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05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06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07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08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09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10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11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12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13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14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15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16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17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18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20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26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28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31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32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36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37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38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39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40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41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42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43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44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46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49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50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54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55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56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57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58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59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60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61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62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64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67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68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72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73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74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75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76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77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78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779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00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02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05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06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10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11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12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13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14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15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16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17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18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19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20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21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22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23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24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25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26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27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28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30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56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58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61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62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66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67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68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69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70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71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72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873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74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76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79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80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84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85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86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87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88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89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90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91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92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94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97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98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02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03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04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05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06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07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08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09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10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12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15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16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20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21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22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23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24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25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26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27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28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29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30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31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32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33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34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35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36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37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38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40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66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68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71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72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76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77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78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79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80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81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82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983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84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86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89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90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94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95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96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97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98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999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00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01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02" name="AutoShape 22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04" name="AutoShape 22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07" name="AutoShape 24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08" name="AutoShape 24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12" name="AutoShape 36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13" name="AutoShape 36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14" name="AutoShape 36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15" name="AutoShape 36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16" name="AutoShape 36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17" name="AutoShape 36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18" name="AutoShape 36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19" name="AutoShape 36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20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22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26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27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32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33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34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35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36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37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38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39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40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42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45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46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50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51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52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53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54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55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56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057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58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60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63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64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68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69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70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71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72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73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74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75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76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77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78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79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80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81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82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83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84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85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86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88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14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16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19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20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24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25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26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27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28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29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30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131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32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34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37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38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42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43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44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45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46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47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48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49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50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52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55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56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60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61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62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63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64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65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66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67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68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70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73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74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78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79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80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81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82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83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84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85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86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88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91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92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96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97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98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199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00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01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02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03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04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06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09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10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14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15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16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17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18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19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20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21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22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23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24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25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26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27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28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29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30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31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32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34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40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42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45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46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50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51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52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53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54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55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56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57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58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60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63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64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68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69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70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71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72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73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74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75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76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78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81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82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86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87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88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89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90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91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92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293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14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16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19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20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24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25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26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27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28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29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30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31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32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33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34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35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36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37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38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39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40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41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42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44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70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72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75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76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80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81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82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83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84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85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86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9525"/>
    <xdr:sp macro="" textlink="">
      <xdr:nvSpPr>
        <xdr:cNvPr id="1387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88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90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93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94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98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399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00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01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02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03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04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05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406" name="AutoShape 217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408" name="AutoShape 223" descr="t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28575"/>
    <xdr:sp macro="" textlink="">
      <xdr:nvSpPr>
        <xdr:cNvPr id="1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11" name="AutoShape 241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12" name="AutoShape 244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16" name="AutoShape 33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17" name="AutoShape 33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18" name="AutoShape 343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19" name="AutoShape 346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20" name="AutoShape 349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21" name="AutoShape 352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22" name="AutoShape 355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47625" cy="19050"/>
    <xdr:sp macro="" textlink="">
      <xdr:nvSpPr>
        <xdr:cNvPr id="1423" name="AutoShape 358" descr="t"/>
        <xdr:cNvSpPr>
          <a:spLocks noChangeAspect="1" noChangeArrowheads="1"/>
        </xdr:cNvSpPr>
      </xdr:nvSpPr>
      <xdr:spPr bwMode="auto">
        <a:xfrm>
          <a:off x="33528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24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26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29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30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34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35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36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37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38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39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40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41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42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44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47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48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52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53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54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55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56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57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58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459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60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62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65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66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70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71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72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73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74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75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76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77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78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79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80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81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82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83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84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85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86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87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88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90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16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18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21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22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2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2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2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2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3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3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3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53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34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36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39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40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44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45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46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47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48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49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50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51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52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54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57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58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62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63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64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65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66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67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68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69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70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72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75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76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80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81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82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83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84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85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86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87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88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90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93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94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98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599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00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01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02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03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04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05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06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08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11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12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1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1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1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1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2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2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2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2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24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25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2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2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2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2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3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3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3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3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34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36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42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44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47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48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52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53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54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55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56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57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58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59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60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62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65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66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70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71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72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73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74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75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76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77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78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80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83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84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88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89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90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91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92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93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94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695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16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18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21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22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2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2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2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2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3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3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3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3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34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35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3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3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3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3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4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4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4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4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44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46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772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774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77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78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82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83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84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85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86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87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88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789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90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92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795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796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00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01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02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03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04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05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06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07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08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10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13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14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18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19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20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21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22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23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24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25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26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28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31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32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3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3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3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3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4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4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4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4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44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45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4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4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4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4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5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5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5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5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54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56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82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84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87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88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92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93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94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95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96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97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98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1899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00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02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05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06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10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11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12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13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14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15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16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17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18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20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23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24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28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29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30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31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32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33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34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35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36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38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41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42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46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47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48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49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50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51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52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53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54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56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59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60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64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65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66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67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68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69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70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1971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72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74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77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78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82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83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84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85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86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87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88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89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90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91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92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93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94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95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96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97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98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1999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00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02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28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30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33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34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38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39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40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41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42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43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44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045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46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48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51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52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56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57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58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59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60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61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62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63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64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66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69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70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74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75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76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77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78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79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80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81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82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84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87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88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92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93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94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95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96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97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98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099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00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02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05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06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10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11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12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13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14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15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16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17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18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20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23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24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28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29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30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31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32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33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34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35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36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37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38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39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40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41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42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43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44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45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46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48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54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56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59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60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64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65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66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67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68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69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70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71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72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74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77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78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82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83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84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85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86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87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88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89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90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92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95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96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00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01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02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03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04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05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06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07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28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30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33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34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38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39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40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41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42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43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44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45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46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47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48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49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50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51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52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53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54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55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56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58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84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86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289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290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294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295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296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297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298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299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300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2301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302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304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07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08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12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13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14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15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16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17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18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19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320" name="AutoShape 21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322" name="AutoShape 22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2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25" name="AutoShape 24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26" name="AutoShape 24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30" name="AutoShape 33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31" name="AutoShape 33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32" name="AutoShape 34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33" name="AutoShape 34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34" name="AutoShape 3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35" name="AutoShape 35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36" name="AutoShape 35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2337" name="AutoShape 35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338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340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341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343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48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49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50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51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58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59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60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61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62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63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64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65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66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67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68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69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70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71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72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73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374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376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377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379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84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85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86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87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94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95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96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97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98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399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400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401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402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403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404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405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406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407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408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409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10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12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13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15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20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21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22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23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30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31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32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33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34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35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36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37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38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39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40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41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42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43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44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45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46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47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48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49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50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51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52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53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54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55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56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57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58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59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60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61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62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63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64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65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66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68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69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71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20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22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23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25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30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31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32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33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40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41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42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43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44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45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46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2547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48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49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50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51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52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53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54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2555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56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58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59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61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66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67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68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69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76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77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78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79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80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81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82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583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84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85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86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87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88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89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90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591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92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94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95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597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02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03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04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05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12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13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14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15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16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17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18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19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20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21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22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23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24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25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26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27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628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630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31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33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38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39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40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41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48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49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50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51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52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53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54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55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56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57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58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59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60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61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62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63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664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666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67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69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74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75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76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77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84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85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86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87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88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89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90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691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92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93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94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95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96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97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98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699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00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02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03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05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10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11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12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13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20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21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22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23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24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25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26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27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28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29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30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31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32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33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34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35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36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37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38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39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40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41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42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43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44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45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46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47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48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49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50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51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52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53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54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55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56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58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59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61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47625</xdr:colOff>
      <xdr:row>11</xdr:row>
      <xdr:rowOff>0</xdr:rowOff>
    </xdr:from>
    <xdr:ext cx="47625" cy="28575"/>
    <xdr:sp macro="" textlink="">
      <xdr:nvSpPr>
        <xdr:cNvPr id="2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532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762000</xdr:colOff>
      <xdr:row>11</xdr:row>
      <xdr:rowOff>0</xdr:rowOff>
    </xdr:from>
    <xdr:ext cx="0" cy="28575"/>
    <xdr:sp macro="" textlink="">
      <xdr:nvSpPr>
        <xdr:cNvPr id="2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267575" y="3514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95250</xdr:colOff>
      <xdr:row>11</xdr:row>
      <xdr:rowOff>0</xdr:rowOff>
    </xdr:from>
    <xdr:ext cx="47625" cy="104775"/>
    <xdr:sp macro="" textlink="">
      <xdr:nvSpPr>
        <xdr:cNvPr id="2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800600" y="35147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75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77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78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80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85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86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87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88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95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96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97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98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799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00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01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02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03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04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05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06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07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08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09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10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11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13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14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16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21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22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23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24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31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32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33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34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35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36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37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38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39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40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41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42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43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44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45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46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47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49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50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52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57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58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59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60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67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68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69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70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71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72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73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874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75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76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77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78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79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80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81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2882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2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21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23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26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27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31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32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33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34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35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36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37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38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39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41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44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45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49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50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51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52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53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54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55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56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57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59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62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63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67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68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69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70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71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72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73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74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75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76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77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78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79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80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81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82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83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84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85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87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93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95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2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98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2999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03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04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05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06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07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08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09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10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11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13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16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17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21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22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23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24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25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26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27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28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29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31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34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35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39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40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41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42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43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44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45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046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47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49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50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52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57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58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59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60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67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68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69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70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71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72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73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74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75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76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77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78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79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80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81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82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83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84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85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86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87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88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89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90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91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92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93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94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95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096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97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98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099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00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01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02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03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05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06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08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157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159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160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162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67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68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69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70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77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78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79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80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81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82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83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184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85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86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87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88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89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90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91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192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93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95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96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198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03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04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05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06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13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14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15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16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17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18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19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20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21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22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23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24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25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26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27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28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29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31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32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34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39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40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41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42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49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50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51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52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53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54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55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256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57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58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59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60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61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62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63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264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65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67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68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70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75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76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77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78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85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86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87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88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89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90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91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292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93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94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95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96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97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98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299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00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01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02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03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04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05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06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07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08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09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10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11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12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13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14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15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16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17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18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19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20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21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23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24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26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375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377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378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380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385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386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387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388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395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396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397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398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399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400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401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3402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403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404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405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406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407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408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409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410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411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413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14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16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21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22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23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24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31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32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33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34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35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36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37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38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39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40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41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42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43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44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45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46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447" name="AutoShape 21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449" name="AutoShape 22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50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52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57" name="AutoShape 2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58" name="AutoShape 2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59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60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67" name="AutoShape 33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68" name="AutoShape 34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69" name="AutoShape 3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70" name="AutoShape 3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71" name="AutoShape 3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72" name="AutoShape 35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73" name="AutoShape 35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3474" name="AutoShape 35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75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76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77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78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79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80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81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82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83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85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88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89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93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94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95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96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97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98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499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00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01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03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06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07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11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12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13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14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15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16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17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18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19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21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24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25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29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30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31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32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33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34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35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36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37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38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39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40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41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42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43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44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45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46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47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49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75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77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80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81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85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86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87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88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89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90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91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592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93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95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98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599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03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04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05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06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07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08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09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10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11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13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16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17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21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22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23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24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25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26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27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28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29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31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34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35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39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40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41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42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43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44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45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46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47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49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52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53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57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58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59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60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61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62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63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64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65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67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70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71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75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76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77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78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79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80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81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82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83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84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85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86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87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88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89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90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91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92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93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95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01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03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06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07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11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12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13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14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15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16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17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18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19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21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24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25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29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30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31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32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33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34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35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36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37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39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42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43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47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48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49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50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51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52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53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754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75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77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80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81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85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86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87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88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89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90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91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92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93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94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95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96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97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98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799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00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01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02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03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05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31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33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36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37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41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42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43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44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45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46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47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848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49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51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54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55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59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60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61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62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63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64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65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66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67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69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72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73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77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78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79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80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81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82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83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884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85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87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90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91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9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9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9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9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89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0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0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0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0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0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0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0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0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0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0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1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1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1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13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15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41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43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46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47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5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5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5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5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5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5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5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395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59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61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64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65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69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70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71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72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73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74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75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76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77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79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82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83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8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8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8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9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9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9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9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399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995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3997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98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3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00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05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06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07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08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15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16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17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18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19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20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21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22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23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24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25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26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27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28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29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30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31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32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3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3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35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36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3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3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39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40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41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42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43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44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45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46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47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48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49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50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51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53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54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56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07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09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10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12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17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18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19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20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27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28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29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30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31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32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33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134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3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3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3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3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3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4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4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414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43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45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46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48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53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54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55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56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63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64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65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66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67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68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69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70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7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7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7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7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7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7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7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7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79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81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82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84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4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89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90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91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92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199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00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01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02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03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04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05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06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0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0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0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1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1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1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1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421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15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17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20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21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25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26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27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28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29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30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31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32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33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34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35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36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37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38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39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40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41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42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43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45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70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72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75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76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80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81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82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83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84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85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86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287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88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90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93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94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98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299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00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01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02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03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04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05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06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08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11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12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16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17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18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19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20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21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22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23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24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26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29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30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34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35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36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37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38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39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40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41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42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43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44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45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46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47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48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49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50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51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52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54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80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82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85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86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90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91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92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93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94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95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96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397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98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00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03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04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08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09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10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11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12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13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14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15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16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18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21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22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26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27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28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29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30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31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32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33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34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36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39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40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44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45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46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47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48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49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50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51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52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53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54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55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56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57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58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59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60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61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62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64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90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92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495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496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500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501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502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503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504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505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506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507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08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10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13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14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18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19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20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21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22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23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24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25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26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28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31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32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36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37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38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39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40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41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42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43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4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4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4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4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4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4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5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5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5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5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5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5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5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5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5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5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6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6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6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6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6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6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6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6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6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6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7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7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7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7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7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7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7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7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7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7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8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8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8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58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8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8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8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8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8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8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9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9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9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9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9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9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9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9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9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59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0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0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0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0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04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05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06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07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08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09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10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11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12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13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14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15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16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17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18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19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20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21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22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23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2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2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2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2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2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2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3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3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3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3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3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3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3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3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3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3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4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4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4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464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4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4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4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4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4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4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5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5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5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5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5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5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5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5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5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5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6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6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6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6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6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6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6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6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6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6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7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7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7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7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7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7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7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7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7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7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8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8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8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8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8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8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8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8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8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8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9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9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9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69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9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9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9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9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9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69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0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0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0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0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0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0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0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0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0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0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1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1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1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1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1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1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1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1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1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1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2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2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2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2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2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2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2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2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2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2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3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3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3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3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3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3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3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3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3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3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4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4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4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4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44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45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46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47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48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49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50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51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52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53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54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55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56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57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58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759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60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61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62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763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6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6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6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6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6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6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7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7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7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7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7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7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7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7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7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7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8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8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8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8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8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8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8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8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8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8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9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9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9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9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9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9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9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9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9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79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0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0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0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0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0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0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0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0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0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0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1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1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1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1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1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1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1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1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1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1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2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2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2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2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2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2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2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2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2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2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3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3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3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3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3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3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3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3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3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3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4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4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4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84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4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4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4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4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4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4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5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5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5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5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5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5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5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5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5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5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6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6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6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6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6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6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6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6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6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6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7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7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7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7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7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7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7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7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7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7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8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8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8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8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8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8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8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8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8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8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9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9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9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489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9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9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9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9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9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89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90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90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90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490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0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0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0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0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0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0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1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1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1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1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1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1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1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1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1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1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2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2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2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04775"/>
    <xdr:sp macro="" textlink="">
      <xdr:nvSpPr>
        <xdr:cNvPr id="492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2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2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2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2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2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2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3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3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3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3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3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3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3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3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3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3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4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4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4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4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4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4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4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4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4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4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5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5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5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5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5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5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5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5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5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5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6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6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6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6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6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6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6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6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6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6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7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7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7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7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7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7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7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7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7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7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8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8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8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8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8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8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8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8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8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8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9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9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9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9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9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9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9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9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9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499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500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500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500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14325" cy="123825"/>
    <xdr:sp macro="" textlink="">
      <xdr:nvSpPr>
        <xdr:cNvPr id="500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05575" y="35147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0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0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0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0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0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0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1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1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1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1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1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1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1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1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1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1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2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2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2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2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24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25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26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27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28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29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30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31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32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33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34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35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36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37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38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39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40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41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42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43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4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4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4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4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4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4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5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5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5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5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5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5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5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5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5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5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6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6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6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06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6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6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6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6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6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6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7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7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7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7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7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7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7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7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7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7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8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8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8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8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84" name="AutoShape 21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85" name="AutoShape 22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86" name="AutoShape 22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87" name="AutoShape 22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88" name="AutoShape 2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89" name="AutoShape 2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90" name="AutoShape 2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91" name="AutoShape 2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92" name="AutoShape 32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093" name="AutoShape 32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94" name="AutoShape 33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95" name="AutoShape 33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96" name="AutoShape 3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97" name="AutoShape 34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98" name="AutoShape 34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099" name="AutoShape 3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100" name="AutoShape 35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101" name="AutoShape 35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102" name="AutoShape 35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103" name="AutoShape 36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04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06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09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10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14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15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16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17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18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19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20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21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22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24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27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28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32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33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34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35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36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37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38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39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40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42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45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46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50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51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52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53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54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55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56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57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58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59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60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61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62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63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64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65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66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67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68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70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96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98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01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02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0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0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0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0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1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1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1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21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14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16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19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20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24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25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26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27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28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29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30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31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32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34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37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38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42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43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44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45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46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47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48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49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50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52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55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56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60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61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62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63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64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65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66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67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68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70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73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74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78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79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80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81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82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83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84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85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86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88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91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92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9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9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9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29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0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0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0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0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04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05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0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0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0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0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1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1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1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1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14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16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22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24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27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28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32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33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34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35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36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37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38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39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40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42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45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46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50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51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52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53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54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55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56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57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58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60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63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64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68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69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70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71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72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73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74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375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96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98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01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02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0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0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0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0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1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1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1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1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14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15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16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17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18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19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20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21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22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23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24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26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52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54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57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58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62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63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64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65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66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67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68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469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70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72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75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76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80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81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82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83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84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85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86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87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88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90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93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94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98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499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00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01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02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03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04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05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06" name="AutoShape 230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08" name="AutoShape 23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11" name="AutoShape 24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12" name="AutoShape 250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16" name="AutoShape 36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17" name="AutoShape 370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18" name="AutoShape 37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19" name="AutoShape 37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20" name="AutoShape 37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21" name="AutoShape 37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22" name="AutoShape 37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23" name="AutoShape 37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24" name="AutoShape 24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25" name="AutoShape 250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26" name="AutoShape 36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27" name="AutoShape 370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28" name="AutoShape 37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29" name="AutoShape 37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30" name="AutoShape 37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31" name="AutoShape 37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32" name="AutoShape 37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33" name="AutoShape 37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34" name="AutoShape 230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36" name="AutoShape 23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61" name="AutoShape 230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63" name="AutoShape 23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66" name="AutoShape 249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67" name="AutoShape 250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71" name="AutoShape 369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72" name="AutoShape 370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73" name="AutoShape 371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74" name="AutoShape 372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75" name="AutoShape 373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76" name="AutoShape 374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77" name="AutoShape 375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578" name="AutoShape 376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79" name="AutoShape 230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81" name="AutoShape 23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84" name="AutoShape 2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85" name="AutoShape 250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89" name="AutoShape 36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90" name="AutoShape 370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91" name="AutoShape 37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92" name="AutoShape 37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93" name="AutoShape 37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94" name="AutoShape 37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95" name="AutoShape 37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596" name="AutoShape 37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97" name="AutoShape 230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599" name="AutoShape 23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02" name="AutoShape 24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03" name="AutoShape 250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07" name="AutoShape 36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08" name="AutoShape 370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09" name="AutoShape 37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10" name="AutoShape 37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11" name="AutoShape 37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12" name="AutoShape 37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13" name="AutoShape 37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14" name="AutoShape 37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15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17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20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21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25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26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27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28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29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30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31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32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33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34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35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36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37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38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39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40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41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42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43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45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71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73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76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77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81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82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83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84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85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86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87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9525"/>
    <xdr:sp macro="" textlink="">
      <xdr:nvSpPr>
        <xdr:cNvPr id="5688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89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91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94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95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699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00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01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02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03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04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05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06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707" name="AutoShape 227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709" name="AutoShape 229" descr="t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28575"/>
    <xdr:sp macro="" textlink="">
      <xdr:nvSpPr>
        <xdr:cNvPr id="5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12" name="AutoShape 24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13" name="AutoShape 24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17" name="AutoShape 361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18" name="AutoShape 362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19" name="AutoShape 363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20" name="AutoShape 364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21" name="AutoShape 365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22" name="AutoShape 366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23" name="AutoShape 367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47625" cy="19050"/>
    <xdr:sp macro="" textlink="">
      <xdr:nvSpPr>
        <xdr:cNvPr id="5724" name="AutoShape 368" descr="t"/>
        <xdr:cNvSpPr>
          <a:spLocks noChangeAspect="1" noChangeArrowheads="1"/>
        </xdr:cNvSpPr>
      </xdr:nvSpPr>
      <xdr:spPr bwMode="auto">
        <a:xfrm>
          <a:off x="194310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25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27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30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31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35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36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37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38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39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40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41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42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43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45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48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49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53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54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55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56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57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58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59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760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61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63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66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67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71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72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73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74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75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76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77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78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79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80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81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82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83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84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85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86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87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88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89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91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16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18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21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22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26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27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28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29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30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31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32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5833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34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36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39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40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44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45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46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47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48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49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50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51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52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54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57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58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62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63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64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65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66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67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68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69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70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72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75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76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80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81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82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83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84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85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86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87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88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90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93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94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98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899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00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01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02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03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04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05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06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08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11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12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16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17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18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19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20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21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22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23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24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25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26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27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28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29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30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31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32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33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34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36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</xdr:colOff>
      <xdr:row>11</xdr:row>
      <xdr:rowOff>0</xdr:rowOff>
    </xdr:from>
    <xdr:ext cx="47625" cy="104775"/>
    <xdr:sp macro="" textlink="">
      <xdr:nvSpPr>
        <xdr:cNvPr id="5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600825" y="3514725"/>
          <a:ext cx="476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43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45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48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49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53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54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55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56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57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58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59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60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61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63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66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67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71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72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73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74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75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76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77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78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79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81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84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85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89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90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91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92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93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94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95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5996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5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16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18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21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22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26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27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28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29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30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31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32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33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34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35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36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37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38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39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40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41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42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43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44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46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071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073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76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77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81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82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83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84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85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86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87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088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89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91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094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095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099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00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01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02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03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04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05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06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07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09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12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13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17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18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19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20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21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22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23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24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25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27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30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31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35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36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37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38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39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40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41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42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43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44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45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46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47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48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49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50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51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52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53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55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80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82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85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86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90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91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92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93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94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95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96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197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98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00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03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04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08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09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10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11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12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13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14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15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16" name="AutoShape 230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18" name="AutoShape 23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21" name="AutoShape 2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22" name="AutoShape 25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26" name="AutoShape 36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27" name="AutoShape 370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28" name="AutoShape 37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29" name="AutoShape 37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30" name="AutoShape 37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31" name="AutoShape 37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32" name="AutoShape 37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33" name="AutoShape 37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34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36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39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40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44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45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46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47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48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49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50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51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52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54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57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58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62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63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64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65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66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67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68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269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70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72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75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76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80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81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82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83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84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85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86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87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88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89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90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91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92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93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94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95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96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97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98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00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26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28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31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32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36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37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38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39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40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41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42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343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44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46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49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50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54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55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56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57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58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59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60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61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62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64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67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68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72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73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74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75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76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77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78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79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80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82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85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86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90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91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92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93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94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95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96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397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98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00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03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04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08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09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10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11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12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13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14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15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16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18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21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22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26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27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28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29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30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31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32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33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34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35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36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37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38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39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40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41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42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43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44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46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52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54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57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58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62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63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64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65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66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67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68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69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70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72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75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76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80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81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82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83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84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85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86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87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88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90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93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94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98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499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500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501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502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503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504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505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26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28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31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32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36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37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38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39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40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41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42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43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44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45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46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47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48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49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50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51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52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53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54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56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582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584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87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88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92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93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94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95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96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97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98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599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00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02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05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06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10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11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12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13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14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15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16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17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18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20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23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24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28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29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30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31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32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33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34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35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36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38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41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42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46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47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48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49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50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51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52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53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54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55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56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57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58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59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60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61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62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63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64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66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92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94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697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698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702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703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704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705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706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707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708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709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10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12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15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16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20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21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22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23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24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25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26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27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28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30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33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34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38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39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40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41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42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43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44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745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46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48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51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52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56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57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58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59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60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61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62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63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64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65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66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67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68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69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70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71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72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73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74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76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02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04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07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08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12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13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14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15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16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17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18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819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20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22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25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26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30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31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32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33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34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35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36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37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38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40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43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44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48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49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50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51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52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53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54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55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56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58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61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62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66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67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68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69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70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71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72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73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74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76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79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80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84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85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86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87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88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89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90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891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92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94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97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98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02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03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04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05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06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07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08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09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10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11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12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13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14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15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16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17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18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19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20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22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48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50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53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54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58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59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60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61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62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63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64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6965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66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68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71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72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76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77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78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79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80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81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82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83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84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86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6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89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90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94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95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96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97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98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6999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00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01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02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04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07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08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12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13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14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15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16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17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18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19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20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22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25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26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30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31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32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33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34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35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36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37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38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40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43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44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48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49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50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51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52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53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54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55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56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57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58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59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60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61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62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63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64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65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66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68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74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76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79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80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84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85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86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87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88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89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90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91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92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94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97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98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02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03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04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05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06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07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08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09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10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12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15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16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20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21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22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23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24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25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26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127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48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50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53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54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58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59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60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61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62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63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64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65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66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67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68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69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70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71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72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73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74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75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76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78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04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06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09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10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14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15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16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17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18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19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20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221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22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24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27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28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32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33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34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35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36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37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38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39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40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42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45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46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50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51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52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53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54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55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56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257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58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60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63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64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68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69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70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71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72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73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74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75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76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77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78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79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80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81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82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83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84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85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86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88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14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16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19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20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24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25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26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27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28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29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30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331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32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34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37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38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42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43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44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45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46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47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48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49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50" name="AutoShape 22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52" name="AutoShape 22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55" name="AutoShape 24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56" name="AutoShape 24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60" name="AutoShape 36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61" name="AutoShape 36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62" name="AutoShape 36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63" name="AutoShape 36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64" name="AutoShape 36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65" name="AutoShape 36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66" name="AutoShape 36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67" name="AutoShape 36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68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70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73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74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78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79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80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81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82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83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84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85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86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88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91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92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96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97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98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399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00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01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02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03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04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06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09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10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14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15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16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17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18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19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20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21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22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23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24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25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26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27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28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29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30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31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32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34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60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62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65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66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70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71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72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73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74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75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76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477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78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80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83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84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88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89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90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91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92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93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94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495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96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98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01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02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06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07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08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09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10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11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12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13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14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16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19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20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24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25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26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27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28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29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30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31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32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34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37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38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42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43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44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45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46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47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48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49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50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52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55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56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60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61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62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63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64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65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66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67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68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69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70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71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72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73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74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75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76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77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78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80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86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88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91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92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96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97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98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599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00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01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02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03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04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06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09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10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14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15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16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17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18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19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20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21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22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24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27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28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32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33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34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35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36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37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38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639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60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62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65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66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70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71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72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73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74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75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76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77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78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79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80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81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82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83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84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85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86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87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88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90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16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18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21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22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26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27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28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29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30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31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32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9525"/>
    <xdr:sp macro="" textlink="">
      <xdr:nvSpPr>
        <xdr:cNvPr id="7733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34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36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39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40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44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45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46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47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48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49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50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51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52" name="AutoShape 217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54" name="AutoShape 223" descr="t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28575"/>
    <xdr:sp macro="" textlink="">
      <xdr:nvSpPr>
        <xdr:cNvPr id="7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57" name="AutoShape 241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58" name="AutoShape 244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62" name="AutoShape 33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63" name="AutoShape 33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64" name="AutoShape 343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65" name="AutoShape 346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66" name="AutoShape 349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67" name="AutoShape 352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68" name="AutoShape 355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47625" cy="19050"/>
    <xdr:sp macro="" textlink="">
      <xdr:nvSpPr>
        <xdr:cNvPr id="7769" name="AutoShape 358" descr="t"/>
        <xdr:cNvSpPr>
          <a:spLocks noChangeAspect="1" noChangeArrowheads="1"/>
        </xdr:cNvSpPr>
      </xdr:nvSpPr>
      <xdr:spPr bwMode="auto">
        <a:xfrm>
          <a:off x="6505575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770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772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75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76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80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81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82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83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84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85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86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87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788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790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9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9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98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799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00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01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02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03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04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05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06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08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11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12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1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1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1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1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2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2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2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2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24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25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2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2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2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2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3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3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3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3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34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36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62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64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67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68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7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7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7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7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7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7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7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787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80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82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85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86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90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91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92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93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94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95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96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897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98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00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0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0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08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09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10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11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12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13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14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15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16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18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21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22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2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2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2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2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3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3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3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3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34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36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39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40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44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45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46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47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48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49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50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51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52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54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57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58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6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6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6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6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6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6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6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6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70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71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7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7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7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7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7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7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7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7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80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82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88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90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7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9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9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98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7999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00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01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02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03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04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05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06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08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11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12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1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1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1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1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2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2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2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2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24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26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29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30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34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35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36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37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38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39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40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041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62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64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67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68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7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7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7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7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7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7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7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7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80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81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8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8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8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8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8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8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8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8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90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92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18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20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2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2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28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29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30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31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32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33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34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135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36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38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41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42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4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4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4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4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5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5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5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5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54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56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59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60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64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65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66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67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68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69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70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171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72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74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77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78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8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8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8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8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8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8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8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8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90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91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9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9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9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9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9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9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9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19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00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02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28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30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3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3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38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39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40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41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42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43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44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245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46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48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51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52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5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5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5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5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6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6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6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6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64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66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69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70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74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75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76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77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78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79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80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81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82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84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87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88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92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93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94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95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96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97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98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299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00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02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05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06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10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11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12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13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14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15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16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17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18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20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23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24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28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29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30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31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32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33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34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35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36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37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38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39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40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41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42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43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44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45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46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48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74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76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79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80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84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85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86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87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88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89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90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391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92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94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97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98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02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03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04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05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06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07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08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09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10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12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15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16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20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21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22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23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24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25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26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27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28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30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33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34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38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39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40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41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42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43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44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45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46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48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51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52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56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57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58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59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60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61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62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63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64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66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69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70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74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75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76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77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78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79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80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81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82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83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84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85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86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87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88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89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90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91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92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94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00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02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05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06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10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11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12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13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14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15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16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17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18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20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23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24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28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29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30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31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32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33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34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35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36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38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41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42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46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47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48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49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50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51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52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553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74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76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79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80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84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85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86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87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88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89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90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91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92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93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94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95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96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97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98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599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00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01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02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04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30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32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35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36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40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41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42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43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44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45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46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647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48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50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53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54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58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59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60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61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62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63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64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65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66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68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71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72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76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77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78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79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80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81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82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83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84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86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89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90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94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95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96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97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98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699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00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01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02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04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07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08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1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1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1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1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1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1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1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1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20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22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25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26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30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31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32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33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34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35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36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37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38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39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40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41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42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43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44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45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46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47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48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50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76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78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81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82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8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8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8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8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9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9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9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879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94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96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799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00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04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05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06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07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08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09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10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11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12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14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17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18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2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2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2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2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2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2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2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2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30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32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35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36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40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41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42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43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44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45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46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47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48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50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5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5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58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59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60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61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62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63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64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65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66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68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71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72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7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7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7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7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8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8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8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8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84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85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8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8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8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8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9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9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9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9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94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96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02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04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07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08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1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1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1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1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1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1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1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1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20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22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25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26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30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31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32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33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34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35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36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37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38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40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4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4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48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49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50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51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52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53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54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8955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76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78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81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82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8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8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8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8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9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9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9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9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94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95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9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9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9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899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0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0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0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0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04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06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32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34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37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38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4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4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4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4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4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4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4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04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50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52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55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56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60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61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62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63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64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65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66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67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68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70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7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7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78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79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80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81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82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83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84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085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86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88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91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92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96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97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98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099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00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01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02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03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04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05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06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07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08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09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10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11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12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13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14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16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41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43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46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47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51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52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53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54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55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56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57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158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59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61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64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65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69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70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71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72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73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74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75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76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77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79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82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83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87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88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89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90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91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92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93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194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95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97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00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01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0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0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0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0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0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1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1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1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1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1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1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1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1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1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1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2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2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2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23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25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51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53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56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57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6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6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6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6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6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6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6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26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69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71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74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75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79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80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81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82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83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84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85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86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87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89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92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93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9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9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29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0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0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0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0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0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05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07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10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11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1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1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1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1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1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2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2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2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23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25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28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29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33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34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35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36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37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38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39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40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41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43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46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47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5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5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5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5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5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5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5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5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59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60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6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6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6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6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6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6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6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6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69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71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97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399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02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03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0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0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0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1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1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1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1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41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15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17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20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21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2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2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2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2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2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3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3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3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33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35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38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39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43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44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45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46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47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48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49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50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51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53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56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57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6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6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6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6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6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6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6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6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69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71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74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75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79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80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81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82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83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84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85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86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87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89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92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93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9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9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49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0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0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0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0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0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05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06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0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0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0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1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1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1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1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1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15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17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23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25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28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29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33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34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35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36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37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38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39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40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41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43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46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47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5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5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5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5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5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5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5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5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59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61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64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65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69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70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71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72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73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74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75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576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97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599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02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03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0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0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0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1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1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1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1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1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15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16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1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1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1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2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2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2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2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2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25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27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53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55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58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59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63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64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65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66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67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68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69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670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71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73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76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77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8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8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8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8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8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8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8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8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89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91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94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95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699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00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01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02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03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04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05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06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07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09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12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13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1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1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1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2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2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2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2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2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25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26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2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2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2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3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3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3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3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3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35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37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63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65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68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69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73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74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75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76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77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78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79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780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81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83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86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87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9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9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9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9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9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9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9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79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799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01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04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05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09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10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11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12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13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14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15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16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17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19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22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23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27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28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29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30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31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32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33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34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35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37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40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41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45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46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47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48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49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50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51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852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53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55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58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59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63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64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65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66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67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68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69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70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71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72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73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74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75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76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77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78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79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80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81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83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09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11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14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15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19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20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21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22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23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24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25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9926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27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29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32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33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37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38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39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40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41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42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43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44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45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47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50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51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55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56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57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58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59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60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61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62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63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65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68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69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73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74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75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76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77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78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79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80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81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83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86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87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91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92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93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94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95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96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97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9998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9999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01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04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05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09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10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11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12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13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14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15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16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17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18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19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20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21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22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23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24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25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26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27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29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35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37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40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41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45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46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47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48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49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50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51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52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53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55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58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59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63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64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65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66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67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68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69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70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71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73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76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77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81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82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83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84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85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86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87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088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09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11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14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15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19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20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21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22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23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24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25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26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27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28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29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30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31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32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33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34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35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36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37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39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65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67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70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71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75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76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77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78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79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80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81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182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83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85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88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89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93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94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95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96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97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98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199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00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01" name="AutoShape 21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03" name="AutoShape 22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06" name="AutoShape 24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07" name="AutoShape 24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11" name="AutoShape 33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12" name="AutoShape 33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13" name="AutoShape 34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14" name="AutoShape 34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15" name="AutoShape 3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16" name="AutoShape 35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17" name="AutoShape 35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18" name="AutoShape 35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19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21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24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25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29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30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31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32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33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34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35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36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37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39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42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43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4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4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4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5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5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5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5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25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55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57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60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61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6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6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6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6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6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7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7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7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73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74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7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7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7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7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7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8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8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8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83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85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11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13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16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17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2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2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2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2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2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2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2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32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29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31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34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35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39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40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41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42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43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44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45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46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47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49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52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53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5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5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5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6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6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6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6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6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65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67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70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71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7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7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7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7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7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8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8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8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83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85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88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89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93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94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95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96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97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98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399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00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01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03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06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07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1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1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1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1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1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1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1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1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19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20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2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2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2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2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2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2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2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2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29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31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37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39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42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43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4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4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4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5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5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5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5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5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55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57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60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61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6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6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6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6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6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7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7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7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73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75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78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79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83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84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85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86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87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88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89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490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11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13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16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17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2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2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2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2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2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2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2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2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29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30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31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32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33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34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35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36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37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38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39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41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67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69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72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73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77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78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79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80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81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82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83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584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85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87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90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91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95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96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97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98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599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00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01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02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03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05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08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09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13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14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15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16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17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18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19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20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21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23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26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27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31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32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33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34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35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36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37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38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39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40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41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42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43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44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45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46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47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48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49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51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76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78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81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82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86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87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88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89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90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91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92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693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94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96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699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00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04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05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06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07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08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09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10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11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12" name="AutoShape 230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14" name="AutoShape 23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17" name="AutoShape 24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18" name="AutoShape 25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22" name="AutoShape 36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23" name="AutoShape 370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24" name="AutoShape 37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25" name="AutoShape 37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26" name="AutoShape 37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27" name="AutoShape 37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28" name="AutoShape 37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29" name="AutoShape 37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30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32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35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36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40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41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42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43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44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45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46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47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48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49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50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51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52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53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54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55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56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57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58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60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86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88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791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792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796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797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798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799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800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801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802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9525"/>
    <xdr:sp macro="" textlink="">
      <xdr:nvSpPr>
        <xdr:cNvPr id="10803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804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806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09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10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14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15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16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17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18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19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20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21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822" name="AutoShape 227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824" name="AutoShape 229" descr="t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28575"/>
    <xdr:sp macro="" textlink="">
      <xdr:nvSpPr>
        <xdr:cNvPr id="10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27" name="AutoShape 24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28" name="AutoShape 24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32" name="AutoShape 361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33" name="AutoShape 362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34" name="AutoShape 363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35" name="AutoShape 364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36" name="AutoShape 365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37" name="AutoShape 366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38" name="AutoShape 367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7625" cy="19050"/>
    <xdr:sp macro="" textlink="">
      <xdr:nvSpPr>
        <xdr:cNvPr id="10839" name="AutoShape 368" descr="t"/>
        <xdr:cNvSpPr>
          <a:spLocks noChangeAspect="1" noChangeArrowheads="1"/>
        </xdr:cNvSpPr>
      </xdr:nvSpPr>
      <xdr:spPr bwMode="auto">
        <a:xfrm>
          <a:off x="4705350" y="3514725"/>
          <a:ext cx="476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8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09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14325" cy="1895582"/>
    <xdr:sp macro="" textlink="">
      <xdr:nvSpPr>
        <xdr:cNvPr id="110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4310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0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1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4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4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4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4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4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4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4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4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4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4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5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5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5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5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5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5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5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5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5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5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6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6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6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6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6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6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6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6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6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6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7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7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7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7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7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7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7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7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7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7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8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8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8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8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8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8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8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8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8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8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9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9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9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9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9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9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9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9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9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29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0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0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0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0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0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0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0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0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0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0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1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1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1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1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1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1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1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1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1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1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2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2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2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2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2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2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2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2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2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2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3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3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3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3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3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3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3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3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3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14325" cy="1895582"/>
    <xdr:sp macro="" textlink="">
      <xdr:nvSpPr>
        <xdr:cNvPr id="1133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705350" y="22088475"/>
          <a:ext cx="314325" cy="1895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tabSelected="1" topLeftCell="A25" zoomScale="60" zoomScaleNormal="60" workbookViewId="0">
      <selection activeCell="D30" sqref="D30"/>
    </sheetView>
  </sheetViews>
  <sheetFormatPr defaultRowHeight="15.75" x14ac:dyDescent="0.25"/>
  <cols>
    <col min="1" max="1" width="22.42578125" style="1" customWidth="1"/>
    <col min="2" max="2" width="11.42578125" style="1" customWidth="1"/>
    <col min="3" max="4" width="27.28515625" style="1" customWidth="1"/>
    <col min="5" max="5" width="27.42578125" style="1" customWidth="1"/>
    <col min="6" max="6" width="27.7109375" style="1" customWidth="1"/>
    <col min="7" max="7" width="28.140625" style="1" customWidth="1"/>
    <col min="8" max="8" width="15.7109375" style="1" customWidth="1"/>
    <col min="9" max="9" width="11.7109375" style="1" customWidth="1"/>
    <col min="10" max="12" width="20" style="1" customWidth="1"/>
    <col min="13" max="13" width="19.85546875" style="1" customWidth="1"/>
    <col min="14" max="14" width="20" style="1" customWidth="1"/>
    <col min="15" max="15" width="16.5703125" style="1" customWidth="1"/>
    <col min="16" max="16" width="18.28515625" style="1" customWidth="1"/>
    <col min="17" max="17" width="11.5703125" style="1" customWidth="1"/>
    <col min="18" max="18" width="21.85546875" style="1" customWidth="1"/>
    <col min="19" max="16384" width="9.140625" style="1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06.25" x14ac:dyDescent="0.25">
      <c r="A10" s="22" t="s">
        <v>64</v>
      </c>
      <c r="B10" s="22" t="s">
        <v>65</v>
      </c>
      <c r="C10" s="22" t="s">
        <v>66</v>
      </c>
      <c r="D10" s="22" t="s">
        <v>66</v>
      </c>
      <c r="E10" s="22" t="s">
        <v>67</v>
      </c>
      <c r="F10" s="22" t="s">
        <v>68</v>
      </c>
      <c r="G10" s="22" t="s">
        <v>69</v>
      </c>
      <c r="H10" s="22" t="s">
        <v>70</v>
      </c>
      <c r="I10" s="22" t="s">
        <v>71</v>
      </c>
      <c r="J10" s="22" t="s">
        <v>72</v>
      </c>
      <c r="K10" s="22" t="s">
        <v>73</v>
      </c>
      <c r="L10" s="22" t="s">
        <v>74</v>
      </c>
      <c r="M10" s="22" t="s">
        <v>75</v>
      </c>
      <c r="N10" s="22" t="s">
        <v>76</v>
      </c>
      <c r="O10" s="22" t="s">
        <v>77</v>
      </c>
      <c r="P10" s="22" t="s">
        <v>78</v>
      </c>
      <c r="Q10" s="22" t="s">
        <v>79</v>
      </c>
      <c r="R10" s="22" t="s">
        <v>80</v>
      </c>
    </row>
    <row r="11" spans="1:18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55.5" customHeight="1" x14ac:dyDescent="0.25">
      <c r="A12" s="23" t="s">
        <v>52</v>
      </c>
      <c r="B12" s="23" t="s">
        <v>18</v>
      </c>
      <c r="C12" s="23" t="s">
        <v>84</v>
      </c>
      <c r="D12" s="23" t="s">
        <v>85</v>
      </c>
      <c r="E12" s="23" t="s">
        <v>86</v>
      </c>
      <c r="F12" s="23" t="s">
        <v>87</v>
      </c>
      <c r="G12" s="23" t="s">
        <v>19</v>
      </c>
      <c r="H12" s="23" t="s">
        <v>26</v>
      </c>
      <c r="I12" s="24">
        <v>1</v>
      </c>
      <c r="J12" s="24">
        <v>178125</v>
      </c>
      <c r="K12" s="24">
        <v>178125</v>
      </c>
      <c r="L12" s="25"/>
      <c r="M12" s="25"/>
      <c r="N12" s="25"/>
      <c r="O12" s="23" t="s">
        <v>30</v>
      </c>
      <c r="P12" s="26">
        <v>231010000</v>
      </c>
      <c r="Q12" s="25">
        <v>0</v>
      </c>
      <c r="R12" s="25" t="s">
        <v>21</v>
      </c>
    </row>
    <row r="13" spans="1:18" ht="57" customHeight="1" x14ac:dyDescent="0.25">
      <c r="A13" s="27" t="s">
        <v>52</v>
      </c>
      <c r="B13" s="27" t="s">
        <v>18</v>
      </c>
      <c r="C13" s="27" t="s">
        <v>62</v>
      </c>
      <c r="D13" s="27" t="s">
        <v>63</v>
      </c>
      <c r="E13" s="27" t="s">
        <v>62</v>
      </c>
      <c r="F13" s="27" t="s">
        <v>63</v>
      </c>
      <c r="G13" s="27" t="s">
        <v>19</v>
      </c>
      <c r="H13" s="27" t="s">
        <v>50</v>
      </c>
      <c r="I13" s="28">
        <v>16</v>
      </c>
      <c r="J13" s="29">
        <v>367.86</v>
      </c>
      <c r="K13" s="29">
        <f>I13*J13</f>
        <v>5885.76</v>
      </c>
      <c r="L13" s="28"/>
      <c r="M13" s="28"/>
      <c r="N13" s="28"/>
      <c r="O13" s="27" t="s">
        <v>27</v>
      </c>
      <c r="P13" s="30">
        <v>231010000</v>
      </c>
      <c r="Q13" s="31">
        <v>0</v>
      </c>
      <c r="R13" s="25" t="s">
        <v>21</v>
      </c>
    </row>
    <row r="14" spans="1:18" ht="55.5" customHeight="1" x14ac:dyDescent="0.25">
      <c r="A14" s="27" t="s">
        <v>52</v>
      </c>
      <c r="B14" s="27" t="s">
        <v>18</v>
      </c>
      <c r="C14" s="27" t="s">
        <v>58</v>
      </c>
      <c r="D14" s="27" t="s">
        <v>59</v>
      </c>
      <c r="E14" s="27" t="s">
        <v>60</v>
      </c>
      <c r="F14" s="27" t="s">
        <v>61</v>
      </c>
      <c r="G14" s="27" t="s">
        <v>19</v>
      </c>
      <c r="H14" s="27" t="s">
        <v>26</v>
      </c>
      <c r="I14" s="28">
        <v>2</v>
      </c>
      <c r="J14" s="28">
        <v>75892.86</v>
      </c>
      <c r="K14" s="29">
        <f>I14*J14</f>
        <v>151785.72</v>
      </c>
      <c r="L14" s="28"/>
      <c r="M14" s="28"/>
      <c r="N14" s="28"/>
      <c r="O14" s="27" t="s">
        <v>28</v>
      </c>
      <c r="P14" s="30">
        <v>231010000</v>
      </c>
      <c r="Q14" s="31">
        <v>0</v>
      </c>
      <c r="R14" s="25" t="s">
        <v>21</v>
      </c>
    </row>
    <row r="15" spans="1:18" ht="59.25" customHeight="1" x14ac:dyDescent="0.25">
      <c r="A15" s="27" t="s">
        <v>52</v>
      </c>
      <c r="B15" s="27" t="s">
        <v>18</v>
      </c>
      <c r="C15" s="27" t="s">
        <v>53</v>
      </c>
      <c r="D15" s="27" t="s">
        <v>54</v>
      </c>
      <c r="E15" s="27" t="s">
        <v>55</v>
      </c>
      <c r="F15" s="27" t="s">
        <v>56</v>
      </c>
      <c r="G15" s="27" t="s">
        <v>19</v>
      </c>
      <c r="H15" s="27" t="s">
        <v>26</v>
      </c>
      <c r="I15" s="28">
        <v>4</v>
      </c>
      <c r="J15" s="28">
        <v>7767.86</v>
      </c>
      <c r="K15" s="29">
        <f>I15*J15</f>
        <v>31071.439999999999</v>
      </c>
      <c r="L15" s="28"/>
      <c r="M15" s="28"/>
      <c r="N15" s="28"/>
      <c r="O15" s="27" t="s">
        <v>27</v>
      </c>
      <c r="P15" s="30">
        <v>231010000</v>
      </c>
      <c r="Q15" s="31">
        <v>0</v>
      </c>
      <c r="R15" s="25" t="s">
        <v>21</v>
      </c>
    </row>
    <row r="16" spans="1:18" ht="57.75" customHeight="1" x14ac:dyDescent="0.25">
      <c r="A16" s="27" t="s">
        <v>32</v>
      </c>
      <c r="B16" s="27" t="s">
        <v>24</v>
      </c>
      <c r="C16" s="27" t="s">
        <v>88</v>
      </c>
      <c r="D16" s="27" t="s">
        <v>89</v>
      </c>
      <c r="E16" s="27" t="s">
        <v>88</v>
      </c>
      <c r="F16" s="27" t="s">
        <v>89</v>
      </c>
      <c r="G16" s="27" t="s">
        <v>90</v>
      </c>
      <c r="H16" s="27" t="s">
        <v>24</v>
      </c>
      <c r="I16" s="28">
        <v>1</v>
      </c>
      <c r="J16" s="28">
        <v>27000</v>
      </c>
      <c r="K16" s="29">
        <v>27000</v>
      </c>
      <c r="L16" s="28"/>
      <c r="M16" s="28"/>
      <c r="N16" s="28"/>
      <c r="O16" s="27" t="s">
        <v>91</v>
      </c>
      <c r="P16" s="30">
        <v>271010000</v>
      </c>
      <c r="Q16" s="31">
        <v>0</v>
      </c>
      <c r="R16" s="25" t="s">
        <v>23</v>
      </c>
    </row>
    <row r="17" spans="1:18" ht="113.25" customHeight="1" x14ac:dyDescent="0.25">
      <c r="A17" s="27" t="s">
        <v>35</v>
      </c>
      <c r="B17" s="27" t="s">
        <v>24</v>
      </c>
      <c r="C17" s="27" t="s">
        <v>36</v>
      </c>
      <c r="D17" s="27" t="s">
        <v>37</v>
      </c>
      <c r="E17" s="27" t="s">
        <v>36</v>
      </c>
      <c r="F17" s="27" t="s">
        <v>37</v>
      </c>
      <c r="G17" s="27" t="s">
        <v>29</v>
      </c>
      <c r="H17" s="27" t="s">
        <v>24</v>
      </c>
      <c r="I17" s="28">
        <v>1</v>
      </c>
      <c r="J17" s="28">
        <v>710826</v>
      </c>
      <c r="K17" s="29">
        <v>710826</v>
      </c>
      <c r="L17" s="28"/>
      <c r="M17" s="28"/>
      <c r="N17" s="28"/>
      <c r="O17" s="27" t="s">
        <v>20</v>
      </c>
      <c r="P17" s="30" t="s">
        <v>38</v>
      </c>
      <c r="Q17" s="31">
        <v>30</v>
      </c>
      <c r="R17" s="25" t="s">
        <v>21</v>
      </c>
    </row>
    <row r="18" spans="1:18" ht="134.25" customHeight="1" x14ac:dyDescent="0.25">
      <c r="A18" s="27" t="s">
        <v>35</v>
      </c>
      <c r="B18" s="27" t="s">
        <v>24</v>
      </c>
      <c r="C18" s="27" t="s">
        <v>39</v>
      </c>
      <c r="D18" s="27" t="s">
        <v>40</v>
      </c>
      <c r="E18" s="27" t="s">
        <v>39</v>
      </c>
      <c r="F18" s="27" t="s">
        <v>40</v>
      </c>
      <c r="G18" s="27" t="s">
        <v>29</v>
      </c>
      <c r="H18" s="27" t="s">
        <v>24</v>
      </c>
      <c r="I18" s="28">
        <v>1</v>
      </c>
      <c r="J18" s="28">
        <v>669577</v>
      </c>
      <c r="K18" s="29">
        <v>669577</v>
      </c>
      <c r="L18" s="28"/>
      <c r="M18" s="28"/>
      <c r="N18" s="28"/>
      <c r="O18" s="32" t="s">
        <v>20</v>
      </c>
      <c r="P18" s="33" t="s">
        <v>38</v>
      </c>
      <c r="Q18" s="32">
        <v>30</v>
      </c>
      <c r="R18" s="25" t="s">
        <v>21</v>
      </c>
    </row>
    <row r="19" spans="1:18" ht="69" customHeight="1" x14ac:dyDescent="0.25">
      <c r="A19" s="23" t="s">
        <v>92</v>
      </c>
      <c r="B19" s="23" t="s">
        <v>18</v>
      </c>
      <c r="C19" s="23" t="s">
        <v>93</v>
      </c>
      <c r="D19" s="23" t="s">
        <v>94</v>
      </c>
      <c r="E19" s="23" t="s">
        <v>93</v>
      </c>
      <c r="F19" s="23" t="s">
        <v>94</v>
      </c>
      <c r="G19" s="23" t="s">
        <v>25</v>
      </c>
      <c r="H19" s="23" t="s">
        <v>51</v>
      </c>
      <c r="I19" s="24">
        <v>3</v>
      </c>
      <c r="J19" s="24">
        <v>185000</v>
      </c>
      <c r="K19" s="24">
        <f>I19*J19</f>
        <v>555000</v>
      </c>
      <c r="L19" s="34"/>
      <c r="M19" s="34"/>
      <c r="N19" s="35"/>
      <c r="O19" s="23" t="s">
        <v>57</v>
      </c>
      <c r="P19" s="30">
        <v>750000000</v>
      </c>
      <c r="Q19" s="31">
        <v>0</v>
      </c>
      <c r="R19" s="25" t="s">
        <v>23</v>
      </c>
    </row>
    <row r="20" spans="1:18" ht="87.75" customHeight="1" x14ac:dyDescent="0.25">
      <c r="A20" s="27" t="s">
        <v>92</v>
      </c>
      <c r="B20" s="27" t="s">
        <v>24</v>
      </c>
      <c r="C20" s="27" t="s">
        <v>95</v>
      </c>
      <c r="D20" s="27" t="s">
        <v>96</v>
      </c>
      <c r="E20" s="27" t="s">
        <v>97</v>
      </c>
      <c r="F20" s="27" t="s">
        <v>98</v>
      </c>
      <c r="G20" s="27" t="s">
        <v>25</v>
      </c>
      <c r="H20" s="27" t="s">
        <v>24</v>
      </c>
      <c r="I20" s="28">
        <v>1</v>
      </c>
      <c r="J20" s="29">
        <v>5402250</v>
      </c>
      <c r="K20" s="29">
        <f t="shared" ref="K20:K28" si="0">I20*J20</f>
        <v>5402250</v>
      </c>
      <c r="L20" s="36"/>
      <c r="M20" s="37"/>
      <c r="N20" s="35"/>
      <c r="O20" s="27" t="s">
        <v>20</v>
      </c>
      <c r="P20" s="30">
        <v>750000000</v>
      </c>
      <c r="Q20" s="31">
        <v>0</v>
      </c>
      <c r="R20" s="25" t="s">
        <v>21</v>
      </c>
    </row>
    <row r="21" spans="1:18" ht="92.25" customHeight="1" x14ac:dyDescent="0.25">
      <c r="A21" s="27" t="s">
        <v>92</v>
      </c>
      <c r="B21" s="27" t="s">
        <v>18</v>
      </c>
      <c r="C21" s="27" t="s">
        <v>99</v>
      </c>
      <c r="D21" s="27" t="s">
        <v>100</v>
      </c>
      <c r="E21" s="27" t="s">
        <v>101</v>
      </c>
      <c r="F21" s="27" t="s">
        <v>102</v>
      </c>
      <c r="G21" s="27" t="s">
        <v>22</v>
      </c>
      <c r="H21" s="27" t="s">
        <v>26</v>
      </c>
      <c r="I21" s="28">
        <v>1</v>
      </c>
      <c r="J21" s="28">
        <v>18200000</v>
      </c>
      <c r="K21" s="29">
        <f t="shared" si="0"/>
        <v>18200000</v>
      </c>
      <c r="L21" s="38"/>
      <c r="M21" s="38"/>
      <c r="N21" s="35"/>
      <c r="O21" s="27" t="s">
        <v>20</v>
      </c>
      <c r="P21" s="30">
        <v>750000000</v>
      </c>
      <c r="Q21" s="31">
        <v>0</v>
      </c>
      <c r="R21" s="25" t="s">
        <v>23</v>
      </c>
    </row>
    <row r="22" spans="1:18" ht="84.75" customHeight="1" x14ac:dyDescent="0.25">
      <c r="A22" s="27" t="s">
        <v>92</v>
      </c>
      <c r="B22" s="27" t="s">
        <v>18</v>
      </c>
      <c r="C22" s="27" t="s">
        <v>99</v>
      </c>
      <c r="D22" s="27" t="s">
        <v>100</v>
      </c>
      <c r="E22" s="27" t="s">
        <v>103</v>
      </c>
      <c r="F22" s="27" t="s">
        <v>104</v>
      </c>
      <c r="G22" s="27" t="s">
        <v>22</v>
      </c>
      <c r="H22" s="27" t="s">
        <v>26</v>
      </c>
      <c r="I22" s="28">
        <v>1</v>
      </c>
      <c r="J22" s="28">
        <v>41500000</v>
      </c>
      <c r="K22" s="29">
        <f t="shared" si="0"/>
        <v>41500000</v>
      </c>
      <c r="L22" s="34"/>
      <c r="M22" s="34"/>
      <c r="N22" s="35"/>
      <c r="O22" s="23" t="s">
        <v>20</v>
      </c>
      <c r="P22" s="30">
        <v>750000000</v>
      </c>
      <c r="Q22" s="31">
        <v>0</v>
      </c>
      <c r="R22" s="25" t="s">
        <v>23</v>
      </c>
    </row>
    <row r="23" spans="1:18" ht="70.5" customHeight="1" x14ac:dyDescent="0.25">
      <c r="A23" s="23" t="s">
        <v>92</v>
      </c>
      <c r="B23" s="23" t="s">
        <v>18</v>
      </c>
      <c r="C23" s="23" t="s">
        <v>99</v>
      </c>
      <c r="D23" s="23" t="s">
        <v>100</v>
      </c>
      <c r="E23" s="23" t="s">
        <v>105</v>
      </c>
      <c r="F23" s="23" t="s">
        <v>106</v>
      </c>
      <c r="G23" s="23" t="s">
        <v>22</v>
      </c>
      <c r="H23" s="23" t="s">
        <v>26</v>
      </c>
      <c r="I23" s="24">
        <v>1</v>
      </c>
      <c r="J23" s="24">
        <v>46600000</v>
      </c>
      <c r="K23" s="24">
        <f t="shared" si="0"/>
        <v>46600000</v>
      </c>
      <c r="L23" s="34"/>
      <c r="M23" s="34"/>
      <c r="N23" s="35"/>
      <c r="O23" s="27" t="s">
        <v>20</v>
      </c>
      <c r="P23" s="30">
        <v>750000000</v>
      </c>
      <c r="Q23" s="31">
        <v>0</v>
      </c>
      <c r="R23" s="25" t="s">
        <v>23</v>
      </c>
    </row>
    <row r="24" spans="1:18" ht="63" x14ac:dyDescent="0.25">
      <c r="A24" s="27" t="s">
        <v>92</v>
      </c>
      <c r="B24" s="27" t="s">
        <v>18</v>
      </c>
      <c r="C24" s="27" t="s">
        <v>99</v>
      </c>
      <c r="D24" s="27" t="s">
        <v>100</v>
      </c>
      <c r="E24" s="27" t="s">
        <v>107</v>
      </c>
      <c r="F24" s="27" t="s">
        <v>108</v>
      </c>
      <c r="G24" s="27" t="s">
        <v>22</v>
      </c>
      <c r="H24" s="27" t="s">
        <v>26</v>
      </c>
      <c r="I24" s="28">
        <v>1</v>
      </c>
      <c r="J24" s="29">
        <v>1000000</v>
      </c>
      <c r="K24" s="29">
        <f t="shared" si="0"/>
        <v>1000000</v>
      </c>
      <c r="L24" s="34"/>
      <c r="M24" s="34"/>
      <c r="N24" s="35"/>
      <c r="O24" s="27" t="s">
        <v>20</v>
      </c>
      <c r="P24" s="30">
        <v>750000000</v>
      </c>
      <c r="Q24" s="31">
        <v>0</v>
      </c>
      <c r="R24" s="25" t="s">
        <v>23</v>
      </c>
    </row>
    <row r="25" spans="1:18" ht="59.25" customHeight="1" x14ac:dyDescent="0.25">
      <c r="A25" s="27" t="s">
        <v>92</v>
      </c>
      <c r="B25" s="27" t="s">
        <v>18</v>
      </c>
      <c r="C25" s="27" t="s">
        <v>109</v>
      </c>
      <c r="D25" s="27" t="s">
        <v>109</v>
      </c>
      <c r="E25" s="27" t="s">
        <v>110</v>
      </c>
      <c r="F25" s="27" t="s">
        <v>111</v>
      </c>
      <c r="G25" s="27" t="s">
        <v>19</v>
      </c>
      <c r="H25" s="27" t="s">
        <v>34</v>
      </c>
      <c r="I25" s="28">
        <v>200</v>
      </c>
      <c r="J25" s="28">
        <v>62.5</v>
      </c>
      <c r="K25" s="29">
        <f t="shared" si="0"/>
        <v>12500</v>
      </c>
      <c r="L25" s="34"/>
      <c r="M25" s="34"/>
      <c r="N25" s="35"/>
      <c r="O25" s="23" t="s">
        <v>20</v>
      </c>
      <c r="P25" s="30">
        <v>750000000</v>
      </c>
      <c r="Q25" s="31">
        <v>0</v>
      </c>
      <c r="R25" s="25" t="s">
        <v>23</v>
      </c>
    </row>
    <row r="26" spans="1:18" ht="56.25" customHeight="1" x14ac:dyDescent="0.25">
      <c r="A26" s="27" t="s">
        <v>92</v>
      </c>
      <c r="B26" s="27" t="s">
        <v>18</v>
      </c>
      <c r="C26" s="27" t="s">
        <v>109</v>
      </c>
      <c r="D26" s="27" t="s">
        <v>109</v>
      </c>
      <c r="E26" s="27" t="s">
        <v>112</v>
      </c>
      <c r="F26" s="27" t="s">
        <v>112</v>
      </c>
      <c r="G26" s="27" t="s">
        <v>19</v>
      </c>
      <c r="H26" s="27" t="s">
        <v>34</v>
      </c>
      <c r="I26" s="28">
        <v>610</v>
      </c>
      <c r="J26" s="28">
        <v>108.31</v>
      </c>
      <c r="K26" s="29">
        <f t="shared" si="0"/>
        <v>66069.100000000006</v>
      </c>
      <c r="L26" s="34"/>
      <c r="M26" s="34"/>
      <c r="N26" s="35"/>
      <c r="O26" s="27" t="s">
        <v>20</v>
      </c>
      <c r="P26" s="30">
        <v>750000000</v>
      </c>
      <c r="Q26" s="31">
        <v>0</v>
      </c>
      <c r="R26" s="25" t="s">
        <v>23</v>
      </c>
    </row>
    <row r="27" spans="1:18" ht="49.5" customHeight="1" x14ac:dyDescent="0.25">
      <c r="A27" s="23" t="s">
        <v>92</v>
      </c>
      <c r="B27" s="23" t="s">
        <v>18</v>
      </c>
      <c r="C27" s="23" t="s">
        <v>113</v>
      </c>
      <c r="D27" s="23" t="s">
        <v>114</v>
      </c>
      <c r="E27" s="23" t="s">
        <v>115</v>
      </c>
      <c r="F27" s="23" t="s">
        <v>115</v>
      </c>
      <c r="G27" s="23" t="s">
        <v>19</v>
      </c>
      <c r="H27" s="23" t="s">
        <v>26</v>
      </c>
      <c r="I27" s="24">
        <v>500</v>
      </c>
      <c r="J27" s="24">
        <v>10.71</v>
      </c>
      <c r="K27" s="24">
        <f t="shared" si="0"/>
        <v>5355</v>
      </c>
      <c r="L27" s="34"/>
      <c r="M27" s="34"/>
      <c r="N27" s="35"/>
      <c r="O27" s="27" t="s">
        <v>20</v>
      </c>
      <c r="P27" s="30">
        <v>750000000</v>
      </c>
      <c r="Q27" s="31">
        <v>0</v>
      </c>
      <c r="R27" s="25" t="s">
        <v>23</v>
      </c>
    </row>
    <row r="28" spans="1:18" ht="59.25" customHeight="1" x14ac:dyDescent="0.25">
      <c r="A28" s="27" t="s">
        <v>92</v>
      </c>
      <c r="B28" s="27" t="s">
        <v>18</v>
      </c>
      <c r="C28" s="27" t="s">
        <v>113</v>
      </c>
      <c r="D28" s="27" t="s">
        <v>114</v>
      </c>
      <c r="E28" s="27" t="s">
        <v>116</v>
      </c>
      <c r="F28" s="27" t="s">
        <v>116</v>
      </c>
      <c r="G28" s="27" t="s">
        <v>19</v>
      </c>
      <c r="H28" s="27" t="s">
        <v>26</v>
      </c>
      <c r="I28" s="28">
        <v>500</v>
      </c>
      <c r="J28" s="29">
        <v>18.75</v>
      </c>
      <c r="K28" s="29">
        <f t="shared" si="0"/>
        <v>9375</v>
      </c>
      <c r="L28" s="39"/>
      <c r="M28" s="39"/>
      <c r="N28" s="35"/>
      <c r="O28" s="23" t="s">
        <v>20</v>
      </c>
      <c r="P28" s="30">
        <v>750000000</v>
      </c>
      <c r="Q28" s="31">
        <v>0</v>
      </c>
      <c r="R28" s="25" t="s">
        <v>23</v>
      </c>
    </row>
    <row r="29" spans="1:18" ht="65.25" customHeight="1" x14ac:dyDescent="0.25">
      <c r="A29" s="27" t="s">
        <v>92</v>
      </c>
      <c r="B29" s="27" t="s">
        <v>24</v>
      </c>
      <c r="C29" s="27" t="s">
        <v>117</v>
      </c>
      <c r="D29" s="27" t="s">
        <v>118</v>
      </c>
      <c r="E29" s="27" t="s">
        <v>119</v>
      </c>
      <c r="F29" s="27" t="s">
        <v>119</v>
      </c>
      <c r="G29" s="27" t="s">
        <v>25</v>
      </c>
      <c r="H29" s="27" t="s">
        <v>24</v>
      </c>
      <c r="I29" s="28">
        <v>1</v>
      </c>
      <c r="J29" s="28">
        <v>800000</v>
      </c>
      <c r="K29" s="29">
        <v>800000</v>
      </c>
      <c r="L29" s="40"/>
      <c r="M29" s="40"/>
      <c r="N29" s="35"/>
      <c r="O29" s="27" t="s">
        <v>30</v>
      </c>
      <c r="P29" s="30" t="s">
        <v>41</v>
      </c>
      <c r="Q29" s="31">
        <v>0</v>
      </c>
      <c r="R29" s="25" t="s">
        <v>23</v>
      </c>
    </row>
    <row r="30" spans="1:18" ht="89.25" customHeight="1" x14ac:dyDescent="0.25">
      <c r="A30" s="27" t="s">
        <v>92</v>
      </c>
      <c r="B30" s="27" t="s">
        <v>18</v>
      </c>
      <c r="C30" s="27" t="s">
        <v>42</v>
      </c>
      <c r="D30" s="27" t="s">
        <v>43</v>
      </c>
      <c r="E30" s="27" t="s">
        <v>44</v>
      </c>
      <c r="F30" s="27" t="s">
        <v>45</v>
      </c>
      <c r="G30" s="27" t="s">
        <v>22</v>
      </c>
      <c r="H30" s="27" t="s">
        <v>26</v>
      </c>
      <c r="I30" s="28">
        <v>1</v>
      </c>
      <c r="J30" s="28">
        <f>620935648.11-12600000-1074762.5-12000000-16400000-41500000-46600000-1000000</f>
        <v>489760885.61000001</v>
      </c>
      <c r="K30" s="29">
        <f>I30*J30</f>
        <v>489760885.61000001</v>
      </c>
      <c r="L30" s="29">
        <f>272654487.62-12600000-1074762.5-12000000-16400000-41500000-46600000-1000000</f>
        <v>141479725.12</v>
      </c>
      <c r="M30" s="29">
        <v>348281160.49000001</v>
      </c>
      <c r="N30" s="35"/>
      <c r="O30" s="27" t="s">
        <v>20</v>
      </c>
      <c r="P30" s="30">
        <v>750000000</v>
      </c>
      <c r="Q30" s="31">
        <v>0</v>
      </c>
      <c r="R30" s="25" t="s">
        <v>31</v>
      </c>
    </row>
    <row r="31" spans="1:18" ht="70.5" customHeight="1" x14ac:dyDescent="0.25">
      <c r="A31" s="41" t="s">
        <v>46</v>
      </c>
      <c r="B31" s="23" t="s">
        <v>24</v>
      </c>
      <c r="C31" s="23" t="s">
        <v>120</v>
      </c>
      <c r="D31" s="23" t="s">
        <v>121</v>
      </c>
      <c r="E31" s="23" t="s">
        <v>122</v>
      </c>
      <c r="F31" s="23" t="s">
        <v>123</v>
      </c>
      <c r="G31" s="23" t="s">
        <v>124</v>
      </c>
      <c r="H31" s="23" t="s">
        <v>24</v>
      </c>
      <c r="I31" s="24">
        <v>1</v>
      </c>
      <c r="J31" s="24">
        <v>620688.18999999994</v>
      </c>
      <c r="K31" s="24">
        <f t="shared" ref="K31:K33" si="1">I31*J31</f>
        <v>620688.18999999994</v>
      </c>
      <c r="L31" s="35"/>
      <c r="M31" s="35"/>
      <c r="N31" s="35"/>
      <c r="O31" s="23" t="s">
        <v>33</v>
      </c>
      <c r="P31" s="30" t="s">
        <v>47</v>
      </c>
      <c r="Q31" s="31">
        <v>0</v>
      </c>
      <c r="R31" s="25" t="s">
        <v>21</v>
      </c>
    </row>
    <row r="32" spans="1:18" ht="58.5" customHeight="1" x14ac:dyDescent="0.25">
      <c r="A32" s="41" t="s">
        <v>46</v>
      </c>
      <c r="B32" s="23" t="s">
        <v>24</v>
      </c>
      <c r="C32" s="27" t="s">
        <v>88</v>
      </c>
      <c r="D32" s="27" t="s">
        <v>89</v>
      </c>
      <c r="E32" s="27" t="s">
        <v>88</v>
      </c>
      <c r="F32" s="27" t="s">
        <v>89</v>
      </c>
      <c r="G32" s="23" t="s">
        <v>25</v>
      </c>
      <c r="H32" s="23" t="s">
        <v>24</v>
      </c>
      <c r="I32" s="24">
        <v>1</v>
      </c>
      <c r="J32" s="24">
        <v>418902</v>
      </c>
      <c r="K32" s="24">
        <f t="shared" si="1"/>
        <v>418902</v>
      </c>
      <c r="L32" s="35"/>
      <c r="M32" s="35"/>
      <c r="N32" s="35"/>
      <c r="O32" s="23" t="s">
        <v>27</v>
      </c>
      <c r="P32" s="30">
        <v>751410000</v>
      </c>
      <c r="Q32" s="31">
        <v>0</v>
      </c>
      <c r="R32" s="25" t="s">
        <v>23</v>
      </c>
    </row>
    <row r="33" spans="1:18" ht="72.75" customHeight="1" x14ac:dyDescent="0.25">
      <c r="A33" s="41" t="s">
        <v>48</v>
      </c>
      <c r="B33" s="23" t="s">
        <v>18</v>
      </c>
      <c r="C33" s="23" t="s">
        <v>125</v>
      </c>
      <c r="D33" s="23" t="s">
        <v>126</v>
      </c>
      <c r="E33" s="23" t="s">
        <v>127</v>
      </c>
      <c r="F33" s="23" t="s">
        <v>128</v>
      </c>
      <c r="G33" s="23" t="s">
        <v>22</v>
      </c>
      <c r="H33" s="23" t="s">
        <v>26</v>
      </c>
      <c r="I33" s="24">
        <v>1</v>
      </c>
      <c r="J33" s="24">
        <v>32642857.140000001</v>
      </c>
      <c r="K33" s="24">
        <f t="shared" si="1"/>
        <v>32642857.140000001</v>
      </c>
      <c r="L33" s="42"/>
      <c r="M33" s="42"/>
      <c r="N33" s="42"/>
      <c r="O33" s="23" t="s">
        <v>27</v>
      </c>
      <c r="P33" s="30" t="s">
        <v>49</v>
      </c>
      <c r="Q33" s="31">
        <v>50</v>
      </c>
      <c r="R33" s="25" t="s">
        <v>21</v>
      </c>
    </row>
    <row r="34" spans="1:18" x14ac:dyDescent="0.25">
      <c r="A34" s="5"/>
      <c r="B34" s="5"/>
      <c r="C34" s="5"/>
      <c r="D34" s="5"/>
      <c r="E34" s="5"/>
      <c r="F34" s="5"/>
      <c r="G34" s="5"/>
      <c r="H34" s="5"/>
      <c r="I34" s="6"/>
      <c r="J34" s="6"/>
      <c r="K34" s="6"/>
      <c r="L34" s="7"/>
      <c r="M34" s="7"/>
      <c r="N34" s="7"/>
      <c r="O34" s="5"/>
      <c r="P34" s="8"/>
      <c r="Q34" s="7"/>
      <c r="R34" s="5"/>
    </row>
    <row r="35" spans="1:18" ht="29.25" customHeight="1" x14ac:dyDescent="0.25">
      <c r="A35" s="5"/>
      <c r="B35" s="5"/>
      <c r="C35" s="5"/>
      <c r="D35" s="5"/>
      <c r="E35" s="5"/>
      <c r="F35" s="5"/>
      <c r="G35" s="5"/>
      <c r="H35" s="5"/>
      <c r="I35" s="6"/>
      <c r="J35" s="6"/>
      <c r="K35" s="6"/>
      <c r="L35" s="7"/>
      <c r="M35" s="7"/>
      <c r="N35" s="7"/>
      <c r="O35" s="5"/>
      <c r="P35" s="8"/>
      <c r="Q35" s="7"/>
      <c r="R35" s="5"/>
    </row>
    <row r="36" spans="1:18" x14ac:dyDescent="0.25">
      <c r="A36" s="4"/>
      <c r="B36" s="4"/>
      <c r="C36" s="19"/>
      <c r="D36" s="21"/>
      <c r="E36" s="15"/>
      <c r="F36" s="21" t="s">
        <v>81</v>
      </c>
      <c r="G36" s="4"/>
      <c r="H36" s="4"/>
      <c r="I36" s="9"/>
      <c r="J36" s="9"/>
      <c r="K36" s="16"/>
      <c r="L36" s="16"/>
      <c r="M36" s="16"/>
      <c r="N36" s="16"/>
      <c r="O36" s="16"/>
      <c r="P36" s="10"/>
      <c r="Q36" s="4"/>
      <c r="R36" s="4"/>
    </row>
    <row r="37" spans="1:18" x14ac:dyDescent="0.25">
      <c r="A37" s="4"/>
      <c r="B37" s="4"/>
      <c r="C37" s="20"/>
      <c r="D37" s="4"/>
      <c r="E37" s="17"/>
      <c r="F37" s="4" t="s">
        <v>82</v>
      </c>
      <c r="G37" s="4"/>
      <c r="H37" s="4"/>
      <c r="I37" s="9"/>
      <c r="J37" s="9"/>
      <c r="K37" s="16"/>
      <c r="L37" s="16" t="s">
        <v>83</v>
      </c>
      <c r="M37" s="18"/>
      <c r="N37" s="18"/>
      <c r="O37" s="18"/>
      <c r="P37" s="10"/>
      <c r="Q37" s="4"/>
      <c r="R37" s="4"/>
    </row>
    <row r="38" spans="1:18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</sheetData>
  <mergeCells count="2">
    <mergeCell ref="A40:R40"/>
    <mergeCell ref="A39:R39"/>
  </mergeCells>
  <pageMargins left="0.74803149606299213" right="0.74803149606299213" top="0.78740157480314965" bottom="0.59055118110236227" header="0.51181102362204722" footer="0.51181102362204722"/>
  <pageSetup paperSize="8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сверки)</dc:title>
  <dc:creator>Dina Musakhan</dc:creator>
  <cp:lastModifiedBy>Madina Tegisbayeva</cp:lastModifiedBy>
  <cp:lastPrinted>2016-06-15T03:25:41Z</cp:lastPrinted>
  <dcterms:created xsi:type="dcterms:W3CDTF">2016-06-09T11:09:36Z</dcterms:created>
  <dcterms:modified xsi:type="dcterms:W3CDTF">2016-06-30T09:10:20Z</dcterms:modified>
</cp:coreProperties>
</file>