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75" yWindow="120" windowWidth="27795" windowHeight="115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Лист1!$A$7:$U$122</definedName>
    <definedName name="_xlnm.Print_Area" localSheetId="0">Лист1!$A$1:$R$372</definedName>
  </definedNames>
  <calcPr calcId="145621"/>
</workbook>
</file>

<file path=xl/calcChain.xml><?xml version="1.0" encoding="utf-8"?>
<calcChain xmlns="http://schemas.openxmlformats.org/spreadsheetml/2006/main">
  <c r="K83" i="1" l="1"/>
  <c r="K82" i="1"/>
  <c r="K74" i="1" l="1"/>
  <c r="K73" i="1"/>
  <c r="K72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354" i="1" l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18" i="1"/>
  <c r="K317" i="1"/>
  <c r="K316" i="1"/>
  <c r="K315" i="1"/>
  <c r="K314" i="1"/>
  <c r="K313" i="1"/>
  <c r="K306" i="1"/>
  <c r="K301" i="1"/>
  <c r="K299" i="1"/>
  <c r="K298" i="1"/>
  <c r="K295" i="1"/>
  <c r="K294" i="1"/>
  <c r="K293" i="1"/>
  <c r="K291" i="1"/>
  <c r="K286" i="1"/>
  <c r="K285" i="1"/>
  <c r="K284" i="1"/>
  <c r="K283" i="1"/>
  <c r="K282" i="1"/>
  <c r="K281" i="1"/>
  <c r="K280" i="1"/>
  <c r="K279" i="1"/>
  <c r="K278" i="1"/>
  <c r="J276" i="1"/>
  <c r="K276" i="1" s="1"/>
  <c r="F276" i="1"/>
  <c r="E276" i="1"/>
  <c r="J275" i="1"/>
  <c r="K275" i="1" s="1"/>
  <c r="F275" i="1"/>
  <c r="E275" i="1"/>
  <c r="J274" i="1"/>
  <c r="K274" i="1" s="1"/>
  <c r="K92" i="1"/>
  <c r="K91" i="1"/>
  <c r="K81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8" i="1"/>
  <c r="K37" i="1"/>
  <c r="K34" i="1"/>
  <c r="K31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<sst xmlns="http://schemas.openxmlformats.org/spreadsheetml/2006/main" count="3675" uniqueCount="765">
  <si>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</si>
  <si>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</si>
  <si>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</si>
  <si>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</si>
  <si>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</si>
  <si>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</si>
  <si>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</si>
  <si>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</si>
  <si>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</si>
  <si>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</si>
  <si>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</si>
  <si>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</si>
  <si>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</si>
  <si>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</si>
  <si>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</si>
  <si>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</si>
  <si>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</si>
  <si>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</si>
  <si>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</si>
  <si>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</si>
  <si>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</si>
  <si>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</si>
  <si>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</si>
  <si>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</si>
  <si>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</si>
  <si>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</si>
  <si>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</si>
  <si>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</si>
  <si>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</si>
  <si>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</si>
  <si>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</si>
  <si>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</si>
  <si>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</si>
  <si>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</si>
  <si>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</si>
  <si>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</si>
  <si>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r>
      <t>Изменения и дополнения в План закупок товаров, работ, услуг Национального Банка Республики Казахстан на 2017 год</t>
    </r>
    <r>
      <rPr>
        <sz val="14"/>
        <color indexed="8"/>
        <rFont val="Times New Roman"/>
        <family val="1"/>
        <charset val="204"/>
      </rPr>
      <t xml:space="preserve"> </t>
    </r>
  </si>
  <si>
    <t>Жамбылский филиал</t>
  </si>
  <si>
    <t>Услуга</t>
  </si>
  <si>
    <t>Запрос ценовых предложений путем размещения объявления</t>
  </si>
  <si>
    <t>Дополнительная закупка</t>
  </si>
  <si>
    <t>Декабрь</t>
  </si>
  <si>
    <t>Запрос ценовых предложений без размещения объявления</t>
  </si>
  <si>
    <t>Ноябрь</t>
  </si>
  <si>
    <t>Товар</t>
  </si>
  <si>
    <t>Штука</t>
  </si>
  <si>
    <t>Октябрь</t>
  </si>
  <si>
    <t>Конкурс</t>
  </si>
  <si>
    <t>Үстел</t>
  </si>
  <si>
    <t>Стол</t>
  </si>
  <si>
    <t>Восточно-Казахстанский филиал</t>
  </si>
  <si>
    <t>Изменение (увеличение цены и суммы)</t>
  </si>
  <si>
    <t>Работа</t>
  </si>
  <si>
    <t>Управление информационных технологий</t>
  </si>
  <si>
    <t>Исключение</t>
  </si>
  <si>
    <t>Атырауский филиал</t>
  </si>
  <si>
    <t>Елтаңба</t>
  </si>
  <si>
    <t>Герб</t>
  </si>
  <si>
    <t>ҚР мемлекеттік елтаңбасы</t>
  </si>
  <si>
    <t>Государственный герб РК</t>
  </si>
  <si>
    <t>Қызметтік куәлік "ПГ"</t>
  </si>
  <si>
    <t>Служебное удостоверение "ПГ"</t>
  </si>
  <si>
    <t>Өрт сөндіргіш</t>
  </si>
  <si>
    <t>Огнетушитель</t>
  </si>
  <si>
    <t>Ұнтақ түріндегі өрт сөндіргіш</t>
  </si>
  <si>
    <t>Огнетушитель порошковый</t>
  </si>
  <si>
    <t>Антифриз</t>
  </si>
  <si>
    <t>Дизель-генератор үшін антифриз</t>
  </si>
  <si>
    <t>Антифриз для дизель-генератора</t>
  </si>
  <si>
    <t>Литр (куб. дм.)</t>
  </si>
  <si>
    <t>Мотор майы</t>
  </si>
  <si>
    <t>Масло моторное</t>
  </si>
  <si>
    <t>Дизель-генератор үшін мотор майы</t>
  </si>
  <si>
    <t>Моторное масло для дизель-генератора</t>
  </si>
  <si>
    <t>Радиатор</t>
  </si>
  <si>
    <t>Дизель-генератор үшін радиатор</t>
  </si>
  <si>
    <t>Радиатор для дизель-генератора</t>
  </si>
  <si>
    <t xml:space="preserve">Салқын сұйықтықты жылытқыш </t>
  </si>
  <si>
    <t xml:space="preserve">Подогреватель охлаждающей жидкости </t>
  </si>
  <si>
    <t>Дизель-генератор үшін 'салқын сұйықтықты жылытқыш</t>
  </si>
  <si>
    <t>Подогрев охлаждающей жидкости для дизель-генератора</t>
  </si>
  <si>
    <t>Отын сүзгіші</t>
  </si>
  <si>
    <t xml:space="preserve">Топливный фильтр </t>
  </si>
  <si>
    <t>Дизель-генератор үшін отын сүзгіші</t>
  </si>
  <si>
    <t>Топливный фильтр для дизель-генератора</t>
  </si>
  <si>
    <t>Бензин</t>
  </si>
  <si>
    <t>АИ-92 бензині</t>
  </si>
  <si>
    <t>Бензин АИ-92</t>
  </si>
  <si>
    <t>АИ-95 бензині</t>
  </si>
  <si>
    <t>Бензин АИ-95</t>
  </si>
  <si>
    <t>Дизель отыны</t>
  </si>
  <si>
    <t>Дизельное топливо</t>
  </si>
  <si>
    <t>Су құбыры желісі құрылғысының (қаланың сумен жабдықтау желісіне қосу) ЖСҚ жасақтау</t>
  </si>
  <si>
    <t>Разработка ПСД по устройству водопроводной линии (подключение к городской сети)</t>
  </si>
  <si>
    <t>Мөртабан</t>
  </si>
  <si>
    <t>Штамп</t>
  </si>
  <si>
    <t>38х14 мөртабан</t>
  </si>
  <si>
    <t>Штамп 38х14</t>
  </si>
  <si>
    <t>58х22 мөртабан</t>
  </si>
  <si>
    <t>Штамп 58х22</t>
  </si>
  <si>
    <t>Мөр</t>
  </si>
  <si>
    <t>Печать</t>
  </si>
  <si>
    <t>Дөңгелек мөр</t>
  </si>
  <si>
    <t>Печать круглая</t>
  </si>
  <si>
    <t>Оценка недвижимого имущества Атырауского филиала</t>
  </si>
  <si>
    <t>Атырау филиалының жылжымайтын мүлкін бағалау</t>
  </si>
  <si>
    <t>2 шыны аяқтан (500 мл) тұратын жиынтық</t>
  </si>
  <si>
    <t>Набор из 2-х чашек (500 мл)</t>
  </si>
  <si>
    <t>Набор</t>
  </si>
  <si>
    <t>751410000</t>
  </si>
  <si>
    <t>Тәрелкесі бар 6 шыны аяқтан тұратын жиынтық</t>
  </si>
  <si>
    <t xml:space="preserve">Набор из 6 чайных чашек с блюдцами </t>
  </si>
  <si>
    <t>Тәрелкесі бар капучиноға арналған 6 шыны аяқтан тұратын жиынтық</t>
  </si>
  <si>
    <t xml:space="preserve">Набор из 6 чашек для капучино с блюдцами </t>
  </si>
  <si>
    <t>Қант салғыш пен сүт құйғыштан тұратын жиынтық</t>
  </si>
  <si>
    <t>Набор из сахарницы и молочника</t>
  </si>
  <si>
    <t>Шай демдейтін шәйнек</t>
  </si>
  <si>
    <t>Чайник заварочный</t>
  </si>
  <si>
    <t>6 фужерден (360 мл) тұратын жиынтық</t>
  </si>
  <si>
    <t>Набор из 6 фужеров (360 мл)</t>
  </si>
  <si>
    <t>2 фужерден (600 мл) тұратын жиынтық</t>
  </si>
  <si>
    <t>Набор из 2 фужеров (600 мл)</t>
  </si>
  <si>
    <t>4 фужерден (410 мл) тұратын жиынтық</t>
  </si>
  <si>
    <t>Набор из 6 фужеров (410 мл)</t>
  </si>
  <si>
    <t>2 фужерден (260 мл) тұратын жиынтық</t>
  </si>
  <si>
    <t>Набор из 2 фужеров (260 мл)</t>
  </si>
  <si>
    <t>2 фужерден (230 мл) тұратын жиынтық</t>
  </si>
  <si>
    <t>Набор из 2 фужеров (230 мл)</t>
  </si>
  <si>
    <t>Тік бұрышты тарелке</t>
  </si>
  <si>
    <t xml:space="preserve">Блюдо прямоугольное </t>
  </si>
  <si>
    <t>Шаршы тәрелке</t>
  </si>
  <si>
    <t>Блюдо квадратное</t>
  </si>
  <si>
    <t>Үш бұрышты менажница</t>
  </si>
  <si>
    <t>Менажница треугольная</t>
  </si>
  <si>
    <t>Графин</t>
  </si>
  <si>
    <t>Ваза (үлкен)</t>
  </si>
  <si>
    <t>Ваза (большая)</t>
  </si>
  <si>
    <t>Ваза (кішкентай)</t>
  </si>
  <si>
    <t>Ваза (маленькая)</t>
  </si>
  <si>
    <t>6 стаканнан (390 мл) тұратын жиынтық</t>
  </si>
  <si>
    <t>Набор из 6 стаканов (390 мл)</t>
  </si>
  <si>
    <t>6 стаканнан (370 мл) тұратын жиынтық</t>
  </si>
  <si>
    <t>Набор из 6 стаканов (370 мл)</t>
  </si>
  <si>
    <t>Помпа</t>
  </si>
  <si>
    <t xml:space="preserve">Диспенсер </t>
  </si>
  <si>
    <t>Диспенсер</t>
  </si>
  <si>
    <t>Кассетті салқындатқыш</t>
  </si>
  <si>
    <t>Кондиционер кассетного типа</t>
  </si>
  <si>
    <t>Салқындатқыш (қабырғаға арналған)</t>
  </si>
  <si>
    <t>Кондиционер (настенный)</t>
  </si>
  <si>
    <t>Еденге арналған ілгіш</t>
  </si>
  <si>
    <t>Напольная вешалка  для костюма</t>
  </si>
  <si>
    <t>Напольная вешалка для костюма</t>
  </si>
  <si>
    <t xml:space="preserve"> "Ақ Орда" фотосуреті</t>
  </si>
  <si>
    <t>Фотография "Ак Орда"</t>
  </si>
  <si>
    <t xml:space="preserve"> "Астана" фотосуреті</t>
  </si>
  <si>
    <t xml:space="preserve">Фотография "Астана" </t>
  </si>
  <si>
    <t>Ортасында биговкасы бар қағаз (160гр., түсі ocean)</t>
  </si>
  <si>
    <t>Бумага (160гр., цвет ocean) с биговкой по центру</t>
  </si>
  <si>
    <t>Маркер</t>
  </si>
  <si>
    <t>Тақтаға арналған маркер</t>
  </si>
  <si>
    <t>Маркер для доски</t>
  </si>
  <si>
    <t>Құндылықтарды жеткізу жөніндегі қызмет</t>
  </si>
  <si>
    <t>Услуга по доставке ценностей</t>
  </si>
  <si>
    <t>ҚРҰБ мүлікті бағалау</t>
  </si>
  <si>
    <t>Оценка имущества НБРК</t>
  </si>
  <si>
    <t>Ағаш орындықтарды қалпына келтіру</t>
  </si>
  <si>
    <t>Реставрация деревянных стульев</t>
  </si>
  <si>
    <t>"Ақ Орда" өлшемдік панно</t>
  </si>
  <si>
    <t>Параметрическая панно «Ак Орда»</t>
  </si>
  <si>
    <t>Параметрическое панно «Ак Орда»</t>
  </si>
  <si>
    <t>«Қазақстан Карта» өлшемдік панно</t>
  </si>
  <si>
    <t>Параметрическая панно «Карта Казахстана»</t>
  </si>
  <si>
    <t>Параметрическое панно «Карта Казахстана»</t>
  </si>
  <si>
    <t>Қызметкер үшін жиһаздар жиынтығы</t>
  </si>
  <si>
    <t>Комплект мебели для сотрудника</t>
  </si>
  <si>
    <t>Конкурс с применением торгов на понижение цены</t>
  </si>
  <si>
    <t>Комплект</t>
  </si>
  <si>
    <t>4 қызметкер үшін жиһаздар жиынтығы (Көктем-3, 3 қабат)</t>
  </si>
  <si>
    <t>Комплект мебели на 4-х сотрудников (Коктем-3, 3 этаж)</t>
  </si>
  <si>
    <t>Мәжіліс залы үшін президиумға арналған үстел (4м)</t>
  </si>
  <si>
    <t>Стол в президиум для актового зала (4м)</t>
  </si>
  <si>
    <t>751110000</t>
  </si>
  <si>
    <t>Кресло</t>
  </si>
  <si>
    <t>Мәжіліс залы үшін президиумға арналған кресло</t>
  </si>
  <si>
    <t>Кресло в президиум для актового зала</t>
  </si>
  <si>
    <t>Жұмыс үстелі</t>
  </si>
  <si>
    <t>Стол рабочий</t>
  </si>
  <si>
    <t>Шағын үстел</t>
  </si>
  <si>
    <t>Стол малый</t>
  </si>
  <si>
    <t>Жазу үстелі тікбұрышты</t>
  </si>
  <si>
    <t xml:space="preserve">Стол письменный прямоугольный </t>
  </si>
  <si>
    <t>Төмен шкаф екі есікті</t>
  </si>
  <si>
    <t>Шкаф низкий двухдверный</t>
  </si>
  <si>
    <t>Мобильді тумба</t>
  </si>
  <si>
    <t>Тумба  мобильная</t>
  </si>
  <si>
    <t>Құжаттарға арналған шкаф</t>
  </si>
  <si>
    <t>Шкаф для документов</t>
  </si>
  <si>
    <t>Киімге арналған шкаф</t>
  </si>
  <si>
    <t>Шкаф для одежды</t>
  </si>
  <si>
    <t>Орындық</t>
  </si>
  <si>
    <t>Стул</t>
  </si>
  <si>
    <t>Оргтехникаға арналған тумба</t>
  </si>
  <si>
    <t xml:space="preserve">Тумба под  оргтехнику </t>
  </si>
  <si>
    <t>Конференц үстел (мм) 5026х1660х750</t>
  </si>
  <si>
    <t>Конференц стол (мм) 5026х1660х750</t>
  </si>
  <si>
    <t>Конференц үстел (мм) 3000х1300х750</t>
  </si>
  <si>
    <t>Конференц стол (мм) 3000х1300х750</t>
  </si>
  <si>
    <t>Конференц кресло</t>
  </si>
  <si>
    <t>Былғары диван 3 орынды</t>
  </si>
  <si>
    <t>Диван кожаный 3-х местный</t>
  </si>
  <si>
    <t>Мінбе</t>
  </si>
  <si>
    <t>Трибуна</t>
  </si>
  <si>
    <t xml:space="preserve">Стол </t>
  </si>
  <si>
    <t>Кезекшіге арналған жұмыс столы</t>
  </si>
  <si>
    <t>Рабочий стол дежурного</t>
  </si>
  <si>
    <t>Хатшыға арналған үстел</t>
  </si>
  <si>
    <t>Стол секретаря</t>
  </si>
  <si>
    <t>Кеңсе креслосы</t>
  </si>
  <si>
    <t>Офисное кресло</t>
  </si>
  <si>
    <t>Басшының қабылдау бөлмесіне арналған жиһаз жиынтығы</t>
  </si>
  <si>
    <t>Комплект мебели для приемной руководителей</t>
  </si>
  <si>
    <t xml:space="preserve">5 қызметкерге арналған жиһаз жиынтығы
(Көктем- 3, 21)
</t>
  </si>
  <si>
    <t>Комплект мебели на 5-х работников (Коктем- 3, 21)</t>
  </si>
  <si>
    <t xml:space="preserve">5 қызметкерге арналған жиһаз жиынтығы
(Әйтеке би, 67)
</t>
  </si>
  <si>
    <t>Комплект мебели на 5-х работников (Айтеке би, 67)</t>
  </si>
  <si>
    <t>Конференция залына арналған жиһаз жиынтығы</t>
  </si>
  <si>
    <t>Комплект мебели для конференц зала</t>
  </si>
  <si>
    <t>Келіссөздер жүргізу бөлмесіне арналған жиһаз жиынтығы</t>
  </si>
  <si>
    <t>Комплект мебели для комнаты переговоров</t>
  </si>
  <si>
    <t>Оқу сыныбына арналған жиһаз жиынтығы</t>
  </si>
  <si>
    <t>Комплект мебели для учебного класса</t>
  </si>
  <si>
    <t>ТВ арналған тумба</t>
  </si>
  <si>
    <t>Тумба под ТВ</t>
  </si>
  <si>
    <t>Стул для посетителей</t>
  </si>
  <si>
    <t>Шынтақ қойғышы жоқ кресло</t>
  </si>
  <si>
    <t>Кресло без подлокотников</t>
  </si>
  <si>
    <t>Хозяйственное управление</t>
  </si>
  <si>
    <t>750000000</t>
  </si>
  <si>
    <t>Управление по работе с наличными деньгами</t>
  </si>
  <si>
    <t>Электронды кезек (4 жұмыс орын, бір сандық табло және терминал)</t>
  </si>
  <si>
    <t>Электронная очередь (на 4 рабочих места, одно цифровое табло и терминал)</t>
  </si>
  <si>
    <t>Программно-аппаратный комплекс Система управления очередью (электронная очередь)</t>
  </si>
  <si>
    <t>«Қадағалаудың бақылау жүйесі бағдарламалық-аппараттық кешені (электрондық кезек)</t>
  </si>
  <si>
    <t>Центр кассовых операций и хранения ценностей (филиал)</t>
  </si>
  <si>
    <t>Из одиного источника путем заключения договора</t>
  </si>
  <si>
    <t>Бостандық ауданы, Алматы қаласы, Ғабдуллин көшесі, 90 үй мекенжайында әкімшілік ғимаратының бұзу мектепке дейінгі білім беру ғимараты құру  үшін жоба-сметалық құжаттарын сараптау</t>
  </si>
  <si>
    <t>Экспертиза проектно-сметной документации на 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</si>
  <si>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>Из одного источника путем заключения договора</t>
  </si>
  <si>
    <t>Әкімшілік ғимараты және Қойманың құрылысына техника-экономикалық негіздеме әзірлеу (Ақтөбе қ.)</t>
  </si>
  <si>
    <t>Разработка технико-экономического обоснования на строительство административного здания и Хранилища (г. Актобе)</t>
  </si>
  <si>
    <t>151010000</t>
  </si>
  <si>
    <t>Астана қаласында ҚРҰБ объектілерінің құрылысын жүргізу үшін геологиялық іздеулер</t>
  </si>
  <si>
    <t>Геологические изыскания для строительства объектов НБРК в г. Астана</t>
  </si>
  <si>
    <t>710000000</t>
  </si>
  <si>
    <t>Астана қаласында ҚРҰБ объектілерінің құрылысын жүргізу үшін техника-экономикалық негіздемені әзірлеу</t>
  </si>
  <si>
    <t>Разработка технико-экономических обоснований на строительство объектов в г. Астана</t>
  </si>
  <si>
    <t>Алматы қаласы, "Көктем-3" ықшамауданы, 21-үй бойынша әкімшілік ғимараттының "Орталық" блоктің 4 қабатының бөлмелерін қайта құруы авторлық қадағалау</t>
  </si>
  <si>
    <t>Авторский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</si>
  <si>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ғимараттының"Орталық" блоктің 4 қабатының бөлмелерін қайта құруы авторлық қадағалау</t>
  </si>
  <si>
    <t>Алматы қаласы, "Көктем-3" ықшамауданы, 21-үй бойынша әкімшілік ғимараттының "Орталық" блоктің 4 қабатының бөлмелерін қайта құруы техникалық қадағалау</t>
  </si>
  <si>
    <t>Технический надзор за реконструкцией помещений 4 этажа блока "Центр" административного здания по адресу: г. Алматы, мкр.                   "Коктем-3", д. 21</t>
  </si>
  <si>
    <t>Технический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</si>
  <si>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 мекенжайы бойынша ҚРҰБ ғимаратын архитектуралық жарықтандыруын құруы авторлық қадағалау</t>
  </si>
  <si>
    <t xml:space="preserve">Авторский надзор за устройством архитектурной подсветки здания НБРК, расположенного по адресу: г. Алматы  мкр. "Коктем-3", д. 21 </t>
  </si>
  <si>
    <t>Алматы қаласы, "Көктем-3" ықшамауданы, 21-үй мекенжайы бойынша ҚБҰБ ғимаратын архитектуралық жарықтандыруын құруы техникалық қадағалау</t>
  </si>
  <si>
    <t xml:space="preserve">Технический надзор за устройством архитектурной подсветки здания НБРК, расположенного по адресу: г. Алматы  мкр. "Коктем-3", д. 21 </t>
  </si>
  <si>
    <t>Алматы қаласы,  Айтеке би көшесі, 67-үй мекенжайы бойынша ҚРҰБ ғимаратын архитектуралық жарықтандыруын құруы авторлық қадағалау</t>
  </si>
  <si>
    <t>Авторский надзор за устройством архитектурной подсветки здания НБРК, расположенного по адресу: г. Алматы ул. Айтеке би, 67</t>
  </si>
  <si>
    <t>Алматы қаласы,  Айтеке би көшесі, 67-үй мекенжайы бойынша ҚБҰБ ғимаратын архитектуралық жарықтандыруын құруы техникалық қадағалау</t>
  </si>
  <si>
    <t>Технический надзор за устройством архитектурной подсветки здания НБРК, расположенного по адресу: г. Алматы ул. Айтеке би, 67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</si>
  <si>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</si>
  <si>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</si>
  <si>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</si>
  <si>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</si>
  <si>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Алматы қаласы, Айтеке би көшесі, 67-үй мекенжайы бойынша әкімшілік ғимаратын техникалық зерттеу</t>
  </si>
  <si>
    <t>Техническое обследование административного здания по адресу: г. Алматы, ул. Айтеке би, д. 67</t>
  </si>
  <si>
    <t>Техническое обследование административного здания по адресу: г. Алматы, ул. Айтеке би, 67</t>
  </si>
  <si>
    <t>Дизель-генераторға арналған жанармай шығынын өлшеуіш</t>
  </si>
  <si>
    <t>Расходомер топлива для дизель-генератора</t>
  </si>
  <si>
    <t>Сентябрь</t>
  </si>
  <si>
    <t>Жолаушы лифті және оның құру, дайындау</t>
  </si>
  <si>
    <t>Лифт пассажирский и его монтаж, наладка</t>
  </si>
  <si>
    <t>Жүк-жолаушы лифті және оның құру, дайындау</t>
  </si>
  <si>
    <t>Лифт грузопассажирский и его монтаж, наладка</t>
  </si>
  <si>
    <t>Дыбыс өткізбейтін экран</t>
  </si>
  <si>
    <t xml:space="preserve">Шумоизоляционный экран </t>
  </si>
  <si>
    <t>Алматы қ., Әйтеке би көш., 67 мекенжайы бойынша әкімшілік үйдегі өрт сөндіру және сумен жабдықтау желісін күрделі жөндеу бойынша жобалық-сметалық құжаттаманың сараптамасы</t>
  </si>
  <si>
    <t>Экспертиза ПСД на капитальный ремонт системы водоснабжения и пожаротушения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</si>
  <si>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 бойынша жобалық-сметалық құжаттаманың сараптамасы</t>
  </si>
  <si>
    <t>Экспертиза ПСД на капитальный ремонт помещений в административном здании по адресу: г. Алматы, пр. Абая/ул. Тургут Озала, 150/230</t>
  </si>
  <si>
    <t>Алматы қаласы, Достық даңғ., 136 мекенжайында орналасқан әкімшілік ғимараттың 2 қабатында қалқаларын сатып алу және орнату</t>
  </si>
  <si>
    <t>Приобретение и установка перегородок на 2 этаже административного здания по адресу: г. Алматы, пр. Достык, 136</t>
  </si>
  <si>
    <t>Алматы қаласы, "Көктем-3"  ықшамауданы, 21-үй мекенжайы бойынша автоматтық шлагбаумы</t>
  </si>
  <si>
    <t>Автоматический шлагбаум для административного здания по адресу: г. Алматы, мкр-н "Коктем-3", д.21</t>
  </si>
  <si>
    <t>Южно-Казахстанский филиал</t>
  </si>
  <si>
    <t>Стенд</t>
  </si>
  <si>
    <t>Стенд (өлшемі 122мм*200мм)</t>
  </si>
  <si>
    <t>Стенд (размер 122мм*200мм)</t>
  </si>
  <si>
    <t>Карагандинский филиал</t>
  </si>
  <si>
    <t>DV1140 E айқындап шығару блогы</t>
  </si>
  <si>
    <t xml:space="preserve">Блок проявки DV1140 E </t>
  </si>
  <si>
    <t>DV-130 айқындап шығару блогы</t>
  </si>
  <si>
    <t xml:space="preserve">Блок проявки DV-130 </t>
  </si>
  <si>
    <t xml:space="preserve">DК-170 драм-юниті </t>
  </si>
  <si>
    <t>Драм-юнит DК-170</t>
  </si>
  <si>
    <t xml:space="preserve">DK-150 драм-юниті </t>
  </si>
  <si>
    <t xml:space="preserve">Драм-юнит DK-150 </t>
  </si>
  <si>
    <t xml:space="preserve">Запрос ценовых предложений без размещения объявления          </t>
  </si>
  <si>
    <t>Северо-Казахстанский филиал</t>
  </si>
  <si>
    <t>Қылқан жапырақтылар ағашы</t>
  </si>
  <si>
    <t>Дерево хвойное</t>
  </si>
  <si>
    <t>Көк шырша</t>
  </si>
  <si>
    <t>Ель голубая</t>
  </si>
  <si>
    <t>Ыдыс</t>
  </si>
  <si>
    <t>Емкость</t>
  </si>
  <si>
    <t>Сорғысымен ыдыс</t>
  </si>
  <si>
    <t>Емкость с насосом</t>
  </si>
  <si>
    <t>Шам</t>
  </si>
  <si>
    <t>Лампа</t>
  </si>
  <si>
    <t>LED T8 шақырдиоды шам</t>
  </si>
  <si>
    <t>Лампа светодиодная LED T8</t>
  </si>
  <si>
    <t>Пломбир</t>
  </si>
  <si>
    <t>Сүргіш үстіне қойылатын пломбир d 40 мм</t>
  </si>
  <si>
    <t>Пломбир под сургуч d 40 мм</t>
  </si>
  <si>
    <t>Мерзімді баспасөз басылымдары</t>
  </si>
  <si>
    <t>Периодические печатные издания</t>
  </si>
  <si>
    <t xml:space="preserve">Егемен Қазақстан </t>
  </si>
  <si>
    <t>Егемен Қазақстан</t>
  </si>
  <si>
    <t>Информационно-методический материал в области гражданской обороны</t>
  </si>
  <si>
    <t xml:space="preserve">Казахстанская правда </t>
  </si>
  <si>
    <t>Казахстанская правда</t>
  </si>
  <si>
    <t xml:space="preserve">Банки Казахстана </t>
  </si>
  <si>
    <t>Банки Казахстана</t>
  </si>
  <si>
    <t>Деловая неделя</t>
  </si>
  <si>
    <t xml:space="preserve">Добрый вечер </t>
  </si>
  <si>
    <t>Добрый вечер</t>
  </si>
  <si>
    <t xml:space="preserve">Қызылжар нұры </t>
  </si>
  <si>
    <t>Қызылжар нұры</t>
  </si>
  <si>
    <t xml:space="preserve">Неделя СК </t>
  </si>
  <si>
    <t>Неделя СК</t>
  </si>
  <si>
    <t xml:space="preserve">Северный Казахстан </t>
  </si>
  <si>
    <t>Северный Казахстан</t>
  </si>
  <si>
    <t xml:space="preserve">Солтүстік Қазақстан </t>
  </si>
  <si>
    <t>Солтүстік Қазақстан</t>
  </si>
  <si>
    <t xml:space="preserve">Проспект СК </t>
  </si>
  <si>
    <t>Банкноты стран мира</t>
  </si>
  <si>
    <t xml:space="preserve"> Мерзімді баспасөз басылымдары</t>
  </si>
  <si>
    <t xml:space="preserve">Рынок ценных бумаг Казахстана </t>
  </si>
  <si>
    <t>Рынок ценных бумаг Казахстана</t>
  </si>
  <si>
    <t xml:space="preserve">Юридическая газета </t>
  </si>
  <si>
    <t>Юридическая газета</t>
  </si>
  <si>
    <t xml:space="preserve">ББ-МСФО </t>
  </si>
  <si>
    <t>ББ-МСФО</t>
  </si>
  <si>
    <t xml:space="preserve">Кадры, труд, управление в организациях </t>
  </si>
  <si>
    <t xml:space="preserve">Мирас </t>
  </si>
  <si>
    <t>Мирас</t>
  </si>
  <si>
    <t xml:space="preserve">Основы безопасности жизнедеятельности </t>
  </si>
  <si>
    <t>Основы безопасности жизнедеятельности</t>
  </si>
  <si>
    <t>Актюбинский филиал</t>
  </si>
  <si>
    <t>Топливо дизельное</t>
  </si>
  <si>
    <t>Дизель отыны қысқы</t>
  </si>
  <si>
    <t>Дизельное топливо зимнее</t>
  </si>
  <si>
    <t>Информационно-методические материалы в области гражданской обороны</t>
  </si>
  <si>
    <t>Актюбинский вестник</t>
  </si>
  <si>
    <t>Ақтөбе</t>
  </si>
  <si>
    <t xml:space="preserve">Банкноты стран мира: Текущая информация </t>
  </si>
  <si>
    <t>VW-Transporter Kombi автокөлікке ағымдағы жөндеу</t>
  </si>
  <si>
    <t xml:space="preserve">Текущий ремонт автотранспорта VW-Transporter Kombi </t>
  </si>
  <si>
    <t xml:space="preserve">Таранға қарсы құрылғыны сатып алу және қондыру </t>
  </si>
  <si>
    <t>Противотаранное устройство с установкой</t>
  </si>
  <si>
    <t>Штук</t>
  </si>
  <si>
    <t>Март</t>
  </si>
  <si>
    <t>Метр квадратный</t>
  </si>
  <si>
    <t>Металлопластикалық ара қабырға, 7,68 м кв.</t>
  </si>
  <si>
    <t>Сыртқы металл есік</t>
  </si>
  <si>
    <t>Наружная мелалическая дверь</t>
  </si>
  <si>
    <t>Темір тор</t>
  </si>
  <si>
    <t>Решетка</t>
  </si>
  <si>
    <t>Темір терезе торы</t>
  </si>
  <si>
    <t>Оконная решетка</t>
  </si>
  <si>
    <t>Костанайский филиал</t>
  </si>
  <si>
    <t xml:space="preserve"> АИ-92 Бензині</t>
  </si>
  <si>
    <t xml:space="preserve"> АИ-95 бензині</t>
  </si>
  <si>
    <t>Дастарқан</t>
  </si>
  <si>
    <t>Скатерть</t>
  </si>
  <si>
    <t>Кофеқайнатқы</t>
  </si>
  <si>
    <t>Кофеварка</t>
  </si>
  <si>
    <t>Ваза</t>
  </si>
  <si>
    <t>«Плато» вазасы</t>
  </si>
  <si>
    <t>Ваза «Плато»</t>
  </si>
  <si>
    <t>Тәрелке</t>
  </si>
  <si>
    <t>Тарелка</t>
  </si>
  <si>
    <t>Тәрелке (диаметрі кемінде 19 см.)</t>
  </si>
  <si>
    <t>Тарелка (диаметром не менее 19 см.)</t>
  </si>
  <si>
    <t>Тәрелке (диаметрі кемінде 26 см.)</t>
  </si>
  <si>
    <t>Тарелка (диаметром не менее 26 см.)</t>
  </si>
  <si>
    <t>Тәрелке (көлемі кемінде 32 * 25 см.)</t>
  </si>
  <si>
    <t xml:space="preserve">Тарелка (размером не менее 32 * 25см.) </t>
  </si>
  <si>
    <t>Тәрелкесі бар чашка</t>
  </si>
  <si>
    <t>Чашка с блюдцем</t>
  </si>
  <si>
    <t xml:space="preserve">Чашка с блюдцем </t>
  </si>
  <si>
    <t>Стақан</t>
  </si>
  <si>
    <t>Стакан</t>
  </si>
  <si>
    <t>Шыны стақан</t>
  </si>
  <si>
    <t xml:space="preserve">Стакан стеклянный </t>
  </si>
  <si>
    <t>Жайпақ табақ</t>
  </si>
  <si>
    <t>Поднос</t>
  </si>
  <si>
    <t>Металдан жасалған жайпақ табақ</t>
  </si>
  <si>
    <t xml:space="preserve">Поднос металлический </t>
  </si>
  <si>
    <t>Қысқаш</t>
  </si>
  <si>
    <t>Щипцы</t>
  </si>
  <si>
    <t>Ұннан жасалған кондитер өнімдеріне арналған қысқаш</t>
  </si>
  <si>
    <t xml:space="preserve">Щипцы для мучных кондитерских изделий </t>
  </si>
  <si>
    <t>Қантқа арналған қысқаш</t>
  </si>
  <si>
    <t xml:space="preserve">Щипцы для сахара </t>
  </si>
  <si>
    <t>Құмыра</t>
  </si>
  <si>
    <t>Горшок</t>
  </si>
  <si>
    <t>Керамикалық құмыра (гүлдерге арналған)</t>
  </si>
  <si>
    <t>Горшок керамический (для цветов)</t>
  </si>
  <si>
    <t>Пластик құмыра (гүлдерге арналған)</t>
  </si>
  <si>
    <t>Горшок пластиковый (для цветов)</t>
  </si>
  <si>
    <t>Құнарлы топырақ</t>
  </si>
  <si>
    <t>Почвогрунт</t>
  </si>
  <si>
    <t>Құнарлы топырақ (әмбебап, 50 л.)</t>
  </si>
  <si>
    <t>Почвогрунт (универсальный, по 50 л.)</t>
  </si>
  <si>
    <t>Өсімдік</t>
  </si>
  <si>
    <t>Растение</t>
  </si>
  <si>
    <t>Ірі жапырақты жасыл фикус</t>
  </si>
  <si>
    <t>Фикус крупнолистный зеленый</t>
  </si>
  <si>
    <t>Алуан түрлі жапырағы бар ірі жапырақты фикус</t>
  </si>
  <si>
    <t>Фикус крупнолистный с пестрыми листами</t>
  </si>
  <si>
    <t>Финикті пальма</t>
  </si>
  <si>
    <t>Финиковая пальма</t>
  </si>
  <si>
    <t>Алуан жапырақты шефлерлер</t>
  </si>
  <si>
    <t>Шефлера пестролистная</t>
  </si>
  <si>
    <t>Драцена</t>
  </si>
  <si>
    <t>Гүлдерге арналған тұғыр</t>
  </si>
  <si>
    <t>Подставка для цветов</t>
  </si>
  <si>
    <t>Гүлге арналған еденде тұратын тұғыр</t>
  </si>
  <si>
    <t>Подставка напольная для цветов</t>
  </si>
  <si>
    <t>Тіреуі бар баннер</t>
  </si>
  <si>
    <t>Баннер со стойкой</t>
  </si>
  <si>
    <t>Мольберттер</t>
  </si>
  <si>
    <t>Мольберты</t>
  </si>
  <si>
    <t xml:space="preserve">Деловая неделя </t>
  </si>
  <si>
    <t xml:space="preserve">Аргументы и факты </t>
  </si>
  <si>
    <t xml:space="preserve">Ана тілі </t>
  </si>
  <si>
    <t xml:space="preserve">БИКО комплект № 5 </t>
  </si>
  <si>
    <t xml:space="preserve">Бухгалтерский и налоговый учет в Казахстане </t>
  </si>
  <si>
    <t xml:space="preserve">Системный администратор </t>
  </si>
  <si>
    <t xml:space="preserve">Банкноты стран мира: текущая информация </t>
  </si>
  <si>
    <t xml:space="preserve">Банкноты стран мира: текущая информация  </t>
  </si>
  <si>
    <t xml:space="preserve">Системы безопасности </t>
  </si>
  <si>
    <t xml:space="preserve">Драгоценные металлы и драгоценные камни </t>
  </si>
  <si>
    <t>Заводская лаборатория. Диагностика материалов</t>
  </si>
  <si>
    <t>Директор информационной службы</t>
  </si>
  <si>
    <t xml:space="preserve">Директор информационной службы </t>
  </si>
  <si>
    <t>Проекционды экран</t>
  </si>
  <si>
    <t>Проекционный экран</t>
  </si>
  <si>
    <t>штука</t>
  </si>
  <si>
    <t>Центральный филиал</t>
  </si>
  <si>
    <t>Автошина</t>
  </si>
  <si>
    <t>Toyota Camry 759 AN 01 арналған автошиналар (қысқы)</t>
  </si>
  <si>
    <t>Автошины на Toyota Camry 759 AN 01 (зимние)</t>
  </si>
  <si>
    <t>Штамп автомат "№1,№2,№3,№4  Отдел платежного баланса и статистики"</t>
  </si>
  <si>
    <t>"№1,№2,№3,№4 Төлем балансының статистикасы бөлімі" автоматтық мөртабан</t>
  </si>
  <si>
    <t>№3 кіріс-шығыс кассасы - дөңгелек мөр</t>
  </si>
  <si>
    <t>Печать круглая "Приходно-расходная касса №3"</t>
  </si>
  <si>
    <t>Шкаф</t>
  </si>
  <si>
    <t>Метал шкаф 6 ұяшық</t>
  </si>
  <si>
    <t>Шкаф металлический                                                   на 6 ячеек</t>
  </si>
  <si>
    <t>Шкаф металлический                                           на 18 ячеек</t>
  </si>
  <si>
    <t>Айқын</t>
  </si>
  <si>
    <t>ТЖ және АҚ жөніндегі материадардың ақпараттық - әдістемелік жинағы (орыс тілінде)</t>
  </si>
  <si>
    <t>Информационно-методический сборник по ЧС и ГО (на русском языке)</t>
  </si>
  <si>
    <t>Журнал Банки Казахстана</t>
  </si>
  <si>
    <t>Заң газеті</t>
  </si>
  <si>
    <t>Қазақ әдебиеті</t>
  </si>
  <si>
    <t>Ана тілі</t>
  </si>
  <si>
    <t>Время (ежедневная)</t>
  </si>
  <si>
    <t>Курсивъ</t>
  </si>
  <si>
    <t>Литер</t>
  </si>
  <si>
    <t>Бико комплект                  №5 с плюсом</t>
  </si>
  <si>
    <t>Бико комплект                              №5 с плюсом</t>
  </si>
  <si>
    <t>Астана ақшамы</t>
  </si>
  <si>
    <t>Вечерняя Астана</t>
  </si>
  <si>
    <t>Время (толстушка)</t>
  </si>
  <si>
    <t>Инфо-Цес</t>
  </si>
  <si>
    <t>Central Asia Monitor</t>
  </si>
  <si>
    <t>Справочник кадровика. Казахстан</t>
  </si>
  <si>
    <t>Эксперт Казахстан</t>
  </si>
  <si>
    <t>Центр Азии</t>
  </si>
  <si>
    <t>Төтенше жағдайлар және азаматтық қорғаныс жөніндегі материалдардың ақпараттық - әдістемелік жинағы (қазақ тілінде)</t>
  </si>
  <si>
    <t>Төтенше жағдайлар және азаматтық қорғаныс жөніндегі материалдардың ақпараттық - әдістемелік жинағы (каз.яз)</t>
  </si>
  <si>
    <t>Комсомольская правда</t>
  </si>
  <si>
    <t xml:space="preserve">Комсомольская правда </t>
  </si>
  <si>
    <t>Системный администратор</t>
  </si>
  <si>
    <t xml:space="preserve">Банкноты стран мира. Денежное обращение. Экспертиза. Фальсификация. </t>
  </si>
  <si>
    <t>Коммерсант-деньги</t>
  </si>
  <si>
    <t>CHIP</t>
  </si>
  <si>
    <t>Финансы и экономика. Анализ. Прогноз.</t>
  </si>
  <si>
    <t>Финансы и экономика. Анализ. Прогноз</t>
  </si>
  <si>
    <t>Forbes</t>
  </si>
  <si>
    <t>Каталог-справочник/ Том 1. Подлинные банкноты и монеты стран мира. 2001-2015гг</t>
  </si>
  <si>
    <t>Каталог-справочник/ Том 2. Фальшивые банкноты и монеты стран мира. 2001-2015гг</t>
  </si>
  <si>
    <t>Журнал-экономист</t>
  </si>
  <si>
    <t>Информационный бюллетень/ Подлинные и фальшивые банкноты и монеты стран мира. Полная версия</t>
  </si>
  <si>
    <t>Подлинные и фальшивые банкноты и монеты стран мира.</t>
  </si>
  <si>
    <t>The Economist</t>
  </si>
  <si>
    <t>Банкноты стран мира. Каталог-справочник банкнот и монет</t>
  </si>
  <si>
    <t>Управление финансовыми рисками</t>
  </si>
  <si>
    <t xml:space="preserve"> </t>
  </si>
  <si>
    <t>Август</t>
  </si>
  <si>
    <t xml:space="preserve">Комплект мебели для руководителя </t>
  </si>
  <si>
    <t>Басшыға арналған жиһаз жиынтығы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</si>
  <si>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</si>
  <si>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</si>
  <si>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Кіруді бакылау және басқарау жүйесін жетілдіру</t>
  </si>
  <si>
    <t>Модернизация системы контроля и управления доступом</t>
  </si>
  <si>
    <t>Департамент внутреннего аудита</t>
  </si>
  <si>
    <t>2017 жылғы ҚРҰБ қаржылық есебін аудиттен өткізу қызметі</t>
  </si>
  <si>
    <t>Услуга по проведению аудита финансовой отчетности НБРК</t>
  </si>
  <si>
    <t xml:space="preserve">2017 жылғы ҚРҰБ қаржылық есеп аудиті </t>
  </si>
  <si>
    <t>Аудит финансовой отчетности НБРК за 2017 год</t>
  </si>
  <si>
    <t>ҚРҰБ Жамбыл филиалы қоймасына күрделі жөндеу үшін  жобалау-сметалық құжаттаманы әзірлеу</t>
  </si>
  <si>
    <t>Разработка проектно-сметной документации на капитальный ремонт хранилища Жамбылского филиала НБРК</t>
  </si>
  <si>
    <t>ҚРҰБ Жамбыл филиалы қоймасына күрделі жөндеу үшін жобалау-сметалық құжаттаманы әзірлеу</t>
  </si>
  <si>
    <t>Акмолинский филиал</t>
  </si>
  <si>
    <t>'Дизель-генераторға арналған жазғы дизелдік отыны</t>
  </si>
  <si>
    <t>'Дизельное топливо летнее для дизель-генератора</t>
  </si>
  <si>
    <t>Перделер</t>
  </si>
  <si>
    <t xml:space="preserve">Шторы </t>
  </si>
  <si>
    <t>Мәжіліс залға арналған перделер</t>
  </si>
  <si>
    <t>Шторы для зала заседаний</t>
  </si>
  <si>
    <t>Домофон</t>
  </si>
  <si>
    <t>Домофон с вызывной панелью</t>
  </si>
  <si>
    <t>Бланктер</t>
  </si>
  <si>
    <t>Бланки</t>
  </si>
  <si>
    <t>Бланкілер (бір жолғы рұқсатнама)</t>
  </si>
  <si>
    <t>Бланк (разовый пропуск)</t>
  </si>
  <si>
    <t>Тұрақты куәлік</t>
  </si>
  <si>
    <t>Постоянный пропуск</t>
  </si>
  <si>
    <t>Уақытша куәлік</t>
  </si>
  <si>
    <t>Временный пропуск</t>
  </si>
  <si>
    <t>Столға қоятын терiм</t>
  </si>
  <si>
    <t>Настольный набор руководителя</t>
  </si>
  <si>
    <t>Басшыларға үшін столға қоятын терiм</t>
  </si>
  <si>
    <t>Егемен Қазакстан</t>
  </si>
  <si>
    <t>Акмолинская правда</t>
  </si>
  <si>
    <t>Арқа ажары</t>
  </si>
  <si>
    <t>Кокшетау</t>
  </si>
  <si>
    <t>Степной маяк</t>
  </si>
  <si>
    <t>Бюллетень бухгалтера</t>
  </si>
  <si>
    <t>Литр</t>
  </si>
  <si>
    <t>111010000</t>
  </si>
  <si>
    <t>Оценка недвижимого имущества Акмолинского филиала</t>
  </si>
  <si>
    <t>Ақмола филиалының жылжымайтын мүлкін бағалау</t>
  </si>
  <si>
    <t>Кызылординский филиал</t>
  </si>
  <si>
    <t>ЛДСПдан жасалған үстел (1500*600*750)</t>
  </si>
  <si>
    <t>Стол из ЛДСП (1500*600*750)</t>
  </si>
  <si>
    <t>ЛДСПдан жасалған бір тумбалы үстел (1900*700*780)</t>
  </si>
  <si>
    <t>Стол однотумбовый из ЛДСП  (1900*700*780)</t>
  </si>
  <si>
    <t>ЛДСПдан жасалған металды аяғымен үстел (2100*600*780)</t>
  </si>
  <si>
    <t>Стол из ЛДСП на металлических ножках (2100*600*780)</t>
  </si>
  <si>
    <t>Ресепшн үстелі</t>
  </si>
  <si>
    <t>Стол-ресепшн</t>
  </si>
  <si>
    <t>ЛДСПдан жасалған ресепшн үстелі</t>
  </si>
  <si>
    <t>Стол-ресепшн из ЛДСП</t>
  </si>
  <si>
    <t xml:space="preserve">Cөйлесу құрылғысы  </t>
  </si>
  <si>
    <t>Переговорное устройство</t>
  </si>
  <si>
    <t xml:space="preserve">Клиент-кассир сөйлесу құрылғысы  </t>
  </si>
  <si>
    <t xml:space="preserve">Переговорное устройство клиент-кассир </t>
  </si>
  <si>
    <t>Тоңазытқыш</t>
  </si>
  <si>
    <t>Холодильник</t>
  </si>
  <si>
    <t>Кіші кеңсе тоңазытқышы, көлемі 60-92л</t>
  </si>
  <si>
    <t>Мини-холодильник для офиса,объем 60-92л</t>
  </si>
  <si>
    <t>Мангистауский филиал</t>
  </si>
  <si>
    <t>Сейф</t>
  </si>
  <si>
    <t>93 750,00</t>
  </si>
  <si>
    <t>40 178,58</t>
  </si>
  <si>
    <t>Управление по работе с персоналом</t>
  </si>
  <si>
    <t>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</si>
  <si>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</t>
  </si>
  <si>
    <t>Персоналды дамыту саласында</t>
  </si>
  <si>
    <t>В сфере развития персонала</t>
  </si>
  <si>
    <t>Қаржы саласында</t>
  </si>
  <si>
    <t>В сфере финансов</t>
  </si>
  <si>
    <t>В сфере управления персоналом</t>
  </si>
  <si>
    <t xml:space="preserve">Запрос ценовых предложений без размещения объявления </t>
  </si>
  <si>
    <t>Сандық  диктофон</t>
  </si>
  <si>
    <t>Сандық  камера</t>
  </si>
  <si>
    <t>Цифровая фотокамера</t>
  </si>
  <si>
    <t>Үстел күнтізбелік</t>
  </si>
  <si>
    <t>Календарь настольный</t>
  </si>
  <si>
    <t>ҚРҰБ логотипі бар папкасы</t>
  </si>
  <si>
    <t>Папка бегунок с логотипом НБРК</t>
  </si>
  <si>
    <t>Гигрометр</t>
  </si>
  <si>
    <t>Психрометриялық гигрометр</t>
  </si>
  <si>
    <t>Гигрометр психрометрический</t>
  </si>
  <si>
    <t>Өрт қалқасы</t>
  </si>
  <si>
    <t>Щит пожарный</t>
  </si>
  <si>
    <t>Жиынтықтағы жабық түрді металл өрт қалқасы</t>
  </si>
  <si>
    <t>Щит пожарный металлический закрытого типа в комплекте</t>
  </si>
  <si>
    <t>Жиынтықтағы ашық түрді металл өрт қалқасы</t>
  </si>
  <si>
    <t>Щит пожарный металлический открытого типа в комплекте</t>
  </si>
  <si>
    <t>Лазерлік қашықтық өлшеуіш</t>
  </si>
  <si>
    <t>Лазерный дальномер</t>
  </si>
  <si>
    <t>Құрал-саймандар</t>
  </si>
  <si>
    <t>Инструменты</t>
  </si>
  <si>
    <t>Металл кесетін бұрғылар жиынтығы</t>
  </si>
  <si>
    <t>Набор сверел по металлу</t>
  </si>
  <si>
    <t>Металл кесетін кеспелі дөңгелек</t>
  </si>
  <si>
    <t>Круг отрезной по металлу</t>
  </si>
  <si>
    <t>Перфоратор</t>
  </si>
  <si>
    <t>Бұрғылар жиынтығы</t>
  </si>
  <si>
    <t>Набор буров</t>
  </si>
  <si>
    <t>Бұрағыштар жиынтығы</t>
  </si>
  <si>
    <t xml:space="preserve">Набор отверток </t>
  </si>
  <si>
    <t>Құрал-саймандарға арнлаған жәшік</t>
  </si>
  <si>
    <t>Ящик для инструмента</t>
  </si>
  <si>
    <t>Металл кесетін қайшы</t>
  </si>
  <si>
    <t>Ножницы по металлу</t>
  </si>
  <si>
    <t>Дәнекерлегіш</t>
  </si>
  <si>
    <t>Паяльник</t>
  </si>
  <si>
    <t>Құрал-саймандар жиынтығы</t>
  </si>
  <si>
    <t>Набор инструментов</t>
  </si>
  <si>
    <t xml:space="preserve">Набор инструментов </t>
  </si>
  <si>
    <t>Гидравликалық көтергіш</t>
  </si>
  <si>
    <t>Домкрат гидравлический</t>
  </si>
  <si>
    <t>Қағаз орамалдар</t>
  </si>
  <si>
    <t xml:space="preserve">Полотенца бумажные </t>
  </si>
  <si>
    <t>Сенсорлы диспенсер үшін қағаз орамалдар</t>
  </si>
  <si>
    <t xml:space="preserve">Полотенца бумажные для сенсорного диспенсера </t>
  </si>
  <si>
    <t>Рулон</t>
  </si>
  <si>
    <t>Ауыз су</t>
  </si>
  <si>
    <t>Вода питьевая</t>
  </si>
  <si>
    <t>Ауыз су 18,9л</t>
  </si>
  <si>
    <t>Вода питьевая 18,9л</t>
  </si>
  <si>
    <t>Бутылка</t>
  </si>
  <si>
    <t>Файл бухгалтера</t>
  </si>
  <si>
    <t>Вести Семей</t>
  </si>
  <si>
    <t>Семей таңы</t>
  </si>
  <si>
    <t>Западно-Казахстанский филиал</t>
  </si>
  <si>
    <t xml:space="preserve">Ғимараттың төбе жабындысының ағымдағы жөндеуі </t>
  </si>
  <si>
    <t>Текущий ремонт кровли здания</t>
  </si>
  <si>
    <t>Кассалық үй-жайдың ағымдағы жөндеуі</t>
  </si>
  <si>
    <t>Текущий ремонт в кассовом узле филиала</t>
  </si>
  <si>
    <t>271010000</t>
  </si>
  <si>
    <t>Техникалық төлқұжатты жасау бойынша қызметтер</t>
  </si>
  <si>
    <t>'Услуги по изотовлению технического паспорта</t>
  </si>
  <si>
    <t>Услуги по изотовлению технического паспорта</t>
  </si>
  <si>
    <t>Аумақтың топографиялық  түсірілімі бойынша қызметтер</t>
  </si>
  <si>
    <t>Услуги по топографической съемке территории</t>
  </si>
  <si>
    <t>34 ұяшықтан тұратын ұялы телефондарды сақтауға арналған металл шкафы</t>
  </si>
  <si>
    <t>Шкаф металлический для хранения сотовых телефонов на 34 ячейки</t>
  </si>
  <si>
    <t>Управление безопасности</t>
  </si>
  <si>
    <t>Дабыл құралдарын мониторингтеу қызмет</t>
  </si>
  <si>
    <t>Услуги по охранному мониторингу средств тревожной сигнализации</t>
  </si>
  <si>
    <t>Өрт дабылын техникалық қамтамасыз ету қызметтері</t>
  </si>
  <si>
    <t>Услуги по техническому обслуживанию пожарной сигнализации</t>
  </si>
  <si>
    <t>№2 АӨС техникалық қызмет көрсету</t>
  </si>
  <si>
    <t>Услуги по техническому обслуживанию установок АГП №2</t>
  </si>
  <si>
    <t>ОА АӨС техникалық қызмет көрсету</t>
  </si>
  <si>
    <t>Услуги по техническому обслуживанию установок АГП ЦА</t>
  </si>
  <si>
    <t>АҚФ АӨС техникалық қызмет көрсету</t>
  </si>
  <si>
    <t>Услуги по техническому обслуживанию установок АГП г.Алматы АГФ</t>
  </si>
  <si>
    <t>ОА өрт сигнализациясы жүйесіне техникалық қызмет көрсету</t>
  </si>
  <si>
    <t>Услуги по техническому обслуживанию пожарной сигнализации ЦА</t>
  </si>
  <si>
    <t>№2 өрт сигнализациясы жүйесіне техникалық қызмет көрсету</t>
  </si>
  <si>
    <t>Услуги по техническому обслуживанию пожарной сигнализации №2</t>
  </si>
  <si>
    <t>АҚФ өрт сигнализациясы жүйесіне техникалық қызмет көрсету</t>
  </si>
  <si>
    <t>Услуги по техническому обслуживанию пожарной сигнализации АГФ</t>
  </si>
  <si>
    <t>Жобалау-сметалық құжаттамасының әзiрлеуi</t>
  </si>
  <si>
    <t>Разработка проектно - сметной документации</t>
  </si>
  <si>
    <t>№2 ГӨА жүйесі бойынша жобалау-сметалық құжаттама әзірлеу</t>
  </si>
  <si>
    <t>Разработка проектно - сметной документации по системе АГП №2</t>
  </si>
  <si>
    <t>Қонаев к-сі, 181-үй мекенжайында газбен өрт сөндіру жүйесіне жобалау-сметалық құжаттаманы әзірлеу</t>
  </si>
  <si>
    <t>Разработка проектно-сметной документации к системе газового пожаротушения в здания по адресу ул. Кунаева, д.181</t>
  </si>
  <si>
    <t xml:space="preserve">Газбен өрт сөндірунің автоматты қондырғыларының жүйесіне жобалау-сметалық құжаттаманы әзірлеу </t>
  </si>
  <si>
    <t>Разработка проектно - сметной документации к системе автоматической установки газового пожаротушения</t>
  </si>
  <si>
    <t>№ 2 ӨДЖ бойынша жобалау-сметалық құжаттаманы әзірлеу</t>
  </si>
  <si>
    <t>Разработка проектно - сметной документации по СПС №2</t>
  </si>
  <si>
    <t xml:space="preserve">Пионер-3 ғимаратындағы өрт дабылы жүйесіне және хабарлау жүйесіне жобалау сметалық құжаттаманы әзірлеу </t>
  </si>
  <si>
    <t>Разработка проектно-сметной документации к системе пожарной сигнализации и системе оповещения в здании Пионер-3</t>
  </si>
  <si>
    <t xml:space="preserve">Қонаев к-сі, 181-үй мекен-жайы бойынша өрт дабылы жүйесіне және хабарлау жүйесіне жобалау сметалық құжаттаманы әзірлеу </t>
  </si>
  <si>
    <t>Разработка проектно-сметной документации к системе пожарной сигнализации и системе оповещения в здании по адресу ул. Кунаева, д. 181</t>
  </si>
  <si>
    <t xml:space="preserve">Автоматтандырылған өрт дабылы жүйесі және хабарлау жүйесі бойынша жобалау сметалық құжаттаманы әзірлеу </t>
  </si>
  <si>
    <t>Разработка проектно - сметной документации по системе автоматической пожарной сигнализации и оповещения</t>
  </si>
  <si>
    <t>Периметрлік күзет сигнализациясы жүйесі бойынша жобалау сметалық құжаттаманы әзірлеу</t>
  </si>
  <si>
    <t>Разработка проектно - сметной документации по системе периметральной охранной сигнализации</t>
  </si>
  <si>
    <t>АҚФ ӨДЖ бойынша жобалау-сметалық құжаттама әзірлеу</t>
  </si>
  <si>
    <t>Разработка проектно - сметной документации по СПС АГФ</t>
  </si>
  <si>
    <t xml:space="preserve">Пионер-3 ғимаратында бүріккі сумен өрт сөндіру жүйесіне жобалау сметалық құжаттаманы әзірлеу </t>
  </si>
  <si>
    <t>Разработка проектно-сметной документации к системе пожаротушения тонкораспыленной водой в здании Пионер-3</t>
  </si>
  <si>
    <t>ОА ГӨА жүйесі бойынша жобалау-сметалық құжаттама әзірлеу (АТБ залы)</t>
  </si>
  <si>
    <t>Разработка проектно - сметной документации по системе АГП ЦА (зал УИТ)</t>
  </si>
  <si>
    <t>Бағдарламалық құралды жаңарту қызметі</t>
  </si>
  <si>
    <t>Услуги по обновлению программного обеспечения</t>
  </si>
  <si>
    <t xml:space="preserve">ПО Xspider Professional Edition техникалық қолдау және жаңарту бойынша көмек көрсету </t>
  </si>
  <si>
    <t>Услуги по технической поддержке Xspider Professional Edition</t>
  </si>
  <si>
    <t xml:space="preserve">ПО AppDetective Professional техникалық қолдау бойынша көмек көрсету </t>
  </si>
  <si>
    <t>Услуги по технической поддержке ПО AppDetective Professional</t>
  </si>
  <si>
    <t xml:space="preserve">ПО Proventia GX5108  техникалық қолдау бойынша көмек көрсету </t>
  </si>
  <si>
    <t>Услуги по технической поддержке ПО Proventia GX5108</t>
  </si>
  <si>
    <t xml:space="preserve">ПО SiteProtector Appliance SP3001  техникалық қолдау бойынша көмек көрсету </t>
  </si>
  <si>
    <t>Услуги по технической поддержке SiteProtector Appliance SP3001</t>
  </si>
  <si>
    <t xml:space="preserve">Proventia GX4004 техникалық қолдау бойынша көмек көрсету </t>
  </si>
  <si>
    <t>Услуги по технической поддержке Proventia GX4004</t>
  </si>
  <si>
    <t>Агенті жоқ Антивирус 12 ай</t>
  </si>
  <si>
    <t>Безагентный антивирус на 12 месяцев</t>
  </si>
  <si>
    <t>Алынбалы құрылғыларды бақылау үшін жабдық</t>
  </si>
  <si>
    <t>Оборудование по контролю съемных устройств</t>
  </si>
  <si>
    <t>Электрондық поштаны бақылау шлюзі</t>
  </si>
  <si>
    <t>Шлюз контроля электронной почты</t>
  </si>
  <si>
    <t>Сымсыз Қауіпсіздігі жүйенің бағдарламалық-аппараттық кешені және ілеспелі қызметтерді көрсету</t>
  </si>
  <si>
    <t>Программно-аппаратный комплекс системы безопасности беспроводной сети и оказание сопутствующих услуг</t>
  </si>
  <si>
    <t>Қолданбалы жүйелер мен қосымшаларды қорғау жүйесінің бағдарламалық-аппараттық кешені және ілеспелі қызметтерді көрсету</t>
  </si>
  <si>
    <t>Программно-аппаратный комплекс системы защиты прикладных систем и приложений и оказание сопутствующих услуг</t>
  </si>
  <si>
    <t>Бағдарламалық-аппараттық кешен</t>
  </si>
  <si>
    <t>Программно-аппаратный комплекс</t>
  </si>
  <si>
    <t>SIEM ақпараттық қауіпсіздік оқиғаларын басқару жүйесінің бағдарламалық-аппараттық кешені</t>
  </si>
  <si>
    <t>Программно - аппаратный комплекс  системы управления событиями  информационной безопасности SIEM</t>
  </si>
  <si>
    <t>Управление информационных угроз и киберзащиты</t>
  </si>
  <si>
    <t>Кенестіқ қызметтері</t>
  </si>
  <si>
    <t>Консультационные услуги</t>
  </si>
  <si>
    <t>АТБ бизнес-процесстерін оңтайландыру және тұрғызу  консалтингтік  қызметі</t>
  </si>
  <si>
    <t>Консалтинговые услуги по построению и оптимизации бизнес-процессов УИТ</t>
  </si>
  <si>
    <t>Бизнес телефония қызметі</t>
  </si>
  <si>
    <t>Услуги бизнес телефонии</t>
  </si>
  <si>
    <t xml:space="preserve">Есептеуіш техникаларды  жөндеу және  техникалық байқау қызметін қамтамасыз ету </t>
  </si>
  <si>
    <t>Услуги по техническому обслуживанию и ремонту вычислительной техники</t>
  </si>
  <si>
    <t xml:space="preserve"> Шеттік құралдарды жөндеу</t>
  </si>
  <si>
    <t>Ремонт периферийного оборудования</t>
  </si>
  <si>
    <t>Домендік атауын ұсыну бойынша қызметтер</t>
  </si>
  <si>
    <t>Услуги по представлению доменного имени</t>
  </si>
  <si>
    <t>nb.gov.kz аймағында домен атауын қолдану қызметтерін ұсыну бойынша қызметтер</t>
  </si>
  <si>
    <t>Услуги по представлению и продлению пользования доменным именем в зоне nb.gov.kz"</t>
  </si>
  <si>
    <t>ҚРҰБ интернет-ресурсының жаңа нұсқасын құру</t>
  </si>
  <si>
    <t>Создание новой версии интернет-ресурса НБРК</t>
  </si>
  <si>
    <t>Кеңсе және машиналарды жөндеу мен техникалық қызмет көрсету қызметтері</t>
  </si>
  <si>
    <t>Услуги по техническому обслуживанию и ремонту машин и оборудования офисных</t>
  </si>
  <si>
    <t xml:space="preserve">Байланыс құрылғыларын жөндеу </t>
  </si>
  <si>
    <t>Ремонт устройств связи</t>
  </si>
  <si>
    <t>'ҚКЖ-ін бөлшектеу жұмыс</t>
  </si>
  <si>
    <t>Демонтаж-монтаж СКС</t>
  </si>
  <si>
    <t xml:space="preserve">Демонтаж-монтаж СКС </t>
  </si>
  <si>
    <t>"Мобильді қабылдау" лицензиялық бағдарламалық қамтамасыз етуді технкалық қолдау</t>
  </si>
  <si>
    <t>Техническая поддержка лицензионного программного обеспечения "Мобильная приемная"</t>
  </si>
  <si>
    <t xml:space="preserve">11 087 300,00 </t>
  </si>
  <si>
    <t>0</t>
  </si>
  <si>
    <t>Цифровой диктофон</t>
  </si>
  <si>
    <t>Запрос ценовых предложений путем размещением объявления</t>
  </si>
  <si>
    <t>Металлопластиковая перегородка, 7,68  кв.м</t>
  </si>
  <si>
    <t>Оборудование по контролю съемных устройств  и оказание сопутствующих услуг</t>
  </si>
  <si>
    <t>Алынбалы құрылғыларды бақылау үшін жабдық және ілеспелі қызметтерді көрсету</t>
  </si>
  <si>
    <t>«ҚР ҰБ Шығыс Қазақстан филиалының жылу жүйесін күрделі жөндеу» жобалық-сметалық құжаттамасы</t>
  </si>
  <si>
    <t>Экспертиза проектно-сметной документации "Капитальный ремонт системы отопления Восточно-Казахстанского филиала НБ РК"</t>
  </si>
  <si>
    <t xml:space="preserve">Из одного источника путем заключения договора </t>
  </si>
  <si>
    <t>Набор из 6 стаканов (65 мл)</t>
  </si>
  <si>
    <t>6 стаканнан (65 мл) тұратын жиынтық</t>
  </si>
  <si>
    <t>Жылыту</t>
  </si>
  <si>
    <t>Отопление</t>
  </si>
  <si>
    <t xml:space="preserve">Изменение </t>
  </si>
  <si>
    <t>Запрос ценовых предложений без размещением объявления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</si>
</sst>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,##0.00;&quot;-&quot;#,##0.00"/>
    <numFmt numFmtId="168" formatCode="0;&quot;-&quot;0"/>
    <numFmt numFmtId="169" formatCode="#,##0;\-#,##0"/>
    <numFmt numFmtId="170" formatCode="#."/>
    <numFmt numFmtId="171" formatCode="#\."/>
    <numFmt numFmtId="172" formatCode="#.00"/>
    <numFmt numFmtId="173" formatCode="#.##0\.00"/>
    <numFmt numFmtId="174" formatCode="#\.00"/>
    <numFmt numFmtId="175" formatCode="\$#\.00"/>
    <numFmt numFmtId="176" formatCode="&quot;$&quot;#.00"/>
    <numFmt numFmtId="177" formatCode="_-&quot;Ј&quot;* #,##0_-;\-&quot;Ј&quot;* #,##0_-;_-&quot;Ј&quot;* &quot;-&quot;_-;_-@_-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,##0_);[Blue]\(\-\)\ #,##0_)"/>
    <numFmt numFmtId="181" formatCode="%#.00"/>
    <numFmt numFmtId="182" formatCode="%#\.00"/>
    <numFmt numFmtId="183" formatCode="00"/>
    <numFmt numFmtId="184" formatCode="000"/>
    <numFmt numFmtId="185" formatCode="_-* #,##0.00_р_._-;\-* #,##0.00_р_._-;_-* \-??_р_._-;_-@_-"/>
    <numFmt numFmtId="186" formatCode="_(* #,##0.00_);_(* \(#,##0.00\);_(* &quot;-&quot;??_);_(@_)"/>
    <numFmt numFmtId="187" formatCode="[$-419]d\ mmm;@"/>
    <numFmt numFmtId="188" formatCode="_-* #,##0.00_-;\-* #,##0.00_-;_-* &quot;-&quot;??_-;_-@_-"/>
  </numFmts>
  <fonts count="8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</font>
    <font>
      <sz val="14"/>
      <color theme="1"/>
      <name val="Microsoft Sans Serif"/>
      <family val="2"/>
      <charset val="204"/>
    </font>
    <font>
      <sz val="14"/>
      <color theme="1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2">
    <xf numFmtId="0" fontId="0" fillId="0" borderId="0"/>
    <xf numFmtId="0" fontId="3" fillId="0" borderId="0"/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0" fontId="46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2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2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2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6" fillId="6" borderId="0" applyNumberFormat="0" applyBorder="0" applyAlignment="0" applyProtection="0"/>
    <xf numFmtId="0" fontId="46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6" fillId="7" borderId="0" applyNumberFormat="0" applyBorder="0" applyAlignment="0" applyProtection="0"/>
    <xf numFmtId="0" fontId="46" fillId="3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6" fillId="8" borderId="0" applyNumberFormat="0" applyBorder="0" applyAlignment="0" applyProtection="0"/>
    <xf numFmtId="0" fontId="46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6" fillId="9" borderId="0" applyNumberFormat="0" applyBorder="0" applyAlignment="0" applyProtection="0"/>
    <xf numFmtId="0" fontId="46" fillId="3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3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3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6" fillId="5" borderId="0" applyNumberFormat="0" applyBorder="0" applyAlignment="0" applyProtection="0"/>
    <xf numFmtId="0" fontId="4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6" fillId="8" borderId="0" applyNumberFormat="0" applyBorder="0" applyAlignment="0" applyProtection="0"/>
    <xf numFmtId="0" fontId="46" fillId="3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6" fillId="3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6" fillId="11" borderId="0" applyNumberFormat="0" applyBorder="0" applyAlignment="0" applyProtection="0"/>
    <xf numFmtId="0" fontId="47" fillId="38" borderId="0" applyNumberFormat="0" applyBorder="0" applyAlignment="0" applyProtection="0"/>
    <xf numFmtId="0" fontId="7" fillId="12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7" fillId="12" borderId="0" applyNumberFormat="0" applyBorder="0" applyAlignment="0" applyProtection="0"/>
    <xf numFmtId="0" fontId="47" fillId="39" borderId="0" applyNumberFormat="0" applyBorder="0" applyAlignment="0" applyProtection="0"/>
    <xf numFmtId="0" fontId="7" fillId="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7" fillId="9" borderId="0" applyNumberFormat="0" applyBorder="0" applyAlignment="0" applyProtection="0"/>
    <xf numFmtId="0" fontId="47" fillId="40" borderId="0" applyNumberFormat="0" applyBorder="0" applyAlignment="0" applyProtection="0"/>
    <xf numFmtId="0" fontId="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7" fillId="10" borderId="0" applyNumberFormat="0" applyBorder="0" applyAlignment="0" applyProtection="0"/>
    <xf numFmtId="0" fontId="47" fillId="41" borderId="0" applyNumberFormat="0" applyBorder="0" applyAlignment="0" applyProtection="0"/>
    <xf numFmtId="0" fontId="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7" fillId="13" borderId="0" applyNumberFormat="0" applyBorder="0" applyAlignment="0" applyProtection="0"/>
    <xf numFmtId="0" fontId="47" fillId="42" borderId="0" applyNumberFormat="0" applyBorder="0" applyAlignment="0" applyProtection="0"/>
    <xf numFmtId="0" fontId="7" fillId="14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7" fillId="14" borderId="0" applyNumberFormat="0" applyBorder="0" applyAlignment="0" applyProtection="0"/>
    <xf numFmtId="0" fontId="47" fillId="43" borderId="0" applyNumberFormat="0" applyBorder="0" applyAlignment="0" applyProtection="0"/>
    <xf numFmtId="0" fontId="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7" fillId="15" borderId="0" applyNumberFormat="0" applyBorder="0" applyAlignment="0" applyProtection="0"/>
    <xf numFmtId="1" fontId="27" fillId="0" borderId="0">
      <alignment horizontal="center" vertical="top" wrapText="1"/>
    </xf>
    <xf numFmtId="183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" fontId="27" fillId="0" borderId="0">
      <alignment horizontal="center" vertical="top" wrapText="1"/>
    </xf>
    <xf numFmtId="183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0" fontId="27" fillId="0" borderId="0">
      <alignment horizontal="left" vertical="top" wrapText="1"/>
    </xf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>
      <alignment horizontal="left" vertical="top" wrapText="1"/>
    </xf>
    <xf numFmtId="17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0" borderId="2">
      <alignment horizontal="left" vertical="top"/>
    </xf>
    <xf numFmtId="0" fontId="27" fillId="0" borderId="3">
      <alignment horizontal="center" vertical="top" wrapText="1"/>
    </xf>
    <xf numFmtId="0" fontId="27" fillId="0" borderId="0">
      <alignment horizontal="left" vertical="top"/>
    </xf>
    <xf numFmtId="0" fontId="27" fillId="0" borderId="4">
      <alignment horizontal="left" vertical="top"/>
    </xf>
    <xf numFmtId="0" fontId="29" fillId="16" borderId="2">
      <alignment horizontal="left" vertical="top" wrapText="1"/>
    </xf>
    <xf numFmtId="0" fontId="29" fillId="16" borderId="2">
      <alignment horizontal="left" vertical="top" wrapText="1"/>
    </xf>
    <xf numFmtId="0" fontId="30" fillId="0" borderId="2">
      <alignment horizontal="left" vertical="top" wrapText="1"/>
    </xf>
    <xf numFmtId="0" fontId="27" fillId="0" borderId="2">
      <alignment horizontal="left" vertical="top" wrapText="1"/>
    </xf>
    <xf numFmtId="0" fontId="31" fillId="0" borderId="2">
      <alignment horizontal="left" vertical="top" wrapText="1"/>
    </xf>
    <xf numFmtId="0" fontId="32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28" fillId="0" borderId="0"/>
    <xf numFmtId="0" fontId="33" fillId="0" borderId="0">
      <protection locked="0"/>
    </xf>
    <xf numFmtId="0" fontId="34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6" fillId="0" borderId="0">
      <alignment horizontal="center" vertical="top"/>
    </xf>
    <xf numFmtId="0" fontId="27" fillId="0" borderId="5">
      <alignment horizontal="center" textRotation="90" wrapText="1"/>
    </xf>
    <xf numFmtId="0" fontId="27" fillId="0" borderId="5">
      <alignment horizontal="center" vertical="center" wrapText="1"/>
    </xf>
    <xf numFmtId="1" fontId="37" fillId="0" borderId="0">
      <alignment horizontal="center" vertical="top" wrapText="1"/>
    </xf>
    <xf numFmtId="183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0" fontId="47" fillId="44" borderId="0" applyNumberFormat="0" applyBorder="0" applyAlignment="0" applyProtection="0"/>
    <xf numFmtId="0" fontId="7" fillId="17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7" fillId="17" borderId="0" applyNumberFormat="0" applyBorder="0" applyAlignment="0" applyProtection="0"/>
    <xf numFmtId="0" fontId="47" fillId="45" borderId="0" applyNumberFormat="0" applyBorder="0" applyAlignment="0" applyProtection="0"/>
    <xf numFmtId="0" fontId="7" fillId="18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7" fillId="18" borderId="0" applyNumberFormat="0" applyBorder="0" applyAlignment="0" applyProtection="0"/>
    <xf numFmtId="0" fontId="47" fillId="46" borderId="0" applyNumberFormat="0" applyBorder="0" applyAlignment="0" applyProtection="0"/>
    <xf numFmtId="0" fontId="7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7" fillId="19" borderId="0" applyNumberFormat="0" applyBorder="0" applyAlignment="0" applyProtection="0"/>
    <xf numFmtId="0" fontId="47" fillId="47" borderId="0" applyNumberFormat="0" applyBorder="0" applyAlignment="0" applyProtection="0"/>
    <xf numFmtId="0" fontId="7" fillId="13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7" fillId="13" borderId="0" applyNumberFormat="0" applyBorder="0" applyAlignment="0" applyProtection="0"/>
    <xf numFmtId="0" fontId="47" fillId="48" borderId="0" applyNumberFormat="0" applyBorder="0" applyAlignment="0" applyProtection="0"/>
    <xf numFmtId="0" fontId="7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7" fillId="14" borderId="0" applyNumberFormat="0" applyBorder="0" applyAlignment="0" applyProtection="0"/>
    <xf numFmtId="0" fontId="47" fillId="49" borderId="0" applyNumberFormat="0" applyBorder="0" applyAlignment="0" applyProtection="0"/>
    <xf numFmtId="0" fontId="7" fillId="2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7" fillId="20" borderId="0" applyNumberFormat="0" applyBorder="0" applyAlignment="0" applyProtection="0"/>
    <xf numFmtId="0" fontId="49" fillId="50" borderId="16" applyNumberFormat="0" applyAlignment="0" applyProtection="0"/>
    <xf numFmtId="0" fontId="8" fillId="7" borderId="6" applyNumberFormat="0" applyAlignment="0" applyProtection="0"/>
    <xf numFmtId="0" fontId="49" fillId="50" borderId="16" applyNumberFormat="0" applyAlignment="0" applyProtection="0"/>
    <xf numFmtId="0" fontId="49" fillId="50" borderId="16" applyNumberFormat="0" applyAlignment="0" applyProtection="0"/>
    <xf numFmtId="0" fontId="8" fillId="7" borderId="6" applyNumberFormat="0" applyAlignment="0" applyProtection="0"/>
    <xf numFmtId="180" fontId="38" fillId="0" borderId="7" applyBorder="0">
      <protection hidden="1"/>
    </xf>
    <xf numFmtId="0" fontId="50" fillId="51" borderId="17" applyNumberFormat="0" applyAlignment="0" applyProtection="0"/>
    <xf numFmtId="0" fontId="9" fillId="21" borderId="8" applyNumberFormat="0" applyAlignment="0" applyProtection="0"/>
    <xf numFmtId="0" fontId="50" fillId="51" borderId="17" applyNumberFormat="0" applyAlignment="0" applyProtection="0"/>
    <xf numFmtId="0" fontId="50" fillId="51" borderId="17" applyNumberFormat="0" applyAlignment="0" applyProtection="0"/>
    <xf numFmtId="0" fontId="9" fillId="21" borderId="8" applyNumberFormat="0" applyAlignment="0" applyProtection="0"/>
    <xf numFmtId="0" fontId="51" fillId="51" borderId="16" applyNumberFormat="0" applyAlignment="0" applyProtection="0"/>
    <xf numFmtId="0" fontId="10" fillId="21" borderId="6" applyNumberFormat="0" applyAlignment="0" applyProtection="0"/>
    <xf numFmtId="0" fontId="51" fillId="51" borderId="16" applyNumberFormat="0" applyAlignment="0" applyProtection="0"/>
    <xf numFmtId="0" fontId="51" fillId="51" borderId="16" applyNumberFormat="0" applyAlignment="0" applyProtection="0"/>
    <xf numFmtId="0" fontId="10" fillId="21" borderId="6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18" applyNumberFormat="0" applyFill="0" applyAlignment="0" applyProtection="0"/>
    <xf numFmtId="0" fontId="11" fillId="0" borderId="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11" fillId="0" borderId="9" applyNumberFormat="0" applyFill="0" applyAlignment="0" applyProtection="0"/>
    <xf numFmtId="0" fontId="54" fillId="0" borderId="19" applyNumberFormat="0" applyFill="0" applyAlignment="0" applyProtection="0"/>
    <xf numFmtId="0" fontId="12" fillId="0" borderId="1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2" fillId="0" borderId="10" applyNumberFormat="0" applyFill="0" applyAlignment="0" applyProtection="0"/>
    <xf numFmtId="0" fontId="55" fillId="0" borderId="20" applyNumberFormat="0" applyFill="0" applyAlignment="0" applyProtection="0"/>
    <xf numFmtId="0" fontId="13" fillId="0" borderId="11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3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14" fillId="0" borderId="1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4" fillId="0" borderId="12" applyNumberFormat="0" applyFill="0" applyAlignment="0" applyProtection="0"/>
    <xf numFmtId="0" fontId="28" fillId="0" borderId="0"/>
    <xf numFmtId="0" fontId="28" fillId="0" borderId="0"/>
    <xf numFmtId="0" fontId="57" fillId="52" borderId="22" applyNumberFormat="0" applyAlignment="0" applyProtection="0"/>
    <xf numFmtId="0" fontId="15" fillId="22" borderId="13" applyNumberFormat="0" applyAlignment="0" applyProtection="0"/>
    <xf numFmtId="0" fontId="57" fillId="52" borderId="22" applyNumberFormat="0" applyAlignment="0" applyProtection="0"/>
    <xf numFmtId="0" fontId="57" fillId="52" borderId="22" applyNumberFormat="0" applyAlignment="0" applyProtection="0"/>
    <xf numFmtId="0" fontId="15" fillId="22" borderId="13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17" fillId="2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0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28" fillId="0" borderId="0"/>
    <xf numFmtId="0" fontId="40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6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6" fillId="0" borderId="0"/>
    <xf numFmtId="0" fontId="6" fillId="0" borderId="0"/>
    <xf numFmtId="0" fontId="39" fillId="0" borderId="0"/>
    <xf numFmtId="0" fontId="61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1" fillId="0" borderId="0"/>
    <xf numFmtId="0" fontId="41" fillId="0" borderId="0"/>
    <xf numFmtId="0" fontId="6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2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6" fillId="0" borderId="0"/>
    <xf numFmtId="0" fontId="46" fillId="0" borderId="0"/>
    <xf numFmtId="0" fontId="28" fillId="0" borderId="0"/>
    <xf numFmtId="0" fontId="2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3" fillId="54" borderId="0" applyNumberFormat="0" applyBorder="0" applyAlignment="0" applyProtection="0"/>
    <xf numFmtId="0" fontId="18" fillId="3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18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55" borderId="23" applyNumberFormat="0" applyFont="0" applyAlignment="0" applyProtection="0"/>
    <xf numFmtId="0" fontId="28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5" borderId="23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5" borderId="23" applyNumberFormat="0" applyFont="0" applyAlignment="0" applyProtection="0"/>
    <xf numFmtId="0" fontId="1" fillId="24" borderId="1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5" fillId="0" borderId="24" applyNumberFormat="0" applyFill="0" applyAlignment="0" applyProtection="0"/>
    <xf numFmtId="0" fontId="20" fillId="0" borderId="15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20" fillId="0" borderId="15" applyNumberFormat="0" applyFill="0" applyAlignment="0" applyProtection="0"/>
    <xf numFmtId="0" fontId="3" fillId="0" borderId="0"/>
    <xf numFmtId="0" fontId="28" fillId="0" borderId="0"/>
    <xf numFmtId="0" fontId="28" fillId="0" borderId="0"/>
    <xf numFmtId="0" fontId="33" fillId="0" borderId="0"/>
    <xf numFmtId="0" fontId="42" fillId="0" borderId="0"/>
    <xf numFmtId="0" fontId="33" fillId="0" borderId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5" fontId="6" fillId="0" borderId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7" fillId="56" borderId="0" applyNumberFormat="0" applyBorder="0" applyAlignment="0" applyProtection="0"/>
    <xf numFmtId="0" fontId="22" fillId="4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22" fillId="4" borderId="0" applyNumberFormat="0" applyBorder="0" applyAlignment="0" applyProtection="0"/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4" fillId="0" borderId="0">
      <protection locked="0"/>
    </xf>
    <xf numFmtId="0" fontId="46" fillId="55" borderId="23" applyNumberFormat="0" applyFont="0" applyAlignment="0" applyProtection="0"/>
    <xf numFmtId="0" fontId="6" fillId="0" borderId="0"/>
    <xf numFmtId="0" fontId="77" fillId="0" borderId="0"/>
    <xf numFmtId="170" fontId="26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0" fontId="1" fillId="0" borderId="0"/>
    <xf numFmtId="170" fontId="26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0" fontId="42" fillId="0" borderId="0"/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3" fillId="0" borderId="1">
      <protection locked="0"/>
    </xf>
    <xf numFmtId="170" fontId="24" fillId="0" borderId="1">
      <protection locked="0"/>
    </xf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88" fontId="1" fillId="0" borderId="0" applyFont="0" applyFill="0" applyBorder="0" applyAlignment="0" applyProtection="0"/>
    <xf numFmtId="186" fontId="28" fillId="0" borderId="0" applyFont="0" applyFill="0" applyBorder="0" applyAlignment="0" applyProtection="0"/>
    <xf numFmtId="181" fontId="24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0" fontId="1" fillId="0" borderId="0"/>
    <xf numFmtId="181" fontId="23" fillId="0" borderId="0">
      <protection locked="0"/>
    </xf>
    <xf numFmtId="181" fontId="24" fillId="0" borderId="0">
      <protection locked="0"/>
    </xf>
    <xf numFmtId="0" fontId="28" fillId="0" borderId="0"/>
    <xf numFmtId="0" fontId="77" fillId="0" borderId="0"/>
    <xf numFmtId="0" fontId="1" fillId="0" borderId="0"/>
    <xf numFmtId="0" fontId="58" fillId="0" borderId="0" applyNumberFormat="0" applyFill="0" applyBorder="0" applyAlignment="0" applyProtection="0"/>
    <xf numFmtId="0" fontId="40" fillId="0" borderId="0"/>
    <xf numFmtId="0" fontId="1" fillId="0" borderId="0"/>
  </cellStyleXfs>
  <cellXfs count="75">
    <xf numFmtId="0" fontId="0" fillId="0" borderId="0" xfId="0"/>
    <xf numFmtId="0" fontId="1" fillId="0" borderId="0" xfId="716"/>
    <xf numFmtId="0" fontId="2" fillId="0" borderId="0" xfId="522" applyFont="1" applyFill="1" applyBorder="1" applyAlignment="1">
      <alignment horizontal="center" vertical="center" wrapText="1"/>
    </xf>
    <xf numFmtId="0" fontId="2" fillId="25" borderId="0" xfId="716" applyNumberFormat="1" applyFont="1" applyFill="1" applyBorder="1" applyAlignment="1">
      <alignment horizontal="center" vertical="center" wrapText="1"/>
    </xf>
    <xf numFmtId="0" fontId="2" fillId="0" borderId="0" xfId="716" applyNumberFormat="1" applyFont="1" applyFill="1" applyBorder="1" applyAlignment="1">
      <alignment horizontal="center" vertical="center" wrapText="1"/>
    </xf>
    <xf numFmtId="4" fontId="2" fillId="0" borderId="0" xfId="522" applyNumberFormat="1" applyFont="1" applyFill="1" applyBorder="1" applyAlignment="1">
      <alignment horizontal="center" vertical="center" wrapText="1"/>
    </xf>
    <xf numFmtId="49" fontId="2" fillId="25" borderId="0" xfId="716" applyNumberFormat="1" applyFont="1" applyFill="1" applyBorder="1" applyAlignment="1">
      <alignment horizontal="center" vertical="center" wrapText="1"/>
    </xf>
    <xf numFmtId="0" fontId="2" fillId="0" borderId="0" xfId="733" applyFont="1" applyFill="1" applyBorder="1" applyAlignment="1">
      <alignment horizontal="center" vertical="center" wrapText="1"/>
    </xf>
    <xf numFmtId="0" fontId="4" fillId="25" borderId="0" xfId="716" applyNumberFormat="1" applyFont="1" applyFill="1" applyBorder="1" applyAlignment="1">
      <alignment horizontal="center" vertical="center"/>
    </xf>
    <xf numFmtId="166" fontId="68" fillId="57" borderId="7" xfId="716" quotePrefix="1" applyNumberFormat="1" applyFont="1" applyFill="1" applyBorder="1" applyAlignment="1">
      <alignment horizontal="center" vertical="center" wrapText="1"/>
    </xf>
    <xf numFmtId="0" fontId="68" fillId="57" borderId="7" xfId="716" quotePrefix="1" applyNumberFormat="1" applyFont="1" applyFill="1" applyBorder="1" applyAlignment="1">
      <alignment horizontal="center" vertical="center" wrapText="1"/>
    </xf>
    <xf numFmtId="0" fontId="2" fillId="0" borderId="0" xfId="733" applyNumberFormat="1" applyFont="1" applyFill="1" applyBorder="1" applyAlignment="1">
      <alignment horizontal="center" vertical="center" wrapText="1"/>
    </xf>
    <xf numFmtId="166" fontId="5" fillId="0" borderId="7" xfId="716" applyNumberFormat="1" applyFont="1" applyFill="1" applyBorder="1" applyAlignment="1">
      <alignment horizontal="center" vertical="center" wrapText="1"/>
    </xf>
    <xf numFmtId="0" fontId="2" fillId="0" borderId="0" xfId="716" applyFont="1" applyFill="1" applyAlignment="1">
      <alignment horizontal="center" vertical="center"/>
    </xf>
    <xf numFmtId="0" fontId="2" fillId="59" borderId="0" xfId="716" applyFont="1" applyFill="1" applyBorder="1" applyAlignment="1">
      <alignment horizontal="center" vertical="center" wrapText="1"/>
    </xf>
    <xf numFmtId="0" fontId="71" fillId="0" borderId="0" xfId="716" applyFont="1" applyFill="1" applyAlignment="1">
      <alignment vertical="center" wrapText="1"/>
    </xf>
    <xf numFmtId="0" fontId="7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6" fontId="2" fillId="58" borderId="0" xfId="716" quotePrefix="1" applyNumberFormat="1" applyFont="1" applyFill="1" applyBorder="1" applyAlignment="1">
      <alignment horizontal="center" vertical="center" wrapText="1"/>
    </xf>
    <xf numFmtId="166" fontId="5" fillId="25" borderId="7" xfId="0" applyNumberFormat="1" applyFont="1" applyFill="1" applyBorder="1" applyAlignment="1">
      <alignment horizontal="center" vertical="center" wrapText="1"/>
    </xf>
    <xf numFmtId="0" fontId="2" fillId="0" borderId="0" xfId="52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 applyAlignment="1">
      <alignment horizontal="center" vertical="center" wrapText="1"/>
    </xf>
    <xf numFmtId="4" fontId="69" fillId="0" borderId="0" xfId="0" quotePrefix="1" applyNumberFormat="1" applyFont="1" applyFill="1" applyBorder="1" applyAlignment="1">
      <alignment horizontal="center" vertical="center" wrapText="1"/>
    </xf>
    <xf numFmtId="4" fontId="2" fillId="0" borderId="0" xfId="52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9" fillId="0" borderId="0" xfId="0" quotePrefix="1" applyNumberFormat="1" applyFont="1" applyFill="1" applyBorder="1" applyAlignment="1">
      <alignment horizontal="center" vertical="center" wrapText="1"/>
    </xf>
    <xf numFmtId="0" fontId="73" fillId="59" borderId="0" xfId="0" applyFont="1" applyFill="1"/>
    <xf numFmtId="0" fontId="74" fillId="0" borderId="0" xfId="0" applyFont="1"/>
    <xf numFmtId="0" fontId="70" fillId="0" borderId="0" xfId="0" applyFont="1" applyAlignment="1">
      <alignment vertical="center"/>
    </xf>
    <xf numFmtId="0" fontId="2" fillId="0" borderId="0" xfId="522" applyFont="1" applyFill="1" applyBorder="1" applyAlignment="1">
      <alignment horizontal="left" vertical="top" wrapText="1"/>
    </xf>
    <xf numFmtId="166" fontId="5" fillId="25" borderId="7" xfId="0" quotePrefix="1" applyNumberFormat="1" applyFont="1" applyFill="1" applyBorder="1" applyAlignment="1">
      <alignment horizontal="center" vertical="center" wrapText="1"/>
    </xf>
    <xf numFmtId="167" fontId="5" fillId="25" borderId="7" xfId="0" applyNumberFormat="1" applyFont="1" applyFill="1" applyBorder="1" applyAlignment="1">
      <alignment horizontal="center" vertical="center" wrapText="1"/>
    </xf>
    <xf numFmtId="166" fontId="5" fillId="0" borderId="7" xfId="716" quotePrefix="1" applyNumberFormat="1" applyFont="1" applyFill="1" applyBorder="1" applyAlignment="1">
      <alignment horizontal="center" vertical="center" wrapText="1"/>
    </xf>
    <xf numFmtId="166" fontId="5" fillId="25" borderId="7" xfId="825" applyNumberFormat="1" applyFont="1" applyFill="1" applyBorder="1" applyAlignment="1">
      <alignment horizontal="center" vertical="center" wrapText="1"/>
    </xf>
    <xf numFmtId="166" fontId="2" fillId="25" borderId="7" xfId="716" applyNumberFormat="1" applyFont="1" applyFill="1" applyBorder="1" applyAlignment="1">
      <alignment horizontal="center" vertical="center" wrapText="1"/>
    </xf>
    <xf numFmtId="168" fontId="5" fillId="25" borderId="7" xfId="0" applyNumberFormat="1" applyFont="1" applyFill="1" applyBorder="1" applyAlignment="1">
      <alignment horizontal="center" vertical="center" wrapText="1"/>
    </xf>
    <xf numFmtId="166" fontId="2" fillId="25" borderId="7" xfId="0" quotePrefix="1" applyNumberFormat="1" applyFont="1" applyFill="1" applyBorder="1" applyAlignment="1">
      <alignment horizontal="center" vertical="center" wrapText="1"/>
    </xf>
    <xf numFmtId="166" fontId="2" fillId="0" borderId="7" xfId="0" quotePrefix="1" applyNumberFormat="1" applyFont="1" applyFill="1" applyBorder="1" applyAlignment="1">
      <alignment horizontal="center" vertical="center" wrapText="1"/>
    </xf>
    <xf numFmtId="166" fontId="5" fillId="0" borderId="7" xfId="0" quotePrefix="1" applyNumberFormat="1" applyFont="1" applyFill="1" applyBorder="1" applyAlignment="1">
      <alignment horizontal="center" vertical="center" wrapText="1"/>
    </xf>
    <xf numFmtId="166" fontId="2" fillId="0" borderId="7" xfId="733" quotePrefix="1" applyNumberFormat="1" applyFont="1" applyFill="1" applyBorder="1" applyAlignment="1">
      <alignment horizontal="center" vertical="center" wrapText="1"/>
    </xf>
    <xf numFmtId="167" fontId="2" fillId="0" borderId="7" xfId="0" quotePrefix="1" applyNumberFormat="1" applyFont="1" applyFill="1" applyBorder="1" applyAlignment="1">
      <alignment horizontal="center" vertical="center" wrapText="1"/>
    </xf>
    <xf numFmtId="169" fontId="5" fillId="0" borderId="7" xfId="345" applyNumberFormat="1" applyFont="1" applyFill="1" applyBorder="1" applyAlignment="1">
      <alignment horizontal="center" vertical="center" wrapText="1"/>
    </xf>
    <xf numFmtId="168" fontId="5" fillId="0" borderId="7" xfId="0" applyNumberFormat="1" applyFont="1" applyFill="1" applyBorder="1" applyAlignment="1">
      <alignment horizontal="center" vertical="center" wrapText="1"/>
    </xf>
    <xf numFmtId="169" fontId="5" fillId="0" borderId="0" xfId="345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2" fillId="0" borderId="0" xfId="733" quotePrefix="1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2" fillId="0" borderId="0" xfId="0" quotePrefix="1" applyNumberFormat="1" applyFont="1" applyFill="1" applyBorder="1" applyAlignment="1">
      <alignment horizontal="center" vertical="center" wrapText="1"/>
    </xf>
    <xf numFmtId="167" fontId="2" fillId="0" borderId="0" xfId="0" quotePrefix="1" applyNumberFormat="1" applyFont="1" applyFill="1" applyBorder="1" applyAlignment="1">
      <alignment horizontal="center" vertical="center" wrapText="1"/>
    </xf>
    <xf numFmtId="0" fontId="45" fillId="0" borderId="0" xfId="716" applyFont="1" applyFill="1" applyBorder="1" applyAlignment="1">
      <alignment horizontal="center" vertical="center" wrapText="1"/>
    </xf>
    <xf numFmtId="166" fontId="5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59" borderId="0" xfId="0" applyFill="1"/>
    <xf numFmtId="0" fontId="2" fillId="0" borderId="0" xfId="716" applyFont="1" applyFill="1" applyBorder="1" applyAlignment="1">
      <alignment horizontal="center" vertical="center" wrapText="1"/>
    </xf>
    <xf numFmtId="0" fontId="0" fillId="0" borderId="0" xfId="0" applyFill="1"/>
    <xf numFmtId="4" fontId="79" fillId="0" borderId="7" xfId="826" applyNumberFormat="1" applyFont="1" applyFill="1" applyBorder="1"/>
    <xf numFmtId="0" fontId="78" fillId="0" borderId="7" xfId="826" applyFont="1" applyFill="1" applyBorder="1" applyAlignment="1">
      <alignment horizontal="center" wrapText="1"/>
    </xf>
    <xf numFmtId="166" fontId="69" fillId="0" borderId="7" xfId="0" quotePrefix="1" applyNumberFormat="1" applyFont="1" applyFill="1" applyBorder="1" applyAlignment="1">
      <alignment horizontal="center" vertical="center" wrapText="1"/>
    </xf>
    <xf numFmtId="0" fontId="70" fillId="0" borderId="7" xfId="0" applyFont="1" applyFill="1" applyBorder="1" applyAlignment="1">
      <alignment horizontal="center" vertical="center" wrapText="1"/>
    </xf>
    <xf numFmtId="167" fontId="69" fillId="59" borderId="7" xfId="716" applyNumberFormat="1" applyFont="1" applyFill="1" applyBorder="1" applyAlignment="1">
      <alignment horizontal="center" vertical="center" wrapText="1"/>
    </xf>
    <xf numFmtId="0" fontId="76" fillId="59" borderId="7" xfId="0" applyFont="1" applyFill="1" applyBorder="1" applyAlignment="1">
      <alignment horizontal="center" vertical="center" wrapText="1"/>
    </xf>
    <xf numFmtId="187" fontId="75" fillId="59" borderId="7" xfId="0" quotePrefix="1" applyNumberFormat="1" applyFont="1" applyFill="1" applyBorder="1" applyAlignment="1">
      <alignment horizontal="center" vertical="center" wrapText="1"/>
    </xf>
    <xf numFmtId="166" fontId="75" fillId="59" borderId="7" xfId="0" applyNumberFormat="1" applyFont="1" applyFill="1" applyBorder="1" applyAlignment="1">
      <alignment horizontal="center" vertical="center" wrapText="1"/>
    </xf>
    <xf numFmtId="166" fontId="5" fillId="25" borderId="25" xfId="0" applyNumberFormat="1" applyFont="1" applyFill="1" applyBorder="1" applyAlignment="1">
      <alignment horizontal="center" vertical="center" wrapText="1"/>
    </xf>
    <xf numFmtId="166" fontId="5" fillId="25" borderId="25" xfId="825" applyNumberFormat="1" applyFont="1" applyFill="1" applyBorder="1" applyAlignment="1">
      <alignment horizontal="center" vertical="center" wrapText="1"/>
    </xf>
    <xf numFmtId="166" fontId="5" fillId="0" borderId="25" xfId="716" applyNumberFormat="1" applyFont="1" applyFill="1" applyBorder="1" applyAlignment="1">
      <alignment horizontal="center" vertical="center" wrapText="1"/>
    </xf>
    <xf numFmtId="167" fontId="5" fillId="25" borderId="25" xfId="0" applyNumberFormat="1" applyFont="1" applyFill="1" applyBorder="1" applyAlignment="1">
      <alignment horizontal="center" vertical="center" wrapText="1"/>
    </xf>
    <xf numFmtId="166" fontId="2" fillId="25" borderId="25" xfId="716" applyNumberFormat="1" applyFont="1" applyFill="1" applyBorder="1" applyAlignment="1">
      <alignment horizontal="center" vertical="center" wrapText="1"/>
    </xf>
    <xf numFmtId="168" fontId="5" fillId="25" borderId="25" xfId="0" applyNumberFormat="1" applyFont="1" applyFill="1" applyBorder="1" applyAlignment="1">
      <alignment horizontal="center" vertical="center" wrapText="1"/>
    </xf>
    <xf numFmtId="0" fontId="5" fillId="25" borderId="7" xfId="716" applyFont="1" applyFill="1" applyBorder="1" applyAlignment="1">
      <alignment horizontal="center" vertical="center" wrapText="1"/>
    </xf>
    <xf numFmtId="0" fontId="5" fillId="0" borderId="7" xfId="716" applyFont="1" applyFill="1" applyBorder="1" applyAlignment="1">
      <alignment horizontal="center" vertical="center" wrapText="1"/>
    </xf>
  </cellXfs>
  <cellStyles count="902">
    <cellStyle name=" 1" xfId="1"/>
    <cellStyle name="?’???‚›?" xfId="2"/>
    <cellStyle name="?’???‚›? 2" xfId="3"/>
    <cellStyle name="?’???‚›? 3" xfId="831"/>
    <cellStyle name="?’???‚›?_изменения в ПГЗ" xfId="4"/>
    <cellStyle name="?’һғһ‚›ү" xfId="5"/>
    <cellStyle name="?’һғһ‚›ү 2" xfId="6"/>
    <cellStyle name="?’һғһ‚›ү 3" xfId="7"/>
    <cellStyle name="?’һғһ‚›ү 3 2" xfId="8"/>
    <cellStyle name="?’һғһ‚›ү 3_к коррект май" xfId="9"/>
    <cellStyle name="?’һғһ‚›ү 4" xfId="10"/>
    <cellStyle name="?’һғһ‚›ү 4 2" xfId="829"/>
    <cellStyle name="?’һғһ‚›ү 5" xfId="830"/>
    <cellStyle name="?’һғһ‚›ү_207 заявка по  оптим._2014" xfId="11"/>
    <cellStyle name="?’ћѓћ‚›‰" xfId="12"/>
    <cellStyle name="?’ћѓћ‚›‰ 2" xfId="13"/>
    <cellStyle name="?’ћѓћ‚›‰ 3" xfId="14"/>
    <cellStyle name="?’ћѓћ‚›‰ 3 2" xfId="15"/>
    <cellStyle name="?’ћѓћ‚›‰ 3_к коррект май" xfId="16"/>
    <cellStyle name="?’ћѓћ‚›‰ 4" xfId="17"/>
    <cellStyle name="?’ћѓћ‚›‰ 4 2" xfId="828"/>
    <cellStyle name="?’ћѓћ‚›‰ 5" xfId="832"/>
    <cellStyle name="?’ћѓћ‚›‰_207 заявка по  оптим._2014" xfId="18"/>
    <cellStyle name="?ђ??‹?‚?љ1" xfId="19"/>
    <cellStyle name="?ђ??‹?‚?љ1 2" xfId="20"/>
    <cellStyle name="?ђ??‹?‚?љ1 3" xfId="827"/>
    <cellStyle name="?ђ??‹?‚?љ1_изменения в ПГЗ" xfId="21"/>
    <cellStyle name="?ђ??‹?‚?љ2" xfId="22"/>
    <cellStyle name="?ђ??‹?‚?љ2 2" xfId="23"/>
    <cellStyle name="?ђ??‹?‚?љ2 3" xfId="834"/>
    <cellStyle name="?ђ??‹?‚?љ2_изменения в ПГЗ" xfId="24"/>
    <cellStyle name="”??ђ?‘?‚›?" xfId="25"/>
    <cellStyle name="”??ђ?‘?‚›? 2" xfId="26"/>
    <cellStyle name="”??ђ?‘?‚›? 3" xfId="835"/>
    <cellStyle name="”??ђ?‘?‚›?_изменения в ПГЗ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_к коррект май" xfId="32"/>
    <cellStyle name="”?ќђќ‘ћ‚›‰ 4" xfId="33"/>
    <cellStyle name="”?ќђќ‘ћ‚›‰ 4 2" xfId="840"/>
    <cellStyle name="”?ќђќ‘ћ‚›‰ 5" xfId="836"/>
    <cellStyle name="”?ќђќ‘ћ‚›‰_207 заявка по  оптим._2014" xfId="34"/>
    <cellStyle name="”?қђқ‘һ‚›ү" xfId="35"/>
    <cellStyle name="”?қђқ‘һ‚›ү 2" xfId="36"/>
    <cellStyle name="”?қђқ‘һ‚›ү 3" xfId="37"/>
    <cellStyle name="”?қђқ‘һ‚›ү 3 2" xfId="38"/>
    <cellStyle name="”?қђқ‘һ‚›ү 3_к коррект май" xfId="39"/>
    <cellStyle name="”?қђқ‘һ‚›ү 4" xfId="40"/>
    <cellStyle name="”?қђқ‘һ‚›ү 4 2" xfId="838"/>
    <cellStyle name="”?қђқ‘һ‚›ү 5" xfId="839"/>
    <cellStyle name="”?қђқ‘һ‚›ү_207 заявка по  оптим._2014" xfId="41"/>
    <cellStyle name="”?љ‘?ђ?‚ђ??›?" xfId="42"/>
    <cellStyle name="”?љ‘?ђ?‚ђ??›? 2" xfId="43"/>
    <cellStyle name="”?љ‘?ђ?‚ђ??›? 3" xfId="841"/>
    <cellStyle name="”?љ‘?ђ?‚ђ??›?_изменения в ПГЗ" xfId="44"/>
    <cellStyle name="”?љ‘?ђһ‚ђққ›ү" xfId="45"/>
    <cellStyle name="”?љ‘?ђһ‚ђққ›ү 2" xfId="46"/>
    <cellStyle name="”?љ‘?ђһ‚ђққ›ү 3" xfId="47"/>
    <cellStyle name="”?љ‘?ђһ‚ђққ›ү 3 2" xfId="48"/>
    <cellStyle name="”?љ‘?ђһ‚ђққ›ү 3_к коррект май" xfId="49"/>
    <cellStyle name="”?љ‘?ђһ‚ђққ›ү 4" xfId="50"/>
    <cellStyle name="”?љ‘?ђһ‚ђққ›ү 4 2" xfId="842"/>
    <cellStyle name="”?љ‘?ђһ‚ђққ›ү 5" xfId="843"/>
    <cellStyle name="”?љ‘?ђһ‚ђққ›ү_207 заявка по  оптим._2014" xfId="51"/>
    <cellStyle name="”?љ‘?ђћ‚ђќќ›‰" xfId="52"/>
    <cellStyle name="”?љ‘?ђћ‚ђќќ›‰ 2" xfId="53"/>
    <cellStyle name="”?љ‘?ђћ‚ђќќ›‰ 3" xfId="54"/>
    <cellStyle name="”?љ‘?ђћ‚ђќќ›‰ 3 2" xfId="55"/>
    <cellStyle name="”?љ‘?ђћ‚ђќќ›‰ 3_к коррект май" xfId="56"/>
    <cellStyle name="”?љ‘?ђћ‚ђќќ›‰ 4" xfId="57"/>
    <cellStyle name="”?љ‘?ђћ‚ђќќ›‰ 4 2" xfId="844"/>
    <cellStyle name="”?љ‘?ђћ‚ђќќ›‰ 5" xfId="845"/>
    <cellStyle name="”?љ‘?ђћ‚ђќќ›‰_207 заявка по  оптим._2014" xfId="58"/>
    <cellStyle name="”€?ђ?‘?‚›?" xfId="59"/>
    <cellStyle name="”€?ђ?‘?‚›? 2" xfId="60"/>
    <cellStyle name="”€?ђ?‘?‚›? 3" xfId="846"/>
    <cellStyle name="”€?ђ?‘?‚›?_изменения в ПГЗ" xfId="61"/>
    <cellStyle name="”€ќђќ‘ћ‚›‰" xfId="62"/>
    <cellStyle name="”€ќђќ‘ћ‚›‰ 2" xfId="63"/>
    <cellStyle name="”€ќђќ‘ћ‚›‰ 2 2" xfId="64"/>
    <cellStyle name="”€ќђќ‘ћ‚›‰ 3" xfId="65"/>
    <cellStyle name="”€ќђќ‘ћ‚›‰ 4" xfId="66"/>
    <cellStyle name="”€ќђќ‘ћ‚›‰ 4 2" xfId="67"/>
    <cellStyle name="”€ќђќ‘ћ‚›‰ 4_к коррект май" xfId="68"/>
    <cellStyle name="”€ќђќ‘ћ‚›‰ 5" xfId="69"/>
    <cellStyle name="”€ќђќ‘ћ‚›‰ 5 2" xfId="847"/>
    <cellStyle name="”€ќђќ‘ћ‚›‰ 6" xfId="848"/>
    <cellStyle name="”€ќђќ‘ћ‚›‰_207 заявка по  оптим._2014" xfId="70"/>
    <cellStyle name="”€қђқ‘һ‚›ү" xfId="71"/>
    <cellStyle name="”€қђқ‘һ‚›ү 2" xfId="72"/>
    <cellStyle name="”€қђқ‘һ‚›ү 3" xfId="73"/>
    <cellStyle name="”€қђқ‘һ‚›ү 3 2" xfId="74"/>
    <cellStyle name="”€қђқ‘һ‚›ү 3_к коррект май" xfId="75"/>
    <cellStyle name="”€қђқ‘һ‚›ү 4" xfId="76"/>
    <cellStyle name="”€қђқ‘һ‚›ү 4 2" xfId="849"/>
    <cellStyle name="”€қђқ‘һ‚›ү 5" xfId="850"/>
    <cellStyle name="”€қђқ‘һ‚›ү_207 заявка по  оптим._2014" xfId="77"/>
    <cellStyle name="”€љ‘€ђ?‚ђ??›?" xfId="78"/>
    <cellStyle name="”€љ‘€ђ?‚ђ??›? 2" xfId="79"/>
    <cellStyle name="”€љ‘€ђ?‚ђ??›? 3" xfId="851"/>
    <cellStyle name="”€љ‘€ђ?‚ђ??›?_изменения в ПГЗ" xfId="80"/>
    <cellStyle name="”€љ‘€ђһ‚ђққ›ү" xfId="81"/>
    <cellStyle name="”€љ‘€ђһ‚ђққ›ү 2" xfId="82"/>
    <cellStyle name="”€љ‘€ђһ‚ђққ›ү 3" xfId="83"/>
    <cellStyle name="”€љ‘€ђһ‚ђққ›ү 3 2" xfId="84"/>
    <cellStyle name="”€љ‘€ђһ‚ђққ›ү 3_к коррект май" xfId="85"/>
    <cellStyle name="”€љ‘€ђһ‚ђққ›ү 4" xfId="86"/>
    <cellStyle name="”€љ‘€ђһ‚ђққ›ү 4 2" xfId="852"/>
    <cellStyle name="”€љ‘€ђһ‚ђққ›ү 5" xfId="853"/>
    <cellStyle name="”€љ‘€ђһ‚ђққ›ү_207 заявка по  оптим._2014" xfId="87"/>
    <cellStyle name="”€љ‘€ђћ‚ђќќ›‰" xfId="88"/>
    <cellStyle name="”€љ‘€ђћ‚ђќќ›‰ 2" xfId="89"/>
    <cellStyle name="”€љ‘€ђћ‚ђќќ›‰ 2 2" xfId="90"/>
    <cellStyle name="”€љ‘€ђћ‚ђќќ›‰ 3" xfId="91"/>
    <cellStyle name="”€љ‘€ђћ‚ђќќ›‰ 4" xfId="92"/>
    <cellStyle name="”€љ‘€ђћ‚ђќќ›‰ 4 2" xfId="93"/>
    <cellStyle name="”€љ‘€ђћ‚ђќќ›‰ 4_к коррект май" xfId="94"/>
    <cellStyle name="”€љ‘€ђћ‚ђќќ›‰ 5" xfId="95"/>
    <cellStyle name="”€љ‘€ђћ‚ђќќ›‰ 5 2" xfId="854"/>
    <cellStyle name="”€љ‘€ђћ‚ђќќ›‰ 6" xfId="855"/>
    <cellStyle name="”€љ‘€ђћ‚ђќќ›‰_207 заявка по  оптим._2014" xfId="96"/>
    <cellStyle name="”ќђќ‘ћ‚›‰" xfId="97"/>
    <cellStyle name="”ќђќ‘ћ‚›‰ 2" xfId="98"/>
    <cellStyle name="”ќђќ‘ћ‚›‰ 2 2" xfId="99"/>
    <cellStyle name="”ќђќ‘ћ‚›‰ 3" xfId="100"/>
    <cellStyle name="”ќђќ‘ћ‚›‰ 4" xfId="101"/>
    <cellStyle name="”ќђќ‘ћ‚›‰ 4 2" xfId="102"/>
    <cellStyle name="”ќђќ‘ћ‚›‰ 4_к коррект май" xfId="103"/>
    <cellStyle name="”ќђќ‘ћ‚›‰ 5" xfId="104"/>
    <cellStyle name="”ќђќ‘ћ‚›‰ 5 2" xfId="856"/>
    <cellStyle name="”ќђќ‘ћ‚›‰ 6" xfId="857"/>
    <cellStyle name="”ќђќ‘ћ‚›‰_207 заявка по  оптим._2014" xfId="105"/>
    <cellStyle name="”љ‘ђћ‚ђќќ›‰" xfId="106"/>
    <cellStyle name="”љ‘ђћ‚ђќќ›‰ 2" xfId="107"/>
    <cellStyle name="”љ‘ђћ‚ђќќ›‰ 2 2" xfId="108"/>
    <cellStyle name="”љ‘ђћ‚ђќќ›‰ 3" xfId="109"/>
    <cellStyle name="”љ‘ђћ‚ђќќ›‰ 4" xfId="110"/>
    <cellStyle name="”љ‘ђћ‚ђќќ›‰ 4 2" xfId="111"/>
    <cellStyle name="”љ‘ђћ‚ђќќ›‰ 4_к коррект май" xfId="112"/>
    <cellStyle name="”љ‘ђћ‚ђќќ›‰ 5" xfId="113"/>
    <cellStyle name="”љ‘ђћ‚ђќќ›‰ 5 2" xfId="858"/>
    <cellStyle name="”љ‘ђћ‚ђќќ›‰ 6" xfId="859"/>
    <cellStyle name="”љ‘ђћ‚ђќќ›‰_207 заявка по  оптим._2014" xfId="114"/>
    <cellStyle name="„…?…†?›?" xfId="115"/>
    <cellStyle name="„…?…†?›? 2" xfId="116"/>
    <cellStyle name="„…?…†?›? 3" xfId="860"/>
    <cellStyle name="„…?…†?›?_изменения в ПГЗ" xfId="117"/>
    <cellStyle name="„…ќ…†ќ›‰" xfId="118"/>
    <cellStyle name="„…ќ…†ќ›‰ 2" xfId="119"/>
    <cellStyle name="„…ќ…†ќ›‰ 2 2" xfId="120"/>
    <cellStyle name="„…ќ…†ќ›‰ 3" xfId="121"/>
    <cellStyle name="„…ќ…†ќ›‰ 4" xfId="122"/>
    <cellStyle name="„…ќ…†ќ›‰ 4 2" xfId="123"/>
    <cellStyle name="„…ќ…†ќ›‰ 4_к коррект май" xfId="124"/>
    <cellStyle name="„…ќ…†ќ›‰ 5" xfId="125"/>
    <cellStyle name="„…ќ…†ќ›‰ 5 2" xfId="861"/>
    <cellStyle name="„…ќ…†ќ›‰ 6" xfId="862"/>
    <cellStyle name="„…ќ…†ќ›‰_207 заявка по  оптим._2014" xfId="126"/>
    <cellStyle name="„…қ…†қ›ү" xfId="127"/>
    <cellStyle name="„…қ…†қ›ү 2" xfId="128"/>
    <cellStyle name="„…қ…†қ›ү 3" xfId="129"/>
    <cellStyle name="„…қ…†қ›ү 3 2" xfId="130"/>
    <cellStyle name="„…қ…†қ›ү 3_к коррект май" xfId="131"/>
    <cellStyle name="„…қ…†қ›ү 4" xfId="132"/>
    <cellStyle name="„…қ…†қ›ү 4 2" xfId="863"/>
    <cellStyle name="„…қ…†қ›ү 5" xfId="864"/>
    <cellStyle name="„…қ…†қ›ү_207 заявка по  оптим._2014" xfId="133"/>
    <cellStyle name="€’???‚›?" xfId="134"/>
    <cellStyle name="€’???‚›? 2" xfId="135"/>
    <cellStyle name="€’???‚›? 3" xfId="865"/>
    <cellStyle name="€’???‚›?_изменения в ПГЗ" xfId="136"/>
    <cellStyle name="€’һғһ‚›ү" xfId="137"/>
    <cellStyle name="€’һғһ‚›ү 2" xfId="138"/>
    <cellStyle name="€’һғһ‚›ү 3" xfId="139"/>
    <cellStyle name="€’һғһ‚›ү 3 2" xfId="140"/>
    <cellStyle name="€’һғһ‚›ү 3_к коррект май" xfId="141"/>
    <cellStyle name="€’һғһ‚›ү 4" xfId="142"/>
    <cellStyle name="€’һғһ‚›ү 4 2" xfId="866"/>
    <cellStyle name="€’һғһ‚›ү 5" xfId="867"/>
    <cellStyle name="€’һғһ‚›ү_207 заявка по  оптим._2014" xfId="143"/>
    <cellStyle name="€’ћѓћ‚›‰" xfId="144"/>
    <cellStyle name="€’ћѓћ‚›‰ 2" xfId="145"/>
    <cellStyle name="€’ћѓћ‚›‰ 2 2" xfId="146"/>
    <cellStyle name="€’ћѓћ‚›‰ 3" xfId="147"/>
    <cellStyle name="€’ћѓћ‚›‰ 4" xfId="148"/>
    <cellStyle name="€’ћѓћ‚›‰ 4 2" xfId="149"/>
    <cellStyle name="€’ћѓћ‚›‰ 4_к коррект май" xfId="150"/>
    <cellStyle name="€’ћѓћ‚›‰ 5" xfId="151"/>
    <cellStyle name="€’ћѓћ‚›‰ 5 2" xfId="868"/>
    <cellStyle name="€’ћѓћ‚›‰ 6" xfId="869"/>
    <cellStyle name="€’ћѓћ‚›‰_207 заявка по  оптим._2014" xfId="152"/>
    <cellStyle name="‡ђѓћ‹ћ‚ћљ1" xfId="153"/>
    <cellStyle name="‡ђѓћ‹ћ‚ћљ1 2" xfId="154"/>
    <cellStyle name="‡ђѓћ‹ћ‚ћљ1 2 2" xfId="155"/>
    <cellStyle name="‡ђѓћ‹ћ‚ћљ1 3" xfId="156"/>
    <cellStyle name="‡ђѓћ‹ћ‚ћљ1 4" xfId="157"/>
    <cellStyle name="‡ђѓћ‹ћ‚ћљ1 4 2" xfId="158"/>
    <cellStyle name="‡ђѓћ‹ћ‚ћљ1 4_к коррект май" xfId="159"/>
    <cellStyle name="‡ђѓћ‹ћ‚ћљ1 5" xfId="160"/>
    <cellStyle name="‡ђѓћ‹ћ‚ћљ1 5 2" xfId="870"/>
    <cellStyle name="‡ђѓћ‹ћ‚ћљ1 6" xfId="871"/>
    <cellStyle name="‡ђѓћ‹ћ‚ћљ1_207 заявка по  оптим._2014" xfId="161"/>
    <cellStyle name="‡ђѓћ‹ћ‚ћљ2" xfId="162"/>
    <cellStyle name="‡ђѓћ‹ћ‚ћљ2 2" xfId="163"/>
    <cellStyle name="‡ђѓћ‹ћ‚ћљ2 2 2" xfId="164"/>
    <cellStyle name="‡ђѓћ‹ћ‚ћљ2 3" xfId="165"/>
    <cellStyle name="‡ђѓћ‹ћ‚ћљ2 4" xfId="166"/>
    <cellStyle name="‡ђѓћ‹ћ‚ћљ2 4 2" xfId="167"/>
    <cellStyle name="‡ђѓћ‹ћ‚ћљ2 4_к коррект май" xfId="168"/>
    <cellStyle name="‡ђѓћ‹ћ‚ћљ2 5" xfId="169"/>
    <cellStyle name="‡ђѓћ‹ћ‚ћљ2 5 2" xfId="872"/>
    <cellStyle name="‡ђѓћ‹ћ‚ћљ2 6" xfId="873"/>
    <cellStyle name="‡ђѓћ‹ћ‚ћљ2_207 заявка по  оптим._2014" xfId="170"/>
    <cellStyle name="’ћѓћ‚›‰" xfId="171"/>
    <cellStyle name="’ћѓћ‚›‰ 2" xfId="172"/>
    <cellStyle name="’ћѓћ‚›‰ 2 2" xfId="173"/>
    <cellStyle name="’ћѓћ‚›‰ 3" xfId="174"/>
    <cellStyle name="’ћѓћ‚›‰ 4" xfId="175"/>
    <cellStyle name="’ћѓћ‚›‰ 4 2" xfId="176"/>
    <cellStyle name="’ћѓћ‚›‰ 4_к коррект май" xfId="177"/>
    <cellStyle name="’ћѓћ‚›‰ 5" xfId="178"/>
    <cellStyle name="’ћѓћ‚›‰ 5 2" xfId="874"/>
    <cellStyle name="’ћѓћ‚›‰ 6" xfId="875"/>
    <cellStyle name="’ћѓћ‚›‰_207 заявка по  оптим._2014" xfId="179"/>
    <cellStyle name="20% - Акцент1" xfId="180" builtinId="30" customBuiltin="1"/>
    <cellStyle name="20% - Акцент1 2" xfId="181"/>
    <cellStyle name="20% - Акцент1 2 2" xfId="182"/>
    <cellStyle name="20% - Акцент1 2 3" xfId="183"/>
    <cellStyle name="20% - Акцент1 2_к коррект май" xfId="184"/>
    <cellStyle name="20% - Акцент1 3" xfId="185"/>
    <cellStyle name="20% - Акцент1 4" xfId="186"/>
    <cellStyle name="20% - Акцент1 5" xfId="187"/>
    <cellStyle name="20% - Акцент1 6" xfId="188"/>
    <cellStyle name="20% - Акцент1 7" xfId="189"/>
    <cellStyle name="20% - Акцент2" xfId="190" builtinId="34" customBuiltin="1"/>
    <cellStyle name="20% - Акцент2 2" xfId="191"/>
    <cellStyle name="20% - Акцент2 2 2" xfId="192"/>
    <cellStyle name="20% - Акцент2 2 3" xfId="193"/>
    <cellStyle name="20% - Акцент2 2_к коррект май" xfId="194"/>
    <cellStyle name="20% - Акцент2 3" xfId="195"/>
    <cellStyle name="20% - Акцент2 4" xfId="196"/>
    <cellStyle name="20% - Акцент2 5" xfId="197"/>
    <cellStyle name="20% - Акцент2 6" xfId="198"/>
    <cellStyle name="20% - Акцент2 7" xfId="199"/>
    <cellStyle name="20% - Акцент3" xfId="200" builtinId="38" customBuiltin="1"/>
    <cellStyle name="20% - Акцент3 2" xfId="201"/>
    <cellStyle name="20% - Акцент3 2 2" xfId="202"/>
    <cellStyle name="20% - Акцент3 2 3" xfId="203"/>
    <cellStyle name="20% - Акцент3 2_к коррект май" xfId="204"/>
    <cellStyle name="20% - Акцент3 3" xfId="205"/>
    <cellStyle name="20% - Акцент3 4" xfId="206"/>
    <cellStyle name="20% - Акцент3 5" xfId="207"/>
    <cellStyle name="20% - Акцент3 6" xfId="208"/>
    <cellStyle name="20% - Акцент3 7" xfId="209"/>
    <cellStyle name="20% - Акцент4" xfId="210" builtinId="42" customBuiltin="1"/>
    <cellStyle name="20% - Акцент4 2" xfId="211"/>
    <cellStyle name="20% - Акцент4 2 2" xfId="212"/>
    <cellStyle name="20% - Акцент4 2 3" xfId="213"/>
    <cellStyle name="20% - Акцент4 2_к коррект май" xfId="214"/>
    <cellStyle name="20% - Акцент4 3" xfId="215"/>
    <cellStyle name="20% - Акцент4 4" xfId="216"/>
    <cellStyle name="20% - Акцент4 5" xfId="217"/>
    <cellStyle name="20% - Акцент4 6" xfId="218"/>
    <cellStyle name="20% - Акцент4 7" xfId="219"/>
    <cellStyle name="20% - Акцент5" xfId="220" builtinId="46" customBuiltin="1"/>
    <cellStyle name="20% - Акцент5 2" xfId="221"/>
    <cellStyle name="20% - Акцент5 2 2" xfId="222"/>
    <cellStyle name="20% - Акцент5 2 3" xfId="223"/>
    <cellStyle name="20% - Акцент5 2_к коррект май" xfId="224"/>
    <cellStyle name="20% - Акцент5 3" xfId="225"/>
    <cellStyle name="20% - Акцент5 4" xfId="226"/>
    <cellStyle name="20% - Акцент5 5" xfId="227"/>
    <cellStyle name="20% - Акцент5 6" xfId="228"/>
    <cellStyle name="20% - Акцент5 7" xfId="229"/>
    <cellStyle name="20% - Акцент6" xfId="230" builtinId="50" customBuiltin="1"/>
    <cellStyle name="20% - Акцент6 2" xfId="231"/>
    <cellStyle name="20% - Акцент6 2 2" xfId="232"/>
    <cellStyle name="20% - Акцент6 2 3" xfId="233"/>
    <cellStyle name="20% - Акцент6 2_к коррект май" xfId="234"/>
    <cellStyle name="20% - Акцент6 3" xfId="235"/>
    <cellStyle name="20% - Акцент6 4" xfId="236"/>
    <cellStyle name="20% - Акцент6 5" xfId="237"/>
    <cellStyle name="20% - Акцент6 6" xfId="238"/>
    <cellStyle name="20% - Акцент6 7" xfId="239"/>
    <cellStyle name="40% - Акцент1" xfId="240" builtinId="31" customBuiltin="1"/>
    <cellStyle name="40% - Акцент1 2" xfId="241"/>
    <cellStyle name="40% - Акцент1 2 2" xfId="242"/>
    <cellStyle name="40% - Акцент1 2 3" xfId="243"/>
    <cellStyle name="40% - Акцент1 2_к коррект май" xfId="244"/>
    <cellStyle name="40% - Акцент1 3" xfId="245"/>
    <cellStyle name="40% - Акцент1 4" xfId="246"/>
    <cellStyle name="40% - Акцент1 5" xfId="247"/>
    <cellStyle name="40% - Акцент1 6" xfId="248"/>
    <cellStyle name="40% - Акцент1 7" xfId="249"/>
    <cellStyle name="40% - Акцент2" xfId="250" builtinId="35" customBuiltin="1"/>
    <cellStyle name="40% - Акцент2 2" xfId="251"/>
    <cellStyle name="40% - Акцент2 2 2" xfId="252"/>
    <cellStyle name="40% - Акцент2 2 3" xfId="253"/>
    <cellStyle name="40% - Акцент2 2_к коррект май" xfId="254"/>
    <cellStyle name="40% - Акцент2 3" xfId="255"/>
    <cellStyle name="40% - Акцент2 4" xfId="256"/>
    <cellStyle name="40% - Акцент2 5" xfId="257"/>
    <cellStyle name="40% - Акцент2 6" xfId="258"/>
    <cellStyle name="40% - Акцент2 7" xfId="259"/>
    <cellStyle name="40% - Акцент3" xfId="260" builtinId="39" customBuiltin="1"/>
    <cellStyle name="40% - Акцент3 2" xfId="261"/>
    <cellStyle name="40% - Акцент3 2 2" xfId="262"/>
    <cellStyle name="40% - Акцент3 2 3" xfId="263"/>
    <cellStyle name="40% - Акцент3 2_к коррект май" xfId="264"/>
    <cellStyle name="40% - Акцент3 3" xfId="265"/>
    <cellStyle name="40% - Акцент3 4" xfId="266"/>
    <cellStyle name="40% - Акцент3 5" xfId="267"/>
    <cellStyle name="40% - Акцент3 6" xfId="268"/>
    <cellStyle name="40% - Акцент3 7" xfId="269"/>
    <cellStyle name="40% - Акцент4" xfId="270" builtinId="43" customBuiltin="1"/>
    <cellStyle name="40% - Акцент4 2" xfId="271"/>
    <cellStyle name="40% - Акцент4 2 2" xfId="272"/>
    <cellStyle name="40% - Акцент4 2 3" xfId="273"/>
    <cellStyle name="40% - Акцент4 2_к коррект май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5" xfId="280" builtinId="47" customBuiltin="1"/>
    <cellStyle name="40% - Акцент5 2" xfId="281"/>
    <cellStyle name="40% - Акцент5 2 2" xfId="282"/>
    <cellStyle name="40% - Акцент5 2 3" xfId="283"/>
    <cellStyle name="40% - Акцент5 2_к коррект май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6" xfId="290" builtinId="51" customBuiltin="1"/>
    <cellStyle name="40% - Акцент6 2" xfId="291"/>
    <cellStyle name="40% - Акцент6 2 2" xfId="292"/>
    <cellStyle name="40% - Акцент6 2 3" xfId="293"/>
    <cellStyle name="40% - Акцент6 2_к коррект май" xfId="294"/>
    <cellStyle name="40% - Акцент6 3" xfId="295"/>
    <cellStyle name="40% - Акцент6 4" xfId="296"/>
    <cellStyle name="40% - Акцент6 5" xfId="297"/>
    <cellStyle name="40% - Акцент6 6" xfId="298"/>
    <cellStyle name="40% - Акцент6 7" xfId="299"/>
    <cellStyle name="60% - Акцент1" xfId="300" builtinId="32" customBuiltin="1"/>
    <cellStyle name="60% - Акцент1 2" xfId="301"/>
    <cellStyle name="60% - Акцент1 2 2" xfId="302"/>
    <cellStyle name="60% - Акцент1 3" xfId="303"/>
    <cellStyle name="60% - Акцент1 4" xfId="304"/>
    <cellStyle name="60% - Акцент2" xfId="305" builtinId="36" customBuiltin="1"/>
    <cellStyle name="60% - Акцент2 2" xfId="306"/>
    <cellStyle name="60% - Акцент2 2 2" xfId="307"/>
    <cellStyle name="60% - Акцент2 3" xfId="308"/>
    <cellStyle name="60% - Акцент2 4" xfId="309"/>
    <cellStyle name="60% - Акцент3" xfId="310" builtinId="40" customBuiltin="1"/>
    <cellStyle name="60% - Акцент3 2" xfId="311"/>
    <cellStyle name="60% - Акцент3 2 2" xfId="312"/>
    <cellStyle name="60% - Акцент3 3" xfId="313"/>
    <cellStyle name="60% - Акцент3 4" xfId="314"/>
    <cellStyle name="60% - Акцент4" xfId="315" builtinId="44" customBuiltin="1"/>
    <cellStyle name="60% - Акцент4 2" xfId="316"/>
    <cellStyle name="60% - Акцент4 2 2" xfId="317"/>
    <cellStyle name="60% - Акцент4 3" xfId="318"/>
    <cellStyle name="60% - Акцент4 4" xfId="319"/>
    <cellStyle name="60% - Акцент5" xfId="320" builtinId="48" customBuiltin="1"/>
    <cellStyle name="60% - Акцент5 2" xfId="321"/>
    <cellStyle name="60% - Акцент5 2 2" xfId="322"/>
    <cellStyle name="60% - Акцент5 3" xfId="323"/>
    <cellStyle name="60% - Акцент5 4" xfId="324"/>
    <cellStyle name="60% - Акцент6" xfId="325" builtinId="52" customBuiltin="1"/>
    <cellStyle name="60% - Акцент6 2" xfId="326"/>
    <cellStyle name="60% - Акцент6 2 2" xfId="327"/>
    <cellStyle name="60% - Акцент6 3" xfId="328"/>
    <cellStyle name="60% - Акцент6 4" xfId="329"/>
    <cellStyle name="Cell1" xfId="330"/>
    <cellStyle name="Cell2" xfId="331"/>
    <cellStyle name="Cell3" xfId="332"/>
    <cellStyle name="Cell4" xfId="333"/>
    <cellStyle name="Cell5" xfId="334"/>
    <cellStyle name="Column1" xfId="335"/>
    <cellStyle name="Column2" xfId="336"/>
    <cellStyle name="Column3" xfId="337"/>
    <cellStyle name="Column4" xfId="338"/>
    <cellStyle name="Column5" xfId="339"/>
    <cellStyle name="Column7" xfId="340"/>
    <cellStyle name="Currency [0]_basle_98_97_96 1" xfId="341"/>
    <cellStyle name="Currency_basle_98_97_96 1" xfId="342"/>
    <cellStyle name="Data" xfId="343"/>
    <cellStyle name="Euro" xfId="344"/>
    <cellStyle name="Excel Built-in Normal" xfId="345"/>
    <cellStyle name="Excel Built-in Normal 2" xfId="346"/>
    <cellStyle name="Excel Built-in Normal_к коррект май" xfId="347"/>
    <cellStyle name="Heading1" xfId="348"/>
    <cellStyle name="Heading2" xfId="349"/>
    <cellStyle name="Heading3" xfId="350"/>
    <cellStyle name="Heading4" xfId="351"/>
    <cellStyle name="Name1" xfId="352"/>
    <cellStyle name="Name2" xfId="353"/>
    <cellStyle name="Name3" xfId="354"/>
    <cellStyle name="Name4" xfId="355"/>
    <cellStyle name="Name5" xfId="356"/>
    <cellStyle name="Normal 5" xfId="357"/>
    <cellStyle name="Normal 6" xfId="358"/>
    <cellStyle name="Normal 6 2" xfId="359"/>
    <cellStyle name="Normal 6 2 2" xfId="360"/>
    <cellStyle name="Normal 6 3" xfId="361"/>
    <cellStyle name="Normal 6_к коррект май" xfId="362"/>
    <cellStyle name="Normal_basle_98_97_96 1" xfId="363"/>
    <cellStyle name="PillarData" xfId="364"/>
    <cellStyle name="PillarHeading" xfId="365"/>
    <cellStyle name="PillarText" xfId="366"/>
    <cellStyle name="PillarTotal" xfId="367"/>
    <cellStyle name="Title1" xfId="368"/>
    <cellStyle name="TitleCol1" xfId="369"/>
    <cellStyle name="TitleCol2" xfId="370"/>
    <cellStyle name="White1" xfId="371"/>
    <cellStyle name="White2" xfId="372"/>
    <cellStyle name="White3" xfId="373"/>
    <cellStyle name="White4" xfId="374"/>
    <cellStyle name="White5" xfId="375"/>
    <cellStyle name="Акцент1" xfId="376" builtinId="29" customBuiltin="1"/>
    <cellStyle name="Акцент1 2" xfId="377"/>
    <cellStyle name="Акцент1 2 2" xfId="378"/>
    <cellStyle name="Акцент1 3" xfId="379"/>
    <cellStyle name="Акцент1 4" xfId="380"/>
    <cellStyle name="Акцент2" xfId="381" builtinId="33" customBuiltin="1"/>
    <cellStyle name="Акцент2 2" xfId="382"/>
    <cellStyle name="Акцент2 2 2" xfId="383"/>
    <cellStyle name="Акцент2 3" xfId="384"/>
    <cellStyle name="Акцент2 4" xfId="385"/>
    <cellStyle name="Акцент3" xfId="386" builtinId="37" customBuiltin="1"/>
    <cellStyle name="Акцент3 2" xfId="387"/>
    <cellStyle name="Акцент3 2 2" xfId="388"/>
    <cellStyle name="Акцент3 3" xfId="389"/>
    <cellStyle name="Акцент3 4" xfId="390"/>
    <cellStyle name="Акцент4" xfId="391" builtinId="41" customBuiltin="1"/>
    <cellStyle name="Акцент4 2" xfId="392"/>
    <cellStyle name="Акцент4 2 2" xfId="393"/>
    <cellStyle name="Акцент4 3" xfId="394"/>
    <cellStyle name="Акцент4 4" xfId="395"/>
    <cellStyle name="Акцент5" xfId="396" builtinId="45" customBuiltin="1"/>
    <cellStyle name="Акцент5 2" xfId="397"/>
    <cellStyle name="Акцент5 2 2" xfId="398"/>
    <cellStyle name="Акцент5 3" xfId="399"/>
    <cellStyle name="Акцент5 4" xfId="400"/>
    <cellStyle name="Акцент6" xfId="401" builtinId="49" customBuiltin="1"/>
    <cellStyle name="Акцент6 2" xfId="402"/>
    <cellStyle name="Акцент6 2 2" xfId="403"/>
    <cellStyle name="Акцент6 3" xfId="404"/>
    <cellStyle name="Акцент6 4" xfId="405"/>
    <cellStyle name="Ввод " xfId="406" builtinId="20" customBuiltin="1"/>
    <cellStyle name="Ввод  2" xfId="407"/>
    <cellStyle name="Ввод  2 2" xfId="408"/>
    <cellStyle name="Ввод  3" xfId="409"/>
    <cellStyle name="Ввод  4" xfId="410"/>
    <cellStyle name="Виталий" xfId="411"/>
    <cellStyle name="Вывод" xfId="412" builtinId="21" customBuiltin="1"/>
    <cellStyle name="Вывод 2" xfId="413"/>
    <cellStyle name="Вывод 2 2" xfId="414"/>
    <cellStyle name="Вывод 3" xfId="415"/>
    <cellStyle name="Вывод 4" xfId="416"/>
    <cellStyle name="Вычисление" xfId="417" builtinId="22" customBuiltin="1"/>
    <cellStyle name="Вычисление 2" xfId="418"/>
    <cellStyle name="Вычисление 2 2" xfId="419"/>
    <cellStyle name="Вычисление 3" xfId="420"/>
    <cellStyle name="Вычисление 4" xfId="421"/>
    <cellStyle name="Гиперссылка 2" xfId="422"/>
    <cellStyle name="Гиперссылка 2 2" xfId="423"/>
    <cellStyle name="Заголовок 1" xfId="424" builtinId="16" customBuiltin="1"/>
    <cellStyle name="Заголовок 1 2" xfId="425"/>
    <cellStyle name="Заголовок 1 2 2" xfId="426"/>
    <cellStyle name="Заголовок 1 3" xfId="427"/>
    <cellStyle name="Заголовок 1 4" xfId="428"/>
    <cellStyle name="Заголовок 2" xfId="429" builtinId="17" customBuiltin="1"/>
    <cellStyle name="Заголовок 2 2" xfId="430"/>
    <cellStyle name="Заголовок 2 2 2" xfId="431"/>
    <cellStyle name="Заголовок 2 3" xfId="432"/>
    <cellStyle name="Заголовок 2 4" xfId="433"/>
    <cellStyle name="Заголовок 3" xfId="434" builtinId="18" customBuiltin="1"/>
    <cellStyle name="Заголовок 3 2" xfId="435"/>
    <cellStyle name="Заголовок 3 2 2" xfId="436"/>
    <cellStyle name="Заголовок 3 3" xfId="437"/>
    <cellStyle name="Заголовок 3 4" xfId="438"/>
    <cellStyle name="Заголовок 4" xfId="439" builtinId="19" customBuiltin="1"/>
    <cellStyle name="Заголовок 4 2" xfId="440"/>
    <cellStyle name="Заголовок 4 2 2" xfId="441"/>
    <cellStyle name="Заголовок 4 3" xfId="442"/>
    <cellStyle name="Заголовок 4 4" xfId="443"/>
    <cellStyle name="Итог" xfId="444" builtinId="25" customBuiltin="1"/>
    <cellStyle name="Итог 2" xfId="445"/>
    <cellStyle name="Итог 2 2" xfId="446"/>
    <cellStyle name="Итог 3" xfId="447"/>
    <cellStyle name="Итог 4" xfId="448"/>
    <cellStyle name="КАНДАГАЧ тел3-33-96" xfId="449"/>
    <cellStyle name="КАНДАГАЧ тел3-33-96 2" xfId="450"/>
    <cellStyle name="Контрольная ячейка" xfId="451" builtinId="23" customBuiltin="1"/>
    <cellStyle name="Контрольная ячейка 2" xfId="452"/>
    <cellStyle name="Контрольная ячейка 2 2" xfId="453"/>
    <cellStyle name="Контрольная ячейка 3" xfId="454"/>
    <cellStyle name="Контрольная ячейка 4" xfId="455"/>
    <cellStyle name="Название" xfId="456" builtinId="15" customBuiltin="1"/>
    <cellStyle name="Название 2" xfId="457"/>
    <cellStyle name="Название 2 2" xfId="899"/>
    <cellStyle name="Название 3" xfId="458"/>
    <cellStyle name="Название 4" xfId="459"/>
    <cellStyle name="Нейтральный" xfId="460" builtinId="28" customBuiltin="1"/>
    <cellStyle name="Нейтральный 2" xfId="461"/>
    <cellStyle name="Нейтральный 2 2" xfId="462"/>
    <cellStyle name="Нейтральный 3" xfId="463"/>
    <cellStyle name="Нейтральный 4" xfId="464"/>
    <cellStyle name="Обычный" xfId="0" builtinId="0"/>
    <cellStyle name="Обычный 10" xfId="465"/>
    <cellStyle name="Обычный 10 2" xfId="466"/>
    <cellStyle name="Обычный 10 2 2" xfId="467"/>
    <cellStyle name="Обычный 10 3" xfId="468"/>
    <cellStyle name="Обычный 10 3 2" xfId="469"/>
    <cellStyle name="Обычный 10 3_к коррект май" xfId="470"/>
    <cellStyle name="Обычный 10 4" xfId="471"/>
    <cellStyle name="Обычный 10 5" xfId="472"/>
    <cellStyle name="Обычный 10 6" xfId="473"/>
    <cellStyle name="Обычный 10 7" xfId="474"/>
    <cellStyle name="Обычный 10_к коррект май" xfId="475"/>
    <cellStyle name="Обычный 108" xfId="476"/>
    <cellStyle name="Обычный 11" xfId="477"/>
    <cellStyle name="Обычный 11 2" xfId="478"/>
    <cellStyle name="Обычный 11 2 2" xfId="479"/>
    <cellStyle name="Обычный 11 3" xfId="480"/>
    <cellStyle name="Обычный 11_к коррект май" xfId="481"/>
    <cellStyle name="Обычный 12" xfId="482"/>
    <cellStyle name="Обычный 12 2" xfId="483"/>
    <cellStyle name="Обычный 12 2 2" xfId="484"/>
    <cellStyle name="Обычный 12 3" xfId="485"/>
    <cellStyle name="Обычный 12_к коррект май" xfId="486"/>
    <cellStyle name="Обычный 124" xfId="487"/>
    <cellStyle name="Обычный 13" xfId="488"/>
    <cellStyle name="Обычный 13 2" xfId="489"/>
    <cellStyle name="Обычный 13 2 2" xfId="490"/>
    <cellStyle name="Обычный 13 2_к коррект май" xfId="491"/>
    <cellStyle name="Обычный 14" xfId="492"/>
    <cellStyle name="Обычный 14 2" xfId="493"/>
    <cellStyle name="Обычный 14 2 2" xfId="494"/>
    <cellStyle name="Обычный 14 3" xfId="495"/>
    <cellStyle name="Обычный 14_к коррект май" xfId="496"/>
    <cellStyle name="Обычный 15" xfId="497"/>
    <cellStyle name="Обычный 15 2" xfId="498"/>
    <cellStyle name="Обычный 15 2 2" xfId="499"/>
    <cellStyle name="Обычный 15 3" xfId="500"/>
    <cellStyle name="Обычный 15_к коррект май" xfId="501"/>
    <cellStyle name="Обычный 16" xfId="502"/>
    <cellStyle name="Обычный 16 2" xfId="503"/>
    <cellStyle name="Обычный 16 2 2" xfId="504"/>
    <cellStyle name="Обычный 16 3" xfId="505"/>
    <cellStyle name="Обычный 16_к коррект май" xfId="506"/>
    <cellStyle name="Обычный 17" xfId="507"/>
    <cellStyle name="Обычный 17 2" xfId="508"/>
    <cellStyle name="Обычный 17 2 2" xfId="509"/>
    <cellStyle name="Обычный 17 3" xfId="510"/>
    <cellStyle name="Обычный 17_к коррект май" xfId="511"/>
    <cellStyle name="Обычный 18" xfId="512"/>
    <cellStyle name="Обычный 18 2" xfId="513"/>
    <cellStyle name="Обычный 18 2 2" xfId="514"/>
    <cellStyle name="Обычный 18 3" xfId="515"/>
    <cellStyle name="Обычный 18_к коррект май" xfId="516"/>
    <cellStyle name="Обычный 19" xfId="517"/>
    <cellStyle name="Обычный 19 2" xfId="518"/>
    <cellStyle name="Обычный 19 2 2" xfId="519"/>
    <cellStyle name="Обычный 19 3" xfId="520"/>
    <cellStyle name="Обычный 19_к коррект май" xfId="521"/>
    <cellStyle name="Обычный 2" xfId="522"/>
    <cellStyle name="Обычный 2 2" xfId="523"/>
    <cellStyle name="Обычный 2 2 2" xfId="524"/>
    <cellStyle name="Обычный 2 2 2 2" xfId="525"/>
    <cellStyle name="Обычный 2 2 2 3" xfId="526"/>
    <cellStyle name="Обычный 2 2 2_Закупки" xfId="527"/>
    <cellStyle name="Обычный 2 2 3" xfId="528"/>
    <cellStyle name="Обычный 2 2 4" xfId="529"/>
    <cellStyle name="Обычный 2 2 5" xfId="530"/>
    <cellStyle name="Обычный 2 2_Закупки" xfId="531"/>
    <cellStyle name="Обычный 2 3" xfId="532"/>
    <cellStyle name="Обычный 2 3 2" xfId="533"/>
    <cellStyle name="Обычный 2 4" xfId="534"/>
    <cellStyle name="Обычный 2 5" xfId="535"/>
    <cellStyle name="Обычный 2 6" xfId="536"/>
    <cellStyle name="Обычный 2_изменения в ПГЗ" xfId="537"/>
    <cellStyle name="Обычный 20" xfId="538"/>
    <cellStyle name="Обычный 20 2" xfId="539"/>
    <cellStyle name="Обычный 20 2 2" xfId="540"/>
    <cellStyle name="Обычный 20 3" xfId="541"/>
    <cellStyle name="Обычный 20_к коррект май" xfId="542"/>
    <cellStyle name="Обычный 21" xfId="543"/>
    <cellStyle name="Обычный 21 2" xfId="544"/>
    <cellStyle name="Обычный 21 3" xfId="545"/>
    <cellStyle name="Обычный 21_Закупки" xfId="546"/>
    <cellStyle name="Обычный 22" xfId="547"/>
    <cellStyle name="Обычный 23" xfId="548"/>
    <cellStyle name="Обычный 24" xfId="549"/>
    <cellStyle name="Обычный 24 2" xfId="550"/>
    <cellStyle name="Обычный 24 2 2" xfId="551"/>
    <cellStyle name="Обычный 24 3" xfId="552"/>
    <cellStyle name="Обычный 24_к коррект май" xfId="553"/>
    <cellStyle name="Обычный 25" xfId="554"/>
    <cellStyle name="Обычный 26" xfId="555"/>
    <cellStyle name="Обычный 26 2" xfId="556"/>
    <cellStyle name="Обычный 26 2 2" xfId="557"/>
    <cellStyle name="Обычный 26 2 2 2" xfId="558"/>
    <cellStyle name="Обычный 26 2 3" xfId="559"/>
    <cellStyle name="Обычный 26 2_к коррект май" xfId="560"/>
    <cellStyle name="Обычный 26 3" xfId="561"/>
    <cellStyle name="Обычный 26 3 2" xfId="562"/>
    <cellStyle name="Обычный 26 4" xfId="563"/>
    <cellStyle name="Обычный 26_к коррект май" xfId="564"/>
    <cellStyle name="Обычный 27" xfId="565"/>
    <cellStyle name="Обычный 28" xfId="566"/>
    <cellStyle name="Обычный 28 2" xfId="567"/>
    <cellStyle name="Обычный 28_к коррект май" xfId="568"/>
    <cellStyle name="Обычный 29" xfId="569"/>
    <cellStyle name="Обычный 29 2" xfId="570"/>
    <cellStyle name="Обычный 29_к коррект май" xfId="571"/>
    <cellStyle name="Обычный 3" xfId="572"/>
    <cellStyle name="Обычный 3 10" xfId="573"/>
    <cellStyle name="Обычный 3 11" xfId="574"/>
    <cellStyle name="Обычный 3 2" xfId="575"/>
    <cellStyle name="Обычный 3 2 2" xfId="576"/>
    <cellStyle name="Обычный 3 2 3" xfId="577"/>
    <cellStyle name="Обычный 3 2 4" xfId="578"/>
    <cellStyle name="Обычный 3 2 5" xfId="579"/>
    <cellStyle name="Обычный 3 3" xfId="580"/>
    <cellStyle name="Обычный 3 3 2" xfId="581"/>
    <cellStyle name="Обычный 3 3 3" xfId="582"/>
    <cellStyle name="Обычный 3 3 4" xfId="583"/>
    <cellStyle name="Обычный 3 3_Закупки" xfId="584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76"/>
    <cellStyle name="Обычный 3 9" xfId="591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9" xfId="644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77"/>
    <cellStyle name="Обычный 5" xfId="672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78"/>
    <cellStyle name="Обычный 5 8" xfId="837"/>
    <cellStyle name="Обычный 5_Закупки" xfId="680"/>
    <cellStyle name="Обычный 50" xfId="681"/>
    <cellStyle name="Обычный 50 2" xfId="682"/>
    <cellStyle name="Обычный 50_к коррект май" xfId="683"/>
    <cellStyle name="Обычный 51" xfId="684"/>
    <cellStyle name="Обычный 52" xfId="685"/>
    <cellStyle name="Обычный 52 2" xfId="879"/>
    <cellStyle name="Обычный 53" xfId="686"/>
    <cellStyle name="Обычный 54" xfId="687"/>
    <cellStyle name="Обычный 55" xfId="688"/>
    <cellStyle name="Обычный 56" xfId="689"/>
    <cellStyle name="Обычный 56 2" xfId="880"/>
    <cellStyle name="Обычный 57" xfId="690"/>
    <cellStyle name="Обычный 58" xfId="691"/>
    <cellStyle name="Обычный 58 2" xfId="881"/>
    <cellStyle name="Обычный 59" xfId="692"/>
    <cellStyle name="Обычный 59 2" xfId="882"/>
    <cellStyle name="Обычный 6" xfId="693"/>
    <cellStyle name="Обычный 6 2" xfId="694"/>
    <cellStyle name="Обычный 6 2 2" xfId="695"/>
    <cellStyle name="Обычный 6 3" xfId="696"/>
    <cellStyle name="Обычный 60" xfId="697"/>
    <cellStyle name="Обычный 61" xfId="698"/>
    <cellStyle name="Обычный 62" xfId="699"/>
    <cellStyle name="Обычный 63" xfId="700"/>
    <cellStyle name="Обычный 64" xfId="701"/>
    <cellStyle name="Обычный 65" xfId="702"/>
    <cellStyle name="Обычный 66" xfId="703"/>
    <cellStyle name="Обычный 67" xfId="704"/>
    <cellStyle name="Обычный 68" xfId="705"/>
    <cellStyle name="Обычный 69" xfId="706"/>
    <cellStyle name="Обычный 7" xfId="707"/>
    <cellStyle name="Обычный 7 2" xfId="708"/>
    <cellStyle name="Обычный 7 3" xfId="709"/>
    <cellStyle name="Обычный 7 6" xfId="710"/>
    <cellStyle name="Обычный 7 6 2" xfId="711"/>
    <cellStyle name="Обычный 7 7" xfId="712"/>
    <cellStyle name="Обычный 7 7 2" xfId="713"/>
    <cellStyle name="Обычный 7_изменения в ПГЗ" xfId="714"/>
    <cellStyle name="Обычный 70" xfId="715"/>
    <cellStyle name="Обычный 71" xfId="716"/>
    <cellStyle name="Обычный 72" xfId="826"/>
    <cellStyle name="Обычный 73" xfId="833"/>
    <cellStyle name="Обычный 74" xfId="893"/>
    <cellStyle name="Обычный 75" xfId="897"/>
    <cellStyle name="Обычный 76" xfId="898"/>
    <cellStyle name="Обычный 77" xfId="901"/>
    <cellStyle name="Обычный 8" xfId="717"/>
    <cellStyle name="Обычный 8 2" xfId="718"/>
    <cellStyle name="Обычный 8 2 2" xfId="719"/>
    <cellStyle name="Обычный 8 2 3" xfId="720"/>
    <cellStyle name="Обычный 8 2_к коррект май" xfId="721"/>
    <cellStyle name="Обычный 8 3" xfId="722"/>
    <cellStyle name="Обычный 8 4" xfId="723"/>
    <cellStyle name="Обычный 8 5" xfId="724"/>
    <cellStyle name="Обычный 8 6" xfId="725"/>
    <cellStyle name="Обычный 8 7" xfId="883"/>
    <cellStyle name="Обычный 8 8" xfId="896"/>
    <cellStyle name="Обычный 8_изменения в ПГЗ" xfId="726"/>
    <cellStyle name="Обычный 9" xfId="727"/>
    <cellStyle name="Обычный 9 2" xfId="728"/>
    <cellStyle name="Обычный 9 8" xfId="729"/>
    <cellStyle name="Обычный 9 8 2" xfId="730"/>
    <cellStyle name="Обычный 9 9" xfId="731"/>
    <cellStyle name="Обычный 9 9 2" xfId="732"/>
    <cellStyle name="Обычный 97" xfId="900"/>
    <cellStyle name="Обычный_Лист1" xfId="733"/>
    <cellStyle name="Обычный_План закупок ВКО" xfId="825"/>
    <cellStyle name="Плохой" xfId="734" builtinId="27" customBuiltin="1"/>
    <cellStyle name="Плохой 2" xfId="735"/>
    <cellStyle name="Плохой 2 2" xfId="736"/>
    <cellStyle name="Плохой 3" xfId="737"/>
    <cellStyle name="Плохой 4" xfId="738"/>
    <cellStyle name="Пояснение" xfId="739" builtinId="53" customBuiltin="1"/>
    <cellStyle name="Пояснение 2" xfId="740"/>
    <cellStyle name="Пояснение 2 2" xfId="741"/>
    <cellStyle name="Пояснение 3" xfId="742"/>
    <cellStyle name="Пояснение 4" xfId="743"/>
    <cellStyle name="Примечание" xfId="824" builtinId="10" customBuiltin="1"/>
    <cellStyle name="Примечание 2" xfId="744"/>
    <cellStyle name="Примечание 2 2" xfId="745"/>
    <cellStyle name="Примечание 2 2 2" xfId="746"/>
    <cellStyle name="Примечание 2 3" xfId="747"/>
    <cellStyle name="Примечание 2 4" xfId="748"/>
    <cellStyle name="Примечание 2 5" xfId="749"/>
    <cellStyle name="Примечание 2 6" xfId="750"/>
    <cellStyle name="Примечание 2 7" xfId="751"/>
    <cellStyle name="Примечание 2_Закупки" xfId="752"/>
    <cellStyle name="Примечание 3" xfId="753"/>
    <cellStyle name="Примечание 3 2" xfId="754"/>
    <cellStyle name="Примечание 3 2 2" xfId="755"/>
    <cellStyle name="Примечание 4" xfId="756"/>
    <cellStyle name="Примечание 5" xfId="757"/>
    <cellStyle name="Примечание 6" xfId="758"/>
    <cellStyle name="Процентный 2" xfId="759"/>
    <cellStyle name="Процентный 2 2" xfId="760"/>
    <cellStyle name="Связанная ячейка" xfId="761" builtinId="24" customBuiltin="1"/>
    <cellStyle name="Связанная ячейка 2" xfId="762"/>
    <cellStyle name="Связанная ячейка 2 2" xfId="763"/>
    <cellStyle name="Связанная ячейка 3" xfId="764"/>
    <cellStyle name="Связанная ячейка 4" xfId="765"/>
    <cellStyle name="Стиль 1" xfId="766"/>
    <cellStyle name="Стиль 1 2" xfId="767"/>
    <cellStyle name="Стиль 1 2 2" xfId="768"/>
    <cellStyle name="Стиль 1 3" xfId="769"/>
    <cellStyle name="Стиль 1 4" xfId="770"/>
    <cellStyle name="Стиль 1_207запрос06" xfId="771"/>
    <cellStyle name="Текст предупреждения" xfId="772" builtinId="11" customBuiltin="1"/>
    <cellStyle name="Текст предупреждения 2" xfId="773"/>
    <cellStyle name="Текст предупреждения 2 2" xfId="774"/>
    <cellStyle name="Текст предупреждения 3" xfId="775"/>
    <cellStyle name="Текст предупреждения 4" xfId="776"/>
    <cellStyle name="Тысячи [0]_96111" xfId="777"/>
    <cellStyle name="Тысячи_96111" xfId="778"/>
    <cellStyle name="Үђғһ‹һ‚һљ1" xfId="779"/>
    <cellStyle name="Үђғһ‹һ‚һљ1 2" xfId="780"/>
    <cellStyle name="Үђғһ‹һ‚һљ1 3" xfId="781"/>
    <cellStyle name="Үђғһ‹һ‚һљ1 3 2" xfId="782"/>
    <cellStyle name="Үђғһ‹һ‚һљ1 3_к коррект май" xfId="783"/>
    <cellStyle name="Үђғһ‹һ‚һљ1 4" xfId="784"/>
    <cellStyle name="Үђғһ‹һ‚һљ1 4 2" xfId="884"/>
    <cellStyle name="Үђғһ‹һ‚һљ1 5" xfId="885"/>
    <cellStyle name="Үђғһ‹һ‚һљ1_207 заявка по  оптим._2014" xfId="785"/>
    <cellStyle name="Үђғһ‹һ‚һљ2" xfId="786"/>
    <cellStyle name="Үђғһ‹һ‚һљ2 2" xfId="787"/>
    <cellStyle name="Үђғһ‹һ‚һљ2 3" xfId="788"/>
    <cellStyle name="Үђғһ‹һ‚һљ2 3 2" xfId="789"/>
    <cellStyle name="Үђғһ‹һ‚һљ2 3_к коррект май" xfId="790"/>
    <cellStyle name="Үђғһ‹һ‚һљ2 4" xfId="791"/>
    <cellStyle name="Үђғһ‹һ‚һљ2 4 2" xfId="886"/>
    <cellStyle name="Үђғһ‹һ‚һљ2 5" xfId="887"/>
    <cellStyle name="Үђғһ‹һ‚һљ2_207 заявка по  оптим._2014" xfId="792"/>
    <cellStyle name="Финансовый 2" xfId="793"/>
    <cellStyle name="Финансовый 2 2" xfId="794"/>
    <cellStyle name="Финансовый 2 3" xfId="795"/>
    <cellStyle name="Финансовый 3" xfId="796"/>
    <cellStyle name="Финансовый 3 2" xfId="797"/>
    <cellStyle name="Финансовый 4" xfId="798"/>
    <cellStyle name="Финансовый 4 2" xfId="889"/>
    <cellStyle name="Финансовый 4 3" xfId="888"/>
    <cellStyle name="Финансовый 5" xfId="799"/>
    <cellStyle name="Хороший" xfId="800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90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91"/>
    <cellStyle name="Џђһ–…қ’қ›ү 5" xfId="892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4"/>
    <cellStyle name="Џђћ–…ќ’ќ›‰ 6" xfId="895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476250</xdr:colOff>
      <xdr:row>1</xdr:row>
      <xdr:rowOff>176894</xdr:rowOff>
    </xdr:from>
    <xdr:ext cx="5524500" cy="557892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8777857" y="367394"/>
          <a:ext cx="5524500" cy="5578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Приложение к приказу Заместителя Председателя Национального Банка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/</a:t>
          </a: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Республики Казахстан от "16" октября 201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7</a:t>
          </a: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год № 384</a:t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9525" cy="9525"/>
    <xdr:pic>
      <xdr:nvPicPr>
        <xdr:cNvPr id="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9525" cy="9525"/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19050" cy="9525"/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38100" cy="28575"/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38100" cy="28575"/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38100" cy="28575"/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38100" cy="2857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79</xdr:row>
      <xdr:rowOff>0</xdr:rowOff>
    </xdr:from>
    <xdr:ext cx="9525" cy="9525"/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80</xdr:row>
      <xdr:rowOff>0</xdr:rowOff>
    </xdr:from>
    <xdr:ext cx="9525" cy="9525"/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80</xdr:row>
      <xdr:rowOff>0</xdr:rowOff>
    </xdr:from>
    <xdr:ext cx="9525" cy="9525"/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9525" cy="9525"/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81</xdr:row>
      <xdr:rowOff>0</xdr:rowOff>
    </xdr:from>
    <xdr:ext cx="9525" cy="9525"/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6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7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8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8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9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9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0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282</xdr:row>
      <xdr:rowOff>0</xdr:rowOff>
    </xdr:from>
    <xdr:ext cx="314325" cy="180975"/>
    <xdr:sp macro="" textlink="">
      <xdr:nvSpPr>
        <xdr:cNvPr id="1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282</xdr:row>
      <xdr:rowOff>0</xdr:rowOff>
    </xdr:from>
    <xdr:ext cx="314325" cy="180975"/>
    <xdr:sp macro="" textlink="">
      <xdr:nvSpPr>
        <xdr:cNvPr id="1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9639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6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17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7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8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19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0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0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276</xdr:row>
      <xdr:rowOff>0</xdr:rowOff>
    </xdr:from>
    <xdr:ext cx="314325" cy="1880054"/>
    <xdr:sp macro="" textlink="">
      <xdr:nvSpPr>
        <xdr:cNvPr id="2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314325" cy="1880054"/>
    <xdr:sp macro="" textlink="">
      <xdr:nvSpPr>
        <xdr:cNvPr id="2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57950" y="326707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277</xdr:row>
      <xdr:rowOff>0</xdr:rowOff>
    </xdr:from>
    <xdr:ext cx="314325" cy="382646"/>
    <xdr:sp macro="" textlink="">
      <xdr:nvSpPr>
        <xdr:cNvPr id="2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6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7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82646"/>
    <xdr:sp macro="" textlink="">
      <xdr:nvSpPr>
        <xdr:cNvPr id="28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8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29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0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281</xdr:row>
      <xdr:rowOff>0</xdr:rowOff>
    </xdr:from>
    <xdr:ext cx="314325" cy="180975"/>
    <xdr:sp macro="" textlink="">
      <xdr:nvSpPr>
        <xdr:cNvPr id="3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8610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180975"/>
    <xdr:sp macro="" textlink="">
      <xdr:nvSpPr>
        <xdr:cNvPr id="3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277</xdr:row>
      <xdr:rowOff>0</xdr:rowOff>
    </xdr:from>
    <xdr:ext cx="314325" cy="368300"/>
    <xdr:sp macro="" textlink="">
      <xdr:nvSpPr>
        <xdr:cNvPr id="3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4505325"/>
          <a:ext cx="3143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6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7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278</xdr:row>
      <xdr:rowOff>0</xdr:rowOff>
    </xdr:from>
    <xdr:ext cx="314325" cy="382646"/>
    <xdr:sp macro="" textlink="">
      <xdr:nvSpPr>
        <xdr:cNvPr id="38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8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39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314325" cy="382646"/>
    <xdr:sp macro="" textlink="">
      <xdr:nvSpPr>
        <xdr:cNvPr id="40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362325" y="55340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0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1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276</xdr:row>
      <xdr:rowOff>0</xdr:rowOff>
    </xdr:from>
    <xdr:ext cx="314325" cy="201671"/>
    <xdr:sp macro="" textlink="">
      <xdr:nvSpPr>
        <xdr:cNvPr id="42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35528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2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3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279</xdr:row>
      <xdr:rowOff>0</xdr:rowOff>
    </xdr:from>
    <xdr:ext cx="314325" cy="382646"/>
    <xdr:sp macro="" textlink="">
      <xdr:nvSpPr>
        <xdr:cNvPr id="44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65627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4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7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8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59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0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1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2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280</xdr:row>
      <xdr:rowOff>0</xdr:rowOff>
    </xdr:from>
    <xdr:ext cx="314325" cy="382646"/>
    <xdr:sp macro="" textlink="">
      <xdr:nvSpPr>
        <xdr:cNvPr id="463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81275" y="7553325"/>
          <a:ext cx="314325" cy="38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273</xdr:row>
      <xdr:rowOff>0</xdr:rowOff>
    </xdr:from>
    <xdr:ext cx="9525" cy="9525"/>
    <xdr:pic>
      <xdr:nvPicPr>
        <xdr:cNvPr id="4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6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273</xdr:row>
      <xdr:rowOff>0</xdr:rowOff>
    </xdr:from>
    <xdr:ext cx="314325" cy="180975"/>
    <xdr:sp macro="" textlink="">
      <xdr:nvSpPr>
        <xdr:cNvPr id="4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860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7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8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7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8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499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0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9525" cy="9525"/>
    <xdr:pic>
      <xdr:nvPicPr>
        <xdr:cNvPr id="5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7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8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09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0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1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2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273</xdr:row>
      <xdr:rowOff>0</xdr:rowOff>
    </xdr:from>
    <xdr:ext cx="314325" cy="180975"/>
    <xdr:sp macro="" textlink="">
      <xdr:nvSpPr>
        <xdr:cNvPr id="51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3885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7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8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19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0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1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2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7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8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29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0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1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2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5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6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7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8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39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0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1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2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3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4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273</xdr:row>
      <xdr:rowOff>0</xdr:rowOff>
    </xdr:from>
    <xdr:ext cx="314325" cy="180975"/>
    <xdr:sp macro="" textlink="">
      <xdr:nvSpPr>
        <xdr:cNvPr id="545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858375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273</xdr:row>
      <xdr:rowOff>0</xdr:rowOff>
    </xdr:from>
    <xdr:ext cx="9525" cy="9525"/>
    <xdr:pic>
      <xdr:nvPicPr>
        <xdr:cNvPr id="5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7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8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49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0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1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2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3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4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5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6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14325" cy="180975"/>
    <xdr:sp macro="" textlink="">
      <xdr:nvSpPr>
        <xdr:cNvPr id="557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7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8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59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0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1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2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3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4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5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6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7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8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69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0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1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2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3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4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5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6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7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8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79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0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5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6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7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8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19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0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1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2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3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4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5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6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7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8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29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0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1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2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3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4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5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6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7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8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39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0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1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2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3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4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5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6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7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8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49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0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1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2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3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4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5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6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7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8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59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0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1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2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3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4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5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6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7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8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69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0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1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2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3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273</xdr:row>
      <xdr:rowOff>0</xdr:rowOff>
    </xdr:from>
    <xdr:ext cx="314325" cy="180975"/>
    <xdr:sp macro="" textlink="">
      <xdr:nvSpPr>
        <xdr:cNvPr id="5874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24800" y="71818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273</xdr:row>
      <xdr:rowOff>0</xdr:rowOff>
    </xdr:from>
    <xdr:ext cx="9525" cy="9525"/>
    <xdr:pic>
      <xdr:nvPicPr>
        <xdr:cNvPr id="6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181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6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274</xdr:row>
      <xdr:rowOff>0</xdr:rowOff>
    </xdr:from>
    <xdr:ext cx="9525" cy="9525"/>
    <xdr:pic>
      <xdr:nvPicPr>
        <xdr:cNvPr id="7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3056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7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275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7449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39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39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39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0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3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4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5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6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314325" cy="180975"/>
    <xdr:sp macro="" textlink="">
      <xdr:nvSpPr>
        <xdr:cNvPr id="104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49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49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49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0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3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4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5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6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59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0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3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4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5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6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69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0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3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4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5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6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314325" cy="180975"/>
    <xdr:sp macro="" textlink="">
      <xdr:nvSpPr>
        <xdr:cNvPr id="107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630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9525" cy="0"/>
    <xdr:pic>
      <xdr:nvPicPr>
        <xdr:cNvPr id="1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93</xdr:row>
      <xdr:rowOff>0</xdr:rowOff>
    </xdr:from>
    <xdr:ext cx="9525" cy="0"/>
    <xdr:pic>
      <xdr:nvPicPr>
        <xdr:cNvPr id="1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7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14325" cy="180975"/>
    <xdr:sp macro="" textlink="">
      <xdr:nvSpPr>
        <xdr:cNvPr id="108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8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09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0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14325" cy="180975"/>
    <xdr:sp macro="" textlink="">
      <xdr:nvSpPr>
        <xdr:cNvPr id="111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3905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1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94</xdr:row>
      <xdr:rowOff>0</xdr:rowOff>
    </xdr:from>
    <xdr:ext cx="314325" cy="180975"/>
    <xdr:sp macro="" textlink="">
      <xdr:nvSpPr>
        <xdr:cNvPr id="112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2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3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4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94</xdr:row>
      <xdr:rowOff>0</xdr:rowOff>
    </xdr:from>
    <xdr:ext cx="314325" cy="180975"/>
    <xdr:sp macro="" textlink="">
      <xdr:nvSpPr>
        <xdr:cNvPr id="11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5505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5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14325" cy="180975"/>
    <xdr:sp macro="" textlink="">
      <xdr:nvSpPr>
        <xdr:cNvPr id="11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669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6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7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8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14325" cy="180975"/>
    <xdr:sp macro="" textlink="">
      <xdr:nvSpPr>
        <xdr:cNvPr id="119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4705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19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14325" cy="180975"/>
    <xdr:sp macro="" textlink="">
      <xdr:nvSpPr>
        <xdr:cNvPr id="120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38150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0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1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2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96</xdr:row>
      <xdr:rowOff>0</xdr:rowOff>
    </xdr:from>
    <xdr:ext cx="314325" cy="180975"/>
    <xdr:sp macro="" textlink="">
      <xdr:nvSpPr>
        <xdr:cNvPr id="123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496050" y="7105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3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4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5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6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314325</xdr:colOff>
      <xdr:row>173</xdr:row>
      <xdr:rowOff>57933</xdr:rowOff>
    </xdr:to>
    <xdr:sp macro="" textlink="">
      <xdr:nvSpPr>
        <xdr:cNvPr id="127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7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8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29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0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314325</xdr:colOff>
      <xdr:row>174</xdr:row>
      <xdr:rowOff>57933</xdr:rowOff>
    </xdr:to>
    <xdr:sp macro="" textlink="">
      <xdr:nvSpPr>
        <xdr:cNvPr id="131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1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2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3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4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5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69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0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1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2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3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4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5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6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314325</xdr:colOff>
      <xdr:row>173</xdr:row>
      <xdr:rowOff>57933</xdr:rowOff>
    </xdr:to>
    <xdr:sp macro="" textlink="">
      <xdr:nvSpPr>
        <xdr:cNvPr id="137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3514725"/>
          <a:ext cx="314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799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1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4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5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09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0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1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2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3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4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5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6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7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8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19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0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1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2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3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4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5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6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7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29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4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6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59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61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4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5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69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0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1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2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3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4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5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76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77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79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3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2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3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7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8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89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0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1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2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3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3894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5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7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0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1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5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6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7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8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09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0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1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2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3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4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5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6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7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8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19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0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1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2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3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5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1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3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6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8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1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2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6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7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8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69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0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1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2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3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4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6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79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0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4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5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6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7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8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89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90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3991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2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4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7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8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3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2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3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4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5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6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7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8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09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0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1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2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3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4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5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6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7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8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19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0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2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48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0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3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5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8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59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3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4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5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6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7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8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69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0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1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3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6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7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1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2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3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4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5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6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7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088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89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1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4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5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099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0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1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2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3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4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5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6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7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8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09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0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1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2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3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4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5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6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7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19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5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7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0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2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5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6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0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1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2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3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4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5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6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67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68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70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3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4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8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79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0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1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2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3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4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185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86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88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1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2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6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7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8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199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0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1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2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3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4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5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6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7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8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09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0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1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2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3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4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6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2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4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7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49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2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3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7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8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59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0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1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2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3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64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5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7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4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0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1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5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6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7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8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79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80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81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4282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83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85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86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88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3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4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95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296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3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4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5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6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7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8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09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10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1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2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3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4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5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6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7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18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19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0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21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22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3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4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25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26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7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8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29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30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31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32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3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4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5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6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7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38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3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393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395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396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398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03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05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06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08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3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4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15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16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3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4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5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6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7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8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29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30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1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2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3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4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5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6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7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38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3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4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49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0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1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2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59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0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1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2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3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4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5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466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67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68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69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0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1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2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3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474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7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7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7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5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6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7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88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5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6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7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8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499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00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01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02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3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4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5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6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7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8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09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0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1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2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3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4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5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6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7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18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19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0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1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2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3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24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5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6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7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8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29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0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8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8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8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9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9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59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9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0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05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06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07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08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5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6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7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8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19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20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21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22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3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4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5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6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7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8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29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30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3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3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4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4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1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2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43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44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1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2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3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4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5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6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7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4658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59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0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1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2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3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4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5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4666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67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69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2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3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7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8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79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0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1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2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3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4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5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6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7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8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89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0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1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2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3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4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5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7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2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4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7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29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2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3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7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8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39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0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1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2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3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44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5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7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4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0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1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5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6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7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8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59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60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61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4762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3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5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8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69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3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4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5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6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7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8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79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0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1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2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3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4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5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6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7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8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89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0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1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3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18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0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3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5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8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29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3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4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5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6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7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8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39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0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1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3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6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7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1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2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3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4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5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6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7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858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59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1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4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5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6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7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8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7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7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89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4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6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19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21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4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5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2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3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37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39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4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2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3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7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8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49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0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1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2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3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4954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5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7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0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1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5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6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7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8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69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0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1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2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3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4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5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6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7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8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79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0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1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2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3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5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4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0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2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5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7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0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1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5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6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7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8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29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0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1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2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3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5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8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39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3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4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5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6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7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8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49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5050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1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3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6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7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1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2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3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4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5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6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7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8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69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0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1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2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3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4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5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6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7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8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79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1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07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09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2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4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7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8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2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3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4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5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6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7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8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29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0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2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5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6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0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1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2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3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4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5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6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147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48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0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3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4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8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59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0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1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2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3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4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5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6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7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8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69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0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1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2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3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4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5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6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8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4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6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09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11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4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5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19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0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1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2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3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4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5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26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27" name="AutoShape 227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29" name="AutoShape 22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2" name="AutoShape 24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3" name="AutoShape 24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7" name="AutoShape 36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8" name="AutoShape 36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39" name="AutoShape 36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0" name="AutoShape 36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1" name="AutoShape 36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2" name="AutoShape 36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3" name="AutoShape 367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244" name="AutoShape 368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5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7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0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1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5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6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7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8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59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0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1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2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3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4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5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6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7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8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69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0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1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2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3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5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1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3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6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8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1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2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6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7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8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19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0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1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2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3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4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6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29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0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4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5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6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7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8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39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40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41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2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4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7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8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2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3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4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5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6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7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8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59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0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1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2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3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4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5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6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7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8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69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0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2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98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0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3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5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8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09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3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4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5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6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7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8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19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0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1" name="AutoShape 217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3" name="AutoShape 223" descr="t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38100</xdr:rowOff>
    </xdr:to>
    <xdr:sp macro="" textlink="">
      <xdr:nvSpPr>
        <xdr:cNvPr id="15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6" name="AutoShape 241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7" name="AutoShape 244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1" name="AutoShape 33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2" name="AutoShape 33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3" name="AutoShape 343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4" name="AutoShape 346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5" name="AutoShape 349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6" name="AutoShape 352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7" name="AutoShape 355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47625</xdr:colOff>
      <xdr:row>81</xdr:row>
      <xdr:rowOff>28575</xdr:rowOff>
    </xdr:to>
    <xdr:sp macro="" textlink="">
      <xdr:nvSpPr>
        <xdr:cNvPr id="15438" name="AutoShape 358" descr="t"/>
        <xdr:cNvSpPr>
          <a:spLocks noChangeAspect="1" noChangeArrowheads="1"/>
        </xdr:cNvSpPr>
      </xdr:nvSpPr>
      <xdr:spPr bwMode="auto">
        <a:xfrm>
          <a:off x="25050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3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49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0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1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2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59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0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1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2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3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4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5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66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67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68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69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0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1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2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3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4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75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76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7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78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79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0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81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82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3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4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5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6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7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88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89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0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1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2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3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4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9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49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4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5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59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61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2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4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69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0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1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2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79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0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1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2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3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4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5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586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87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88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89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0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1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2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3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594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95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597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98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00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05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06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07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08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5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6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7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8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19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20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21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622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3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4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5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6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7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8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29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630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3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3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1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2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3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4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1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2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3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4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5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6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7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58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59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0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1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2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3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4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5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6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67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68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69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70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1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2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73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74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5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6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7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8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79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80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1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2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3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4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5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86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87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89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0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2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4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4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1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3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54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56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1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2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63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64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1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2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3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4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5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6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7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78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79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0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1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2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3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4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5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86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87" name="AutoShape 218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89" name="AutoShape 224" descr="t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0" name="AutoShape 230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2" name="AutoShape 232" descr="t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38100</xdr:rowOff>
    </xdr:to>
    <xdr:sp macro="" textlink="">
      <xdr:nvSpPr>
        <xdr:cNvPr id="15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38100</xdr:rowOff>
    </xdr:to>
    <xdr:sp macro="" textlink="">
      <xdr:nvSpPr>
        <xdr:cNvPr id="15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97" name="AutoShape 242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798" name="AutoShape 245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799" name="AutoShape 24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00" name="AutoShape 25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7" name="AutoShape 33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8" name="AutoShape 34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09" name="AutoShape 344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0" name="AutoShape 347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1" name="AutoShape 350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2" name="AutoShape 353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3" name="AutoShape 356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47625</xdr:colOff>
      <xdr:row>81</xdr:row>
      <xdr:rowOff>28575</xdr:rowOff>
    </xdr:to>
    <xdr:sp macro="" textlink="">
      <xdr:nvSpPr>
        <xdr:cNvPr id="15814" name="AutoShape 359" descr="t"/>
        <xdr:cNvSpPr>
          <a:spLocks noChangeAspect="1" noChangeArrowheads="1"/>
        </xdr:cNvSpPr>
      </xdr:nvSpPr>
      <xdr:spPr bwMode="auto">
        <a:xfrm>
          <a:off x="41814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5" name="AutoShape 369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6" name="AutoShape 370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7" name="AutoShape 371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8" name="AutoShape 372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19" name="AutoShape 373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20" name="AutoShape 374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21" name="AutoShape 375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47625</xdr:colOff>
      <xdr:row>81</xdr:row>
      <xdr:rowOff>28575</xdr:rowOff>
    </xdr:to>
    <xdr:sp macro="" textlink="">
      <xdr:nvSpPr>
        <xdr:cNvPr id="15822" name="AutoShape 376" descr="t"/>
        <xdr:cNvSpPr>
          <a:spLocks noChangeAspect="1" noChangeArrowheads="1"/>
        </xdr:cNvSpPr>
      </xdr:nvSpPr>
      <xdr:spPr bwMode="auto">
        <a:xfrm>
          <a:off x="34766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3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5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8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29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3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4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5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6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7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8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39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0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1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2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3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4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5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6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7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8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49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0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1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3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78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0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3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5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8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89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3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4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5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6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7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8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899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0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1" name="AutoShape 218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3" name="AutoShape 224" descr="t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38100</xdr:rowOff>
    </xdr:to>
    <xdr:sp macro="" textlink="">
      <xdr:nvSpPr>
        <xdr:cNvPr id="15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6" name="AutoShape 242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7" name="AutoShape 245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1" name="AutoShape 33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2" name="AutoShape 34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3" name="AutoShape 344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4" name="AutoShape 347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5" name="AutoShape 350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6" name="AutoShape 353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7" name="AutoShape 356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28575</xdr:rowOff>
    </xdr:to>
    <xdr:sp macro="" textlink="">
      <xdr:nvSpPr>
        <xdr:cNvPr id="15918" name="AutoShape 359" descr="t"/>
        <xdr:cNvSpPr>
          <a:spLocks noChangeAspect="1" noChangeArrowheads="1"/>
        </xdr:cNvSpPr>
      </xdr:nvSpPr>
      <xdr:spPr bwMode="auto">
        <a:xfrm>
          <a:off x="588645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19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1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4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5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2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7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8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3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7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49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4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6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79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81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4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5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89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0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1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2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3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4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5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5996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97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5999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2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3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7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8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09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0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1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2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3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14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5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7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0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1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5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6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7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8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29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0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1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2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3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4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5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6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7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8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39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0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1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2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3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5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0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2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5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7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0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1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5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6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7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8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89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0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1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2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3" name="AutoShape 230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5" name="AutoShape 232" descr="t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sp macro="" textlink="">
      <xdr:nvSpPr>
        <xdr:cNvPr id="16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8" name="AutoShape 24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099" name="AutoShape 25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3" name="AutoShape 369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4" name="AutoShape 370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5" name="AutoShape 371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6" name="AutoShape 372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7" name="AutoShape 373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8" name="AutoShape 374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09" name="AutoShape 375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28575</xdr:rowOff>
    </xdr:to>
    <xdr:sp macro="" textlink="">
      <xdr:nvSpPr>
        <xdr:cNvPr id="16110" name="AutoShape 376" descr="t"/>
        <xdr:cNvSpPr>
          <a:spLocks noChangeAspect="1" noChangeArrowheads="1"/>
        </xdr:cNvSpPr>
      </xdr:nvSpPr>
      <xdr:spPr bwMode="auto">
        <a:xfrm>
          <a:off x="18764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1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3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6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7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1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2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3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4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5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6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7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8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29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0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1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2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3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4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5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6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7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8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39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1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66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68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1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3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6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7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1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2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3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4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5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6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7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88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89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91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4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5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199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0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1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2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3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4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5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06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07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09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2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3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7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8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19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0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1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2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3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4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5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6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7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8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29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0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1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2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3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4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5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7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2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4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7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69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2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3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7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8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79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0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1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2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3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84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5" name="AutoShape 218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7" name="AutoShape 224" descr="t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38100</xdr:rowOff>
    </xdr:to>
    <xdr:sp macro="" textlink="">
      <xdr:nvSpPr>
        <xdr:cNvPr id="16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0" name="AutoShape 242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1" name="AutoShape 245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5" name="AutoShape 33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6" name="AutoShape 34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7" name="AutoShape 344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8" name="AutoShape 347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299" name="AutoShape 350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300" name="AutoShape 353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301" name="AutoShape 356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47625</xdr:colOff>
      <xdr:row>81</xdr:row>
      <xdr:rowOff>28575</xdr:rowOff>
    </xdr:to>
    <xdr:sp macro="" textlink="">
      <xdr:nvSpPr>
        <xdr:cNvPr id="16302" name="AutoShape 359" descr="t"/>
        <xdr:cNvSpPr>
          <a:spLocks noChangeAspect="1" noChangeArrowheads="1"/>
        </xdr:cNvSpPr>
      </xdr:nvSpPr>
      <xdr:spPr bwMode="auto">
        <a:xfrm>
          <a:off x="1247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3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5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8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09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3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4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5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6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7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8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19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0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1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2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3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4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5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6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7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8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29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0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1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3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58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0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3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5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8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69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3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4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5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6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7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8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79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0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1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3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6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6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7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1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2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3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4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5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6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7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6398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399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1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4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5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09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0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1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2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3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4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5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6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7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8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19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0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1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2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3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4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5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6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7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29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5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7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0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2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5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6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0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1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2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3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4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5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6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77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78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80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3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4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8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89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0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1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2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3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4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495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96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98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1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2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6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7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8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09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0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1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2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3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4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5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6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7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8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19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0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1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2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3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4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6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2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4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7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59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2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3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7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8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69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0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1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2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3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74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5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7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6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0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1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5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6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7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8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89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90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91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6592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3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5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8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599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3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4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5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6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7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8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09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0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1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2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3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4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5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6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7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8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19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0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1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3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49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1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4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6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59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0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4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5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6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7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8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69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0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1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2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4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7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8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2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3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4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5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6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7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8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689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0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2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5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6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0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1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2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3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4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5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6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7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8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09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0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1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2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3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4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5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6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7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8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0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46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48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1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3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6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7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1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2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3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4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5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6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7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68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69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71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6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4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5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79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0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1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2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3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4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5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6786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87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89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0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2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97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798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799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00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7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8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09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0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1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2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3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14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5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6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7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8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19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0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1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2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23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24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5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6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27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28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29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30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1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2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3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4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5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36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37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38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39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0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1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2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4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4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4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897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899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0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2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07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09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0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2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17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18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19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20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7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8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29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0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1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2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3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34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5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6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7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8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39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40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41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42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4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4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4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4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3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4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55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56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3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4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5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6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7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8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69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6970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1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2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3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4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5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6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7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6978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7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89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0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1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2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6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6999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0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1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2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3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4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5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06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07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08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09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0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1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2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3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4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15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16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7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18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19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0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21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22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3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4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5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6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7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28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29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0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1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2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3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4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3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3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8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9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09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0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09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0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1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2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19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0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1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2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3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4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5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26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27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28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29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0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1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2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3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34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3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3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3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4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45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46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47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48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5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6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7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8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59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60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61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7162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3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4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5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6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7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8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69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7170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1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3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6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7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1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2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3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4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5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6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7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8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89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0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1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2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3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4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5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6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7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8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199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1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26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28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1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3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6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7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1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2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3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4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5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6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7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48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49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51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7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4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5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59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0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1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2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3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4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5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7266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6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6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7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5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6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8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2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4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2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3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4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0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1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5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6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6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36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6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7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1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2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8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18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0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2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3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45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59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1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4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5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69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0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1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2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3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4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5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6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7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8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79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0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1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2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3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4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5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6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7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89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4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6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19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21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4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5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29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0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1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2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3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4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5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36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37" name="AutoShape 218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39" name="AutoShape 224" descr="t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38100</xdr:rowOff>
    </xdr:to>
    <xdr:sp macro="" textlink="">
      <xdr:nvSpPr>
        <xdr:cNvPr id="17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2" name="AutoShape 242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3" name="AutoShape 245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7" name="AutoShape 33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8" name="AutoShape 34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49" name="AutoShape 344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0" name="AutoShape 347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1" name="AutoShape 350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2" name="AutoShape 353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3" name="AutoShape 356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28575</xdr:rowOff>
    </xdr:to>
    <xdr:sp macro="" textlink="">
      <xdr:nvSpPr>
        <xdr:cNvPr id="17554" name="AutoShape 359" descr="t"/>
        <xdr:cNvSpPr>
          <a:spLocks noChangeAspect="1" noChangeArrowheads="1"/>
        </xdr:cNvSpPr>
      </xdr:nvSpPr>
      <xdr:spPr bwMode="auto">
        <a:xfrm>
          <a:off x="12477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5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7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0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1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5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6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7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8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69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0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1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2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3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4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5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6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7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8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79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0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1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2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3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5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1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3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6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8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1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2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6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7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8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29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0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1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2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3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4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6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39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0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4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5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6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7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8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49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50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651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2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4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7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8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2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3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4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5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6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7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8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69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0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1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2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3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4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5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6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7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8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79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0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2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08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0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3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5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8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19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3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4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5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6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7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8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29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0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1" name="AutoShape 227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3" name="AutoShape 22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7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6" name="AutoShape 24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7" name="AutoShape 24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1" name="AutoShape 36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2" name="AutoShape 36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3" name="AutoShape 36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4" name="AutoShape 36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5" name="AutoShape 36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6" name="AutoShape 36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7" name="AutoShape 367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7748" name="AutoShape 368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49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1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4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5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59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0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1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2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3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4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5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6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7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8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69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0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1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2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3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4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5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6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7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79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5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7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0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2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5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6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0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1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2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3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4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5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6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27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28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30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3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4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8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39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0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1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2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3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4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845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46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48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1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2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6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7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8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59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0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1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2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3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4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5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6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7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8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69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0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1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2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3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4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6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2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4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7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09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2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3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7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8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19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0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1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2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3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24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5" name="AutoShape 217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7" name="AutoShape 223" descr="t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38100</xdr:rowOff>
    </xdr:to>
    <xdr:sp macro="" textlink="">
      <xdr:nvSpPr>
        <xdr:cNvPr id="17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0" name="AutoShape 241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1" name="AutoShape 244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5" name="AutoShape 33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6" name="AutoShape 33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7" name="AutoShape 343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8" name="AutoShape 346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39" name="AutoShape 349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40" name="AutoShape 352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41" name="AutoShape 355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47625</xdr:colOff>
      <xdr:row>82</xdr:row>
      <xdr:rowOff>28575</xdr:rowOff>
    </xdr:to>
    <xdr:sp macro="" textlink="">
      <xdr:nvSpPr>
        <xdr:cNvPr id="17942" name="AutoShape 358" descr="t"/>
        <xdr:cNvSpPr>
          <a:spLocks noChangeAspect="1" noChangeArrowheads="1"/>
        </xdr:cNvSpPr>
      </xdr:nvSpPr>
      <xdr:spPr bwMode="auto">
        <a:xfrm>
          <a:off x="25050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4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4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4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4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3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4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55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56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3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4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5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6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7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8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69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70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1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2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3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4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5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6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7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78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79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0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81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82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3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4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85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86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7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8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89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90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91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92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3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4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5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6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7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7998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799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5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5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5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5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63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65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66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68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3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4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75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76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3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4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5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6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7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8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89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090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1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2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3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4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5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6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7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098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099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01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2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4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09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0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1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2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19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0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1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2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3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4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5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126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27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28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29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0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1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2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3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134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3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3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3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5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6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7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48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5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6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7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8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59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60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61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62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3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4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5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6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7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8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69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0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1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2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3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4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5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6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7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78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79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0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1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2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3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84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5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6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7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8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89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0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1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3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4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6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4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4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4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5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55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57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58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60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65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66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67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68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5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6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7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8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79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80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81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282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3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4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5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6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7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8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89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290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1" name="AutoShape 218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3" name="AutoShape 224" descr="t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94" name="AutoShape 230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96" name="AutoShape 232" descr="t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38100</xdr:rowOff>
    </xdr:to>
    <xdr:sp macro="" textlink="">
      <xdr:nvSpPr>
        <xdr:cNvPr id="18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38100</xdr:rowOff>
    </xdr:to>
    <xdr:sp macro="" textlink="">
      <xdr:nvSpPr>
        <xdr:cNvPr id="18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1" name="AutoShape 242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2" name="AutoShape 245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03" name="AutoShape 24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04" name="AutoShape 25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1" name="AutoShape 33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2" name="AutoShape 34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3" name="AutoShape 344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4" name="AutoShape 347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5" name="AutoShape 350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6" name="AutoShape 353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7" name="AutoShape 356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47625</xdr:colOff>
      <xdr:row>82</xdr:row>
      <xdr:rowOff>28575</xdr:rowOff>
    </xdr:to>
    <xdr:sp macro="" textlink="">
      <xdr:nvSpPr>
        <xdr:cNvPr id="18318" name="AutoShape 359" descr="t"/>
        <xdr:cNvSpPr>
          <a:spLocks noChangeAspect="1" noChangeArrowheads="1"/>
        </xdr:cNvSpPr>
      </xdr:nvSpPr>
      <xdr:spPr bwMode="auto">
        <a:xfrm>
          <a:off x="418147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19" name="AutoShape 369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0" name="AutoShape 370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1" name="AutoShape 371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2" name="AutoShape 372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3" name="AutoShape 373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4" name="AutoShape 374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5" name="AutoShape 375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47625</xdr:colOff>
      <xdr:row>82</xdr:row>
      <xdr:rowOff>28575</xdr:rowOff>
    </xdr:to>
    <xdr:sp macro="" textlink="">
      <xdr:nvSpPr>
        <xdr:cNvPr id="18326" name="AutoShape 376" descr="t"/>
        <xdr:cNvSpPr>
          <a:spLocks noChangeAspect="1" noChangeArrowheads="1"/>
        </xdr:cNvSpPr>
      </xdr:nvSpPr>
      <xdr:spPr bwMode="auto">
        <a:xfrm>
          <a:off x="34766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27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29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2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3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7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8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39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0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1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2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3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4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5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6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7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8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49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0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1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2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3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4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5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7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2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4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7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89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2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3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7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8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399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0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1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2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3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04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5" name="AutoShape 218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7" name="AutoShape 224" descr="t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38100</xdr:rowOff>
    </xdr:to>
    <xdr:sp macro="" textlink="">
      <xdr:nvSpPr>
        <xdr:cNvPr id="18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0" name="AutoShape 242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1" name="AutoShape 245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5" name="AutoShape 33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6" name="AutoShape 34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7" name="AutoShape 344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8" name="AutoShape 347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19" name="AutoShape 350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20" name="AutoShape 353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21" name="AutoShape 356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28575</xdr:rowOff>
    </xdr:to>
    <xdr:sp macro="" textlink="">
      <xdr:nvSpPr>
        <xdr:cNvPr id="18422" name="AutoShape 359" descr="t"/>
        <xdr:cNvSpPr>
          <a:spLocks noChangeAspect="1" noChangeArrowheads="1"/>
        </xdr:cNvSpPr>
      </xdr:nvSpPr>
      <xdr:spPr bwMode="auto">
        <a:xfrm>
          <a:off x="5886450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2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3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1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2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4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78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0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8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49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1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19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1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4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5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29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0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1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2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3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4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5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6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7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8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39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0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1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2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3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4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5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6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4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4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6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79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81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4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5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89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0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1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2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3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4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5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596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9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59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0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1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0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1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2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3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4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3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0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2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0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1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8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69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0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1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29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0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39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1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66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68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8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89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91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4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5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799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0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1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2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3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4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5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06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0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0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1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5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6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2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2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4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7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69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2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3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7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8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79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0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1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2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3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84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5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7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0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1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5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6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7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8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899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00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01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02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0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1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1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2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2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58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0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3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5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8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69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3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4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5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6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7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8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79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0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1" name="AutoShape 230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3" name="AutoShape 232" descr="t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sp macro="" textlink="">
      <xdr:nvSpPr>
        <xdr:cNvPr id="18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6" name="AutoShape 24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7" name="AutoShape 25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1" name="AutoShape 369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2" name="AutoShape 370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3" name="AutoShape 371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4" name="AutoShape 372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5" name="AutoShape 373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6" name="AutoShape 374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7" name="AutoShape 375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28575</xdr:rowOff>
    </xdr:to>
    <xdr:sp macro="" textlink="">
      <xdr:nvSpPr>
        <xdr:cNvPr id="18998" name="AutoShape 376" descr="t"/>
        <xdr:cNvSpPr>
          <a:spLocks noChangeAspect="1" noChangeArrowheads="1"/>
        </xdr:cNvSpPr>
      </xdr:nvSpPr>
      <xdr:spPr bwMode="auto">
        <a:xfrm>
          <a:off x="1876425" y="52006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899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0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7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8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1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7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29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5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6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7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1907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2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4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77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78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2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3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4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5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6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7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8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89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0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2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19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5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6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0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1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2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3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4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5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6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19107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0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1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6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7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2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6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7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8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18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8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8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19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1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1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2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6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7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3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7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8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9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1929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9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9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0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1932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2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3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6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7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4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8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39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40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40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0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0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1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3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3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4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6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7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5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49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0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1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1951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1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1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2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19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1954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4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5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6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7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7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7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7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7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8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8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8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8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8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9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9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59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9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59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0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0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0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5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6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6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6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7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68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8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8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8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8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9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9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9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69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9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69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9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69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0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0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0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0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1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2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2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2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75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5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5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76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6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6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6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7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7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7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8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9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9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9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79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79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0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0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0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0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0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1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1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1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1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1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2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7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7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7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8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8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8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8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8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89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90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90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90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1990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0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1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1991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1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1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2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2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3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4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4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5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19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19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5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5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6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1997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7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7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7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7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8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8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8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1998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4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6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89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0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4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5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6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7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8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19999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0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1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2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3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4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5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6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7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8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09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0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1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2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4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39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41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4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05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57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59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2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3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7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8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69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0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1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2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3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74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5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7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0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1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5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6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7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8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89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90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91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092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3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5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8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099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3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4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5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6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7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8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09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0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1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2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3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4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5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6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7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8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19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0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1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3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4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5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5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16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66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68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1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2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6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7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8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79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0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1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2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3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4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6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89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0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4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5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6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7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8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199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200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201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2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4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7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8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2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3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4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5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6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7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8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19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0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1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2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3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4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5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6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7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8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29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0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2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57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59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2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3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7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8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69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0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1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2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3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0274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5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7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0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1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5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6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7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8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89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0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1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2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3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5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0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8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299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3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4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5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6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7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8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09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0310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1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3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6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7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1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2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3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4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5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6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7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8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2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1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2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3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4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5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6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7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8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3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6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6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7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8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8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8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038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8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39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2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4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0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7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8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2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3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4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5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6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7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8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0419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8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39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7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7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8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9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9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9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49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49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0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2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8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49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8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8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59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60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60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60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060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0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1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0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063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8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59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69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69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0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1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1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1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71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1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2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74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8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69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0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0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1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2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2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2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9525</xdr:rowOff>
    </xdr:to>
    <xdr:sp macro="" textlink="">
      <xdr:nvSpPr>
        <xdr:cNvPr id="2082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2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3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38100</xdr:rowOff>
    </xdr:to>
    <xdr:sp macro="" textlink="">
      <xdr:nvSpPr>
        <xdr:cNvPr id="20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47625</xdr:colOff>
      <xdr:row>84</xdr:row>
      <xdr:rowOff>28575</xdr:rowOff>
    </xdr:to>
    <xdr:sp macro="" textlink="">
      <xdr:nvSpPr>
        <xdr:cNvPr id="2085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8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8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8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9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89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89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0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0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0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1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1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1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0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0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0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0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099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9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099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00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0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0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0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1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1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1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1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1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2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3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3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3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3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3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4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4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4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4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5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5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06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07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7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8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09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0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0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0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0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0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1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1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1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1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1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2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2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2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2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2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3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3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3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8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9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19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19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0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9525</xdr:rowOff>
    </xdr:to>
    <xdr:sp macro="" textlink="">
      <xdr:nvSpPr>
        <xdr:cNvPr id="2121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1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1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1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1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2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2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2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9525</xdr:rowOff>
    </xdr:to>
    <xdr:sp macro="" textlink="">
      <xdr:nvSpPr>
        <xdr:cNvPr id="2122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2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2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2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2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3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3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3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3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4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5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5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5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38100</xdr:rowOff>
    </xdr:to>
    <xdr:sp macro="" textlink="">
      <xdr:nvSpPr>
        <xdr:cNvPr id="21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38100</xdr:rowOff>
    </xdr:to>
    <xdr:sp macro="" textlink="">
      <xdr:nvSpPr>
        <xdr:cNvPr id="21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47625</xdr:colOff>
      <xdr:row>84</xdr:row>
      <xdr:rowOff>28575</xdr:rowOff>
    </xdr:to>
    <xdr:sp macro="" textlink="">
      <xdr:nvSpPr>
        <xdr:cNvPr id="2128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8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8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47625</xdr:colOff>
      <xdr:row>84</xdr:row>
      <xdr:rowOff>28575</xdr:rowOff>
    </xdr:to>
    <xdr:sp macro="" textlink="">
      <xdr:nvSpPr>
        <xdr:cNvPr id="2129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296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298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1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2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6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7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8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09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0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1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2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3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6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7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8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19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0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1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2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3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4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6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1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3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56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57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1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2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3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4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5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6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7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368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69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71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7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8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87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89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2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3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7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8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399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0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1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2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3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04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5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7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0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1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5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6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7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8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19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0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1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2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5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6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7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8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29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0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1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2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3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5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0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2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9525</xdr:rowOff>
    </xdr:to>
    <xdr:sp macro="" textlink="">
      <xdr:nvSpPr>
        <xdr:cNvPr id="2147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7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8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8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49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96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98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38100</xdr:rowOff>
    </xdr:to>
    <xdr:sp macro="" textlink="">
      <xdr:nvSpPr>
        <xdr:cNvPr id="21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1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2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6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7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8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09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10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11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12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47625</xdr:colOff>
      <xdr:row>84</xdr:row>
      <xdr:rowOff>28575</xdr:rowOff>
    </xdr:to>
    <xdr:sp macro="" textlink="">
      <xdr:nvSpPr>
        <xdr:cNvPr id="21513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1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2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2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3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3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2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4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6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7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7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9525</xdr:rowOff>
    </xdr:to>
    <xdr:sp macro="" textlink="">
      <xdr:nvSpPr>
        <xdr:cNvPr id="2158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87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89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2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3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7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8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599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0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1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2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3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04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5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7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38100</xdr:rowOff>
    </xdr:to>
    <xdr:sp macro="" textlink="">
      <xdr:nvSpPr>
        <xdr:cNvPr id="21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0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1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5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6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7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8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19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20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21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28575</xdr:rowOff>
    </xdr:to>
    <xdr:sp macro="" textlink="">
      <xdr:nvSpPr>
        <xdr:cNvPr id="21622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3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5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8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29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3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4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5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6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7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8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39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0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3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4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5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6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7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8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49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0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1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3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78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80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3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4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8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89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0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1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2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3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4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1695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9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9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0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1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19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0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4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5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6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7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8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29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30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1731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4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0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1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5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8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9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79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80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0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0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1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2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3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4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4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7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8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5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0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1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2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3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4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5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6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7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8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69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9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0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0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191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1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1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2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3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4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5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195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6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0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1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7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1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0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1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1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02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2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2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3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4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5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6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06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7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8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7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0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1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2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3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4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5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6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7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8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89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1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2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2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213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3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3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4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5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6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7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217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7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7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19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0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0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0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1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1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1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1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1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2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2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2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2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8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8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29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29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30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31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1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2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2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2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3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4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4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4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4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4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5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5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5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5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5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5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5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5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6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6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6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6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7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8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38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38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1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1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1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2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2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2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3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3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3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4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4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4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252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2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2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253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3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3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3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4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4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4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4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4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5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6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6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6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6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6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7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7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7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7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2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2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8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8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259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260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0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1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6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7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2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6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8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3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5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68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69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3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4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5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6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7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8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79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680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1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3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86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87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1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2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3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4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5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6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7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698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699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01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0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1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17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19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2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3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7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8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29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0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1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2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3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4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7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8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39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0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1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2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3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4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5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7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2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4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77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78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2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3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4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5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6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7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8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2789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0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2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0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0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1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2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3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4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8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19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0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1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2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3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4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2825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2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2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3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4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4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6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1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3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86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87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1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2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3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4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5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6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7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898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89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0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0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1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17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19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2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3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7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8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29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0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1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2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3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34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5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7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0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1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5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6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7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8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49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0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1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2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3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4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5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6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7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8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59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0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1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2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3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5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2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0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2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2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5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6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2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0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1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2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3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4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5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6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3007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08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10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3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4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8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19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0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1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2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3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4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25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2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2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3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1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2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6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7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8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39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40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41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42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3043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4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5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2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3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6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11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1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2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2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3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3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3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4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5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5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5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15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4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6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59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0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6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2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3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4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5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6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7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8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79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0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1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2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4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0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2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5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6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0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1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2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3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4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5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6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227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28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30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3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4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8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39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0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1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2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3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4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45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46" name="AutoShape 227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48" name="AutoShape 22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1" name="AutoShape 24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2" name="AutoShape 24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6" name="AutoShape 36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7" name="AutoShape 36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8" name="AutoShape 36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59" name="AutoShape 36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60" name="AutoShape 36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61" name="AutoShape 36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62" name="AutoShape 367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263" name="AutoShape 368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6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7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2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3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8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33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3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4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4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5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5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5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6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7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7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7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37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4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6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79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0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8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2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3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4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5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6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7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8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399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0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1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2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4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0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2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5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6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0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1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2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3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4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5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6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9525"/>
    <xdr:sp macro="" textlink="">
      <xdr:nvSpPr>
        <xdr:cNvPr id="23447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48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50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3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4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8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59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0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1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2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3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4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65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66" name="AutoShape 217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68" name="AutoShape 223" descr="t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38100"/>
    <xdr:sp macro="" textlink="">
      <xdr:nvSpPr>
        <xdr:cNvPr id="23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1" name="AutoShape 241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2" name="AutoShape 244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6" name="AutoShape 33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7" name="AutoShape 33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8" name="AutoShape 343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79" name="AutoShape 346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80" name="AutoShape 349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81" name="AutoShape 352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82" name="AutoShape 355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47625" cy="28575"/>
    <xdr:sp macro="" textlink="">
      <xdr:nvSpPr>
        <xdr:cNvPr id="23483" name="AutoShape 358" descr="t"/>
        <xdr:cNvSpPr>
          <a:spLocks noChangeAspect="1" noChangeArrowheads="1"/>
        </xdr:cNvSpPr>
      </xdr:nvSpPr>
      <xdr:spPr bwMode="auto">
        <a:xfrm>
          <a:off x="27527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8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8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8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8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9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49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0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1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1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1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2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2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2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2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2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3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3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3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3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3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59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59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59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59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0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0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0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0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1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2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62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62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0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2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3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5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0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1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2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3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0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1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2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3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4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5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6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57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58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59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0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1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2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3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4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65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66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68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69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71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76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77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78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79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6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7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8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89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90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91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92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693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6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7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8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699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700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701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0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0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2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3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3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3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4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4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44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45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4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5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5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5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5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2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4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15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17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2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3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24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25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2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3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4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5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6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7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8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9525"/>
    <xdr:sp macro="" textlink="">
      <xdr:nvSpPr>
        <xdr:cNvPr id="23839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0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1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2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3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4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5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6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9525"/>
    <xdr:sp macro="" textlink="">
      <xdr:nvSpPr>
        <xdr:cNvPr id="23847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48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50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1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3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58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59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0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1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8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69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0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1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2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3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4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75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76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77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78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79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80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81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82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83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84" name="AutoShape 218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86" name="AutoShape 224" descr="t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87" name="AutoShape 230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89" name="AutoShape 232" descr="t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38100"/>
    <xdr:sp macro="" textlink="">
      <xdr:nvSpPr>
        <xdr:cNvPr id="23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38100"/>
    <xdr:sp macro="" textlink="">
      <xdr:nvSpPr>
        <xdr:cNvPr id="23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94" name="AutoShape 242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95" name="AutoShape 245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96" name="AutoShape 24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897" name="AutoShape 25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4" name="AutoShape 33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5" name="AutoShape 34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6" name="AutoShape 344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7" name="AutoShape 347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8" name="AutoShape 350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09" name="AutoShape 353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10" name="AutoShape 356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47625" cy="28575"/>
    <xdr:sp macro="" textlink="">
      <xdr:nvSpPr>
        <xdr:cNvPr id="23911" name="AutoShape 359" descr="t"/>
        <xdr:cNvSpPr>
          <a:spLocks noChangeAspect="1" noChangeArrowheads="1"/>
        </xdr:cNvSpPr>
      </xdr:nvSpPr>
      <xdr:spPr bwMode="auto">
        <a:xfrm>
          <a:off x="42957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2" name="AutoShape 369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3" name="AutoShape 370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4" name="AutoShape 371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5" name="AutoShape 372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6" name="AutoShape 373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7" name="AutoShape 374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8" name="AutoShape 375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7625" cy="28575"/>
    <xdr:sp macro="" textlink="">
      <xdr:nvSpPr>
        <xdr:cNvPr id="23919" name="AutoShape 376" descr="t"/>
        <xdr:cNvSpPr>
          <a:spLocks noChangeAspect="1" noChangeArrowheads="1"/>
        </xdr:cNvSpPr>
      </xdr:nvSpPr>
      <xdr:spPr bwMode="auto">
        <a:xfrm>
          <a:off x="349567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0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2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8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39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8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0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5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7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0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1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5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6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7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8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89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90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91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3992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3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5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3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98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3999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3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4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5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6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7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8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09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0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1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3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6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7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1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2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3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4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5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6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7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28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29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1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4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5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3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7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8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49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0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1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2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3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4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5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6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7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59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4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6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89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0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4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5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6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7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8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099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100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9525"/>
    <xdr:sp macro="" textlink="">
      <xdr:nvSpPr>
        <xdr:cNvPr id="24101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2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4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07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08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2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3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4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5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6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7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8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19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0" name="AutoShape 230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2" name="AutoShape 232" descr="t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38100"/>
    <xdr:sp macro="" textlink="">
      <xdr:nvSpPr>
        <xdr:cNvPr id="24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5" name="AutoShape 24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6" name="AutoShape 25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0" name="AutoShape 369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1" name="AutoShape 370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2" name="AutoShape 371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3" name="AutoShape 372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4" name="AutoShape 373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5" name="AutoShape 374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6" name="AutoShape 375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84</xdr:row>
      <xdr:rowOff>0</xdr:rowOff>
    </xdr:from>
    <xdr:ext cx="47625" cy="28575"/>
    <xdr:sp macro="" textlink="">
      <xdr:nvSpPr>
        <xdr:cNvPr id="24137" name="AutoShape 376" descr="t"/>
        <xdr:cNvSpPr>
          <a:spLocks noChangeAspect="1" noChangeArrowheads="1"/>
        </xdr:cNvSpPr>
      </xdr:nvSpPr>
      <xdr:spPr bwMode="auto">
        <a:xfrm>
          <a:off x="19050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38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0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3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4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8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49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0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1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2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3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4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5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6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7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8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59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0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1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2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3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4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5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6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8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3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5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198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199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3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4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5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6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7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8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09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9525"/>
    <xdr:sp macro="" textlink="">
      <xdr:nvSpPr>
        <xdr:cNvPr id="24210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1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3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16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17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1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2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3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4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5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6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7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28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29" name="AutoShape 218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31" name="AutoShape 224" descr="t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38100"/>
    <xdr:sp macro="" textlink="">
      <xdr:nvSpPr>
        <xdr:cNvPr id="24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4" name="AutoShape 242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5" name="AutoShape 245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39" name="AutoShape 33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0" name="AutoShape 34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1" name="AutoShape 344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2" name="AutoShape 347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3" name="AutoShape 350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4" name="AutoShape 353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5" name="AutoShape 356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47625" cy="28575"/>
    <xdr:sp macro="" textlink="">
      <xdr:nvSpPr>
        <xdr:cNvPr id="24246" name="AutoShape 359" descr="t"/>
        <xdr:cNvSpPr>
          <a:spLocks noChangeAspect="1" noChangeArrowheads="1"/>
        </xdr:cNvSpPr>
      </xdr:nvSpPr>
      <xdr:spPr bwMode="auto">
        <a:xfrm>
          <a:off x="1266825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4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4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5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5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6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6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2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4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0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1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2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4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0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1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5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6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7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8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39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40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41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4342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4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5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1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2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6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399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1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4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6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09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0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4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5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6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7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8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19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0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1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2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4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7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8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3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0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2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5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6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0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1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2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3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4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5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6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7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5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0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1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2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3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4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5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6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7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8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0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96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98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6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7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1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2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3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4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5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6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7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18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19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21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4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4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5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29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0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1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2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3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4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5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4536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3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3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4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5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6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5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3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5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8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00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3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4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8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09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0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1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2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3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4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15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16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18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1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2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2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3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3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3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3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4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6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39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0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4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5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6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7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8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49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0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1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4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5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6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7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8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59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0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1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2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4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0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2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0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1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5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6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7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8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09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0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1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2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3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5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4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8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19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3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4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5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6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7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8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29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4730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3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3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5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5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67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68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69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70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7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7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7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8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8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87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89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0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2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4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4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5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5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6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6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7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7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8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87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89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0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2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97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898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899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00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7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8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09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0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1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2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3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4914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7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8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19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20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21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4922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2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2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2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2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3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3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4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5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5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5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6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6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6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6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6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7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7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7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7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7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4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4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3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3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3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3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4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4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4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4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5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5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6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7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7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7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8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8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099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0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1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2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3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4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5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106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0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0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09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0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1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2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3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114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2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3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4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3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0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2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8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19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0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1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29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0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3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66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68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8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8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9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29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30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0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0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1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5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6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2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2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4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6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7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8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5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0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1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5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6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7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8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399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400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401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5402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0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1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1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2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2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59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1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4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6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69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0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4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5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6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7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8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79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0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1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2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4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7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8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49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0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2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5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6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0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1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2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3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4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5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6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7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1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0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1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2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3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4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5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6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7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8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0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56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58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6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7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1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2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3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4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5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6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7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78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79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81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5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4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5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89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0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1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2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3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4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5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5596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59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59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0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5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6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1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3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5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8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60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3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4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8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69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0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1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2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3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4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75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76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78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1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2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8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9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9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9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69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4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6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699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0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4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5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6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7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8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09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0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1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4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5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6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7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8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19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0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1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2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4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0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2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0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1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5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6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7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8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69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0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1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2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3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5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5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8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79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3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4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5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6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7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8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89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5790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79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79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1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1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27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28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29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30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3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3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3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4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4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47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49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0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2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0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0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1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1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2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2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3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3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4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47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49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0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2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57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58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59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60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7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8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69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0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1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2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3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5974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7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8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79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80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81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5982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8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8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8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8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9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599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5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0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1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1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1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2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2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2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2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2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3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3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3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3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3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09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09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09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09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0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0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0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0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1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1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2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3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3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3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4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6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6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4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59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0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1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2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3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4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5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6166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6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6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69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0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1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2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3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6174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8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3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4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19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0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2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4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5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6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27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89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0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29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26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28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4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4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5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5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36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6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6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7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5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6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8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2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4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2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3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4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5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7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0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1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5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6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7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8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59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60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61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462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3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5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8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69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3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4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5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6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7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8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79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0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1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2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3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4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5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6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7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8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89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0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1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3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18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0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3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5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8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29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3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4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5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6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7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8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39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0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1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3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6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7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1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2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3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4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5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6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7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558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59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1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4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5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6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7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8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7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8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4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6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19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21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4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5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2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3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3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3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6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4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665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5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7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0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1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5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6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7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8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69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0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1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2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3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4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5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6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7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8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79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0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1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2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6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8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1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2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6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7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8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29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0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1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2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3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4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6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39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0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4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5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6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7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8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49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50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751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2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4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7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8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6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0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1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7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0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2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08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0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1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2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6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7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1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2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3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4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5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6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7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6848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49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1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4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5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59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0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1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2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3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4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5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6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7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8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69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0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1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2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3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4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5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6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7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0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2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5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6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0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1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2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3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4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5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6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27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28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30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3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4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8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39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0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1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2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3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4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6945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46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48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1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2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5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4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5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6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4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6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2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4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0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1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2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0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1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5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6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7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8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39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40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41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042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4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4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4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4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5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5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6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7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7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7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8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8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8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8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8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9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9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9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09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09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5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5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5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5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6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6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6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6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7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7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8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19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19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19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0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0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19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0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1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2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3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4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5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226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2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2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29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0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1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2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3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234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3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3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3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5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6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7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48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5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6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6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6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6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7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79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0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1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2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3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84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8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4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4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4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5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5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5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5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6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65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66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67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68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7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8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8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38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8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39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9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9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7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7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0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0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741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1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742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2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2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3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5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6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4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2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4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8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49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0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1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2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2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2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2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3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1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2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4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78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0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8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59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61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19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1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4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5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2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7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8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3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4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4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6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79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81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4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5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89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0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1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2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3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4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5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696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97" name="AutoShape 218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699" name="AutoShape 224" descr="t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38100</xdr:rowOff>
    </xdr:to>
    <xdr:sp macro="" textlink="">
      <xdr:nvSpPr>
        <xdr:cNvPr id="27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2" name="AutoShape 242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3" name="AutoShape 245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7" name="AutoShape 33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8" name="AutoShape 34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09" name="AutoShape 344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0" name="AutoShape 347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1" name="AutoShape 350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2" name="AutoShape 353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3" name="AutoShape 356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47625</xdr:colOff>
      <xdr:row>83</xdr:row>
      <xdr:rowOff>28575</xdr:rowOff>
    </xdr:to>
    <xdr:sp macro="" textlink="">
      <xdr:nvSpPr>
        <xdr:cNvPr id="27714" name="AutoShape 359" descr="t"/>
        <xdr:cNvSpPr>
          <a:spLocks noChangeAspect="1" noChangeArrowheads="1"/>
        </xdr:cNvSpPr>
      </xdr:nvSpPr>
      <xdr:spPr bwMode="auto">
        <a:xfrm>
          <a:off x="12668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5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7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0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1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5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6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7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8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29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0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1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2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3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4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5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6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7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8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39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0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1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2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6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8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1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2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6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7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8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89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0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1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2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3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4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6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799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0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4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5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6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7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8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09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10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11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2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4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7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8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2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0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1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2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3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4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5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6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7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8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39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0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2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68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0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3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5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8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79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3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4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5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6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7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8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89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0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1" name="AutoShape 227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3" name="AutoShape 22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7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6" name="AutoShape 24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7" name="AutoShape 24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1" name="AutoShape 36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2" name="AutoShape 36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3" name="AutoShape 36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4" name="AutoShape 36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5" name="AutoShape 36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6" name="AutoShape 36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7" name="AutoShape 367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7908" name="AutoShape 368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09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1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4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5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19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0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1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2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3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4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5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6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7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8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29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0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1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2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3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4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5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6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3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0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2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5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6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0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1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2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3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4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5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6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87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88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90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7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3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4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8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7999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0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1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2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3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4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05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06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08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1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2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1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4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5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6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7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8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29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0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1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2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3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4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6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2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4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7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69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2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3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7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8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79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0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1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2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3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84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5" name="AutoShape 217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7" name="AutoShape 223" descr="t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38100</xdr:rowOff>
    </xdr:to>
    <xdr:sp macro="" textlink="">
      <xdr:nvSpPr>
        <xdr:cNvPr id="28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0" name="AutoShape 241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1" name="AutoShape 244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5" name="AutoShape 33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6" name="AutoShape 33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7" name="AutoShape 343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8" name="AutoShape 346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099" name="AutoShape 349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100" name="AutoShape 352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101" name="AutoShape 355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47625</xdr:colOff>
      <xdr:row>83</xdr:row>
      <xdr:rowOff>28575</xdr:rowOff>
    </xdr:to>
    <xdr:sp macro="" textlink="">
      <xdr:nvSpPr>
        <xdr:cNvPr id="28102" name="AutoShape 358" descr="t"/>
        <xdr:cNvSpPr>
          <a:spLocks noChangeAspect="1" noChangeArrowheads="1"/>
        </xdr:cNvSpPr>
      </xdr:nvSpPr>
      <xdr:spPr bwMode="auto">
        <a:xfrm>
          <a:off x="275272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0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0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0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0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1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1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2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3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3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3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4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4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45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46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4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5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5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5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5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5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1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1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1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1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23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25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26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28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3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4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35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36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3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4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5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6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7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8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49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50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1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2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3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4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5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6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7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58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59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61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2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4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69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0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1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2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79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0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1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2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3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4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5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286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8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8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89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0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1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2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3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294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9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29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9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5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6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7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08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1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2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2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2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2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7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38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39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0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1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2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3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44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4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0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0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0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1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15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17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18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20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25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26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27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28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5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6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7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8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39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40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41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42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3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4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5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6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7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8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49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50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1" name="AutoShape 218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3" name="AutoShape 224" descr="t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54" name="AutoShape 230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56" name="AutoShape 232" descr="t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38100</xdr:rowOff>
    </xdr:to>
    <xdr:sp macro="" textlink="">
      <xdr:nvSpPr>
        <xdr:cNvPr id="28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38100</xdr:rowOff>
    </xdr:to>
    <xdr:sp macro="" textlink="">
      <xdr:nvSpPr>
        <xdr:cNvPr id="28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1" name="AutoShape 242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2" name="AutoShape 245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63" name="AutoShape 24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64" name="AutoShape 25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1" name="AutoShape 33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2" name="AutoShape 34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3" name="AutoShape 344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4" name="AutoShape 347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5" name="AutoShape 350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6" name="AutoShape 353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7" name="AutoShape 356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47625</xdr:colOff>
      <xdr:row>83</xdr:row>
      <xdr:rowOff>28575</xdr:rowOff>
    </xdr:to>
    <xdr:sp macro="" textlink="">
      <xdr:nvSpPr>
        <xdr:cNvPr id="28478" name="AutoShape 359" descr="t"/>
        <xdr:cNvSpPr>
          <a:spLocks noChangeAspect="1" noChangeArrowheads="1"/>
        </xdr:cNvSpPr>
      </xdr:nvSpPr>
      <xdr:spPr bwMode="auto">
        <a:xfrm>
          <a:off x="42957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79" name="AutoShape 369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0" name="AutoShape 370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1" name="AutoShape 371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2" name="AutoShape 372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3" name="AutoShape 373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4" name="AutoShape 374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5" name="AutoShape 375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47625</xdr:colOff>
      <xdr:row>83</xdr:row>
      <xdr:rowOff>28575</xdr:rowOff>
    </xdr:to>
    <xdr:sp macro="" textlink="">
      <xdr:nvSpPr>
        <xdr:cNvPr id="28486" name="AutoShape 376" descr="t"/>
        <xdr:cNvSpPr>
          <a:spLocks noChangeAspect="1" noChangeArrowheads="1"/>
        </xdr:cNvSpPr>
      </xdr:nvSpPr>
      <xdr:spPr bwMode="auto">
        <a:xfrm>
          <a:off x="3495675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8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8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49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5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6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0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2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4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4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5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6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7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8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8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58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8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59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1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2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0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38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0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4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5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67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7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8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7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8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69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0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4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6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3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4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4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5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5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5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6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77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8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3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4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79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0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2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4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3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5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8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59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3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4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5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6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7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8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69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870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89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0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89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26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28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1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3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6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7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1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2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3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4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5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6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7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48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49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51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4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5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59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0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1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2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3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4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5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8966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6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6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7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5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6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8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8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2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4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7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29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2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3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7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8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39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0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1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2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3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44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5" name="AutoShape 230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7" name="AutoShape 232" descr="t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38100</xdr:rowOff>
    </xdr:to>
    <xdr:sp macro="" textlink="">
      <xdr:nvSpPr>
        <xdr:cNvPr id="29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0" name="AutoShape 24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1" name="AutoShape 25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5" name="AutoShape 369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6" name="AutoShape 370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7" name="AutoShape 371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8" name="AutoShape 372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59" name="AutoShape 373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60" name="AutoShape 374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61" name="AutoShape 375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47625</xdr:colOff>
      <xdr:row>83</xdr:row>
      <xdr:rowOff>28575</xdr:rowOff>
    </xdr:to>
    <xdr:sp macro="" textlink="">
      <xdr:nvSpPr>
        <xdr:cNvPr id="29062" name="AutoShape 376" descr="t"/>
        <xdr:cNvSpPr>
          <a:spLocks noChangeAspect="1" noChangeArrowheads="1"/>
        </xdr:cNvSpPr>
      </xdr:nvSpPr>
      <xdr:spPr bwMode="auto">
        <a:xfrm>
          <a:off x="1905000" y="360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3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5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8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69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3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4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5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6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7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8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79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0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1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2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3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4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5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6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7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8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89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0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1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3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18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20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3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4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8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29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0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1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2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3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4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135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36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38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1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2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6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7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8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49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0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1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2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3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4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6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59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0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4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5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6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7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8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69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70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171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2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4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7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8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2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3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4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5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6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7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8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89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0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1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2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3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4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5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6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7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8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199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0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2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27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29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2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3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7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8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39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0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1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2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3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9525</xdr:rowOff>
    </xdr:to>
    <xdr:sp macro="" textlink="">
      <xdr:nvSpPr>
        <xdr:cNvPr id="29244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5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7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0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1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5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6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7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8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59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0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1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2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3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5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38100</xdr:rowOff>
    </xdr:to>
    <xdr:sp macro="" textlink="">
      <xdr:nvSpPr>
        <xdr:cNvPr id="29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8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69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3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4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5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6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7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8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79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47625</xdr:colOff>
      <xdr:row>84</xdr:row>
      <xdr:rowOff>28575</xdr:rowOff>
    </xdr:to>
    <xdr:sp macro="" textlink="">
      <xdr:nvSpPr>
        <xdr:cNvPr id="29280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1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3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6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7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1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2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3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4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5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6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7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8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299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0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1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2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3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4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5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6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7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8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09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1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36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38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1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2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6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7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8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49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50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51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52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353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4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6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59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0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4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5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6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7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8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69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0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1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2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4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7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8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2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3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4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5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6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7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8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389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0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2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5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6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0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1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2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3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4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5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6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7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8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09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0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1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2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3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4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5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6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7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8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0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5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7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0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1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5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6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7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8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59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60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61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9525"/>
    <xdr:sp macro="" textlink="">
      <xdr:nvSpPr>
        <xdr:cNvPr id="29462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3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5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68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69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3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4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5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6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7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8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79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0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1" name="AutoShape 218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3" name="AutoShape 224" descr="t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38100"/>
    <xdr:sp macro="" textlink="">
      <xdr:nvSpPr>
        <xdr:cNvPr id="29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6" name="AutoShape 242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7" name="AutoShape 245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1" name="AutoShape 33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2" name="AutoShape 34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3" name="AutoShape 344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4" name="AutoShape 347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5" name="AutoShape 350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6" name="AutoShape 353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7" name="AutoShape 356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47625" cy="28575"/>
    <xdr:sp macro="" textlink="">
      <xdr:nvSpPr>
        <xdr:cNvPr id="29498" name="AutoShape 359" descr="t"/>
        <xdr:cNvSpPr>
          <a:spLocks noChangeAspect="1" noChangeArrowheads="1"/>
        </xdr:cNvSpPr>
      </xdr:nvSpPr>
      <xdr:spPr bwMode="auto">
        <a:xfrm>
          <a:off x="6629400" y="4895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499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1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4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5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09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0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1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2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3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4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5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6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7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8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19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0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1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2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3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4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5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6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7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29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5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7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0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2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5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6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0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1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2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3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4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5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6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77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78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80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3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4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8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89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0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1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2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3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4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595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96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98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1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2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6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7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8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09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0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1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2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3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4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5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6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7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8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19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0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1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2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3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4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6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2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4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7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59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2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3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7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8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69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0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1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2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3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74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5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7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0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1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5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6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7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8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89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90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91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692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69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0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1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2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1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48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0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5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6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6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7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78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8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79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7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8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0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1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4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6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4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5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5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6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6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6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7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88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5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7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0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1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5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6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7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8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899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0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1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2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3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4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5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6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7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8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09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0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1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2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3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5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1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3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6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8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1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2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6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7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8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59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0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1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2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3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4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6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69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0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4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5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6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7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8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79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80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29981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2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4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7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8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2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3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4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5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6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7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8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29999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0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1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2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3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4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5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6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7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8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09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0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2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38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0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3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5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8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49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3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4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5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6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7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8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59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0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1" name="AutoShape 227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3" name="AutoShape 22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6" name="AutoShape 24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7" name="AutoShape 24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1" name="AutoShape 36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2" name="AutoShape 36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3" name="AutoShape 36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4" name="AutoShape 36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5" name="AutoShape 36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6" name="AutoShape 36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7" name="AutoShape 367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078" name="AutoShape 368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7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8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7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8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09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0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4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6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3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4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4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5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5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5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6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17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5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7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0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1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5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6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7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8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89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0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1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2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3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4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5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6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7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8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199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0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1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2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0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2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5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7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0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1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5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6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7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8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49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0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1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2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5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6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27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6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7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89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0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29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26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28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6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7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4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4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5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5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36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6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6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7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5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6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8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5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7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2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4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2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3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4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5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7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0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1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5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6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7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8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59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60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61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462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6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7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1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2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8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18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0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3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5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8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29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3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4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5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6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7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8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39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0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1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3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6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7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1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2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3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4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5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6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7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558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5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6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7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8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7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8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4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6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19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21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4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5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29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0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1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2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3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4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5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36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37" name="AutoShape 230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39" name="AutoShape 232" descr="t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38100"/>
    <xdr:sp macro="" textlink="">
      <xdr:nvSpPr>
        <xdr:cNvPr id="30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2" name="AutoShape 24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3" name="AutoShape 25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7" name="AutoShape 369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8" name="AutoShape 370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49" name="AutoShape 371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0" name="AutoShape 372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1" name="AutoShape 373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2" name="AutoShape 374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3" name="AutoShape 375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7625" cy="28575"/>
    <xdr:sp macro="" textlink="">
      <xdr:nvSpPr>
        <xdr:cNvPr id="30654" name="AutoShape 376" descr="t"/>
        <xdr:cNvSpPr>
          <a:spLocks noChangeAspect="1" noChangeArrowheads="1"/>
        </xdr:cNvSpPr>
      </xdr:nvSpPr>
      <xdr:spPr bwMode="auto">
        <a:xfrm>
          <a:off x="2296438" y="80440582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3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3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6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07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7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8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09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0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0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1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1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2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7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8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39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0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1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2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4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3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3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3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4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5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5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6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7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314325</xdr:colOff>
      <xdr:row>159</xdr:row>
      <xdr:rowOff>180975</xdr:rowOff>
    </xdr:to>
    <xdr:sp macro="" textlink="">
      <xdr:nvSpPr>
        <xdr:cNvPr id="318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340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8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19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0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1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2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3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4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5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5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6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7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8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699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0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1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2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3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4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5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6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7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8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09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0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1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2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3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4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5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6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7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8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19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0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1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2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3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4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5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6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7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8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29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0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1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2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3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4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5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6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7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8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39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0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1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2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3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4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5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6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7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8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49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0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1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2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3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4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5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6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7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314325</xdr:colOff>
      <xdr:row>159</xdr:row>
      <xdr:rowOff>180975</xdr:rowOff>
    </xdr:to>
    <xdr:sp macro="" textlink="">
      <xdr:nvSpPr>
        <xdr:cNvPr id="32758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181225" y="39538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</xdr:colOff>
      <xdr:row>125</xdr:row>
      <xdr:rowOff>9525</xdr:rowOff>
    </xdr:to>
    <xdr:pic>
      <xdr:nvPicPr>
        <xdr:cNvPr id="3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4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</xdr:colOff>
      <xdr:row>125</xdr:row>
      <xdr:rowOff>9525</xdr:rowOff>
    </xdr:to>
    <xdr:pic>
      <xdr:nvPicPr>
        <xdr:cNvPr id="3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4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</xdr:colOff>
      <xdr:row>125</xdr:row>
      <xdr:rowOff>9525</xdr:rowOff>
    </xdr:to>
    <xdr:pic>
      <xdr:nvPicPr>
        <xdr:cNvPr id="3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4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</xdr:colOff>
      <xdr:row>125</xdr:row>
      <xdr:rowOff>9525</xdr:rowOff>
    </xdr:to>
    <xdr:pic>
      <xdr:nvPicPr>
        <xdr:cNvPr id="3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4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7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28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8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29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0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1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1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2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2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3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4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5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5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6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6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7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8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148</xdr:row>
      <xdr:rowOff>0</xdr:rowOff>
    </xdr:from>
    <xdr:ext cx="314325" cy="180975"/>
    <xdr:sp macro="" textlink="">
      <xdr:nvSpPr>
        <xdr:cNvPr id="339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41199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39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0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1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2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3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4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5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6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7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314325" cy="180975"/>
    <xdr:sp macro="" textlink="">
      <xdr:nvSpPr>
        <xdr:cNvPr id="348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6438" y="16200328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73"/>
  <sheetViews>
    <sheetView tabSelected="1" topLeftCell="A340" zoomScale="73" zoomScaleNormal="73" workbookViewId="0">
      <selection activeCell="G342" sqref="G342"/>
    </sheetView>
  </sheetViews>
  <sheetFormatPr defaultColWidth="18.42578125" defaultRowHeight="15"/>
  <cols>
    <col min="1" max="1" width="18.7109375" customWidth="1"/>
    <col min="2" max="2" width="15.5703125" customWidth="1"/>
    <col min="3" max="3" width="26.85546875" customWidth="1"/>
    <col min="4" max="4" width="29.42578125" customWidth="1"/>
    <col min="5" max="5" width="28.28515625" customWidth="1"/>
    <col min="6" max="6" width="29" customWidth="1"/>
    <col min="7" max="7" width="21.42578125" customWidth="1"/>
    <col min="8" max="8" width="14.42578125" customWidth="1"/>
    <col min="9" max="9" width="15.28515625" customWidth="1"/>
    <col min="10" max="10" width="18.42578125" customWidth="1"/>
    <col min="11" max="11" width="20.140625" customWidth="1"/>
    <col min="12" max="16" width="18.42578125" customWidth="1"/>
    <col min="17" max="17" width="15.7109375" customWidth="1"/>
    <col min="18" max="18" width="19.7109375" customWidth="1"/>
  </cols>
  <sheetData>
    <row r="2" spans="1:19" ht="47.25" customHeight="1"/>
    <row r="3" spans="1:19" ht="18.75" customHeight="1"/>
    <row r="4" spans="1:19" ht="37.5" customHeight="1">
      <c r="I4" s="16" t="s">
        <v>36</v>
      </c>
    </row>
    <row r="5" spans="1:19" ht="20.25" customHeight="1">
      <c r="I5" s="16"/>
    </row>
    <row r="6" spans="1:19" ht="141.7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10" t="s">
        <v>15</v>
      </c>
      <c r="Q6" s="9" t="s">
        <v>16</v>
      </c>
      <c r="R6" s="9" t="s">
        <v>17</v>
      </c>
      <c r="S6" s="13"/>
    </row>
    <row r="7" spans="1:19" ht="15.75">
      <c r="A7" s="9" t="s">
        <v>18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  <c r="O7" s="9" t="s">
        <v>32</v>
      </c>
      <c r="P7" s="10" t="s">
        <v>33</v>
      </c>
      <c r="Q7" s="9" t="s">
        <v>34</v>
      </c>
      <c r="R7" s="9" t="s">
        <v>35</v>
      </c>
      <c r="S7" s="13"/>
    </row>
    <row r="8" spans="1:19" s="55" customFormat="1" ht="79.5" customHeight="1">
      <c r="A8" s="33" t="s">
        <v>528</v>
      </c>
      <c r="B8" s="31" t="s">
        <v>44</v>
      </c>
      <c r="C8" s="19" t="s">
        <v>90</v>
      </c>
      <c r="D8" s="19" t="s">
        <v>360</v>
      </c>
      <c r="E8" s="19" t="s">
        <v>529</v>
      </c>
      <c r="F8" s="19" t="s">
        <v>530</v>
      </c>
      <c r="G8" s="19" t="s">
        <v>42</v>
      </c>
      <c r="H8" s="34" t="s">
        <v>554</v>
      </c>
      <c r="I8" s="12">
        <v>500</v>
      </c>
      <c r="J8" s="32">
        <v>134.82</v>
      </c>
      <c r="K8" s="32">
        <f t="shared" ref="K8:K21" si="0">I8*J8</f>
        <v>67410</v>
      </c>
      <c r="L8" s="32"/>
      <c r="M8" s="32"/>
      <c r="N8" s="32"/>
      <c r="O8" s="35" t="s">
        <v>46</v>
      </c>
      <c r="P8" s="36">
        <v>111010000</v>
      </c>
      <c r="Q8" s="19">
        <v>0</v>
      </c>
      <c r="R8" s="73" t="s">
        <v>763</v>
      </c>
      <c r="S8" s="13"/>
    </row>
    <row r="9" spans="1:19" s="55" customFormat="1" ht="105" customHeight="1">
      <c r="A9" s="33" t="s">
        <v>528</v>
      </c>
      <c r="B9" s="31" t="s">
        <v>44</v>
      </c>
      <c r="C9" s="19" t="s">
        <v>531</v>
      </c>
      <c r="D9" s="19" t="s">
        <v>532</v>
      </c>
      <c r="E9" s="19" t="s">
        <v>533</v>
      </c>
      <c r="F9" s="19" t="s">
        <v>534</v>
      </c>
      <c r="G9" s="19" t="s">
        <v>752</v>
      </c>
      <c r="H9" s="34" t="s">
        <v>177</v>
      </c>
      <c r="I9" s="12">
        <v>4</v>
      </c>
      <c r="J9" s="32">
        <v>100000</v>
      </c>
      <c r="K9" s="32">
        <f t="shared" si="0"/>
        <v>400000</v>
      </c>
      <c r="L9" s="32"/>
      <c r="M9" s="32"/>
      <c r="N9" s="32"/>
      <c r="O9" s="35" t="s">
        <v>43</v>
      </c>
      <c r="P9" s="36" t="s">
        <v>555</v>
      </c>
      <c r="Q9" s="19">
        <v>0</v>
      </c>
      <c r="R9" s="73" t="s">
        <v>763</v>
      </c>
      <c r="S9" s="13"/>
    </row>
    <row r="10" spans="1:19" s="55" customFormat="1" ht="63">
      <c r="A10" s="33" t="s">
        <v>528</v>
      </c>
      <c r="B10" s="31" t="s">
        <v>44</v>
      </c>
      <c r="C10" s="19" t="s">
        <v>535</v>
      </c>
      <c r="D10" s="19" t="s">
        <v>535</v>
      </c>
      <c r="E10" s="19" t="s">
        <v>536</v>
      </c>
      <c r="F10" s="19" t="s">
        <v>536</v>
      </c>
      <c r="G10" s="19" t="s">
        <v>42</v>
      </c>
      <c r="H10" s="34" t="s">
        <v>45</v>
      </c>
      <c r="I10" s="12">
        <v>1</v>
      </c>
      <c r="J10" s="32">
        <v>50000</v>
      </c>
      <c r="K10" s="32">
        <f>I10*J10</f>
        <v>50000</v>
      </c>
      <c r="L10" s="32"/>
      <c r="M10" s="32"/>
      <c r="N10" s="32"/>
      <c r="O10" s="35" t="s">
        <v>43</v>
      </c>
      <c r="P10" s="36" t="s">
        <v>555</v>
      </c>
      <c r="Q10" s="19">
        <v>0</v>
      </c>
      <c r="R10" s="73" t="s">
        <v>40</v>
      </c>
      <c r="S10" s="13"/>
    </row>
    <row r="11" spans="1:19" s="55" customFormat="1" ht="63">
      <c r="A11" s="33" t="s">
        <v>528</v>
      </c>
      <c r="B11" s="31" t="s">
        <v>44</v>
      </c>
      <c r="C11" s="19" t="s">
        <v>537</v>
      </c>
      <c r="D11" s="19" t="s">
        <v>538</v>
      </c>
      <c r="E11" s="19" t="s">
        <v>539</v>
      </c>
      <c r="F11" s="19" t="s">
        <v>540</v>
      </c>
      <c r="G11" s="19" t="s">
        <v>42</v>
      </c>
      <c r="H11" s="34" t="s">
        <v>45</v>
      </c>
      <c r="I11" s="12">
        <v>300</v>
      </c>
      <c r="J11" s="32">
        <v>10</v>
      </c>
      <c r="K11" s="32">
        <f t="shared" si="0"/>
        <v>3000</v>
      </c>
      <c r="L11" s="32"/>
      <c r="M11" s="32"/>
      <c r="N11" s="32"/>
      <c r="O11" s="35" t="s">
        <v>43</v>
      </c>
      <c r="P11" s="36">
        <v>111010000</v>
      </c>
      <c r="Q11" s="19">
        <v>0</v>
      </c>
      <c r="R11" s="73" t="s">
        <v>40</v>
      </c>
      <c r="S11" s="13"/>
    </row>
    <row r="12" spans="1:19" s="55" customFormat="1" ht="63">
      <c r="A12" s="33" t="s">
        <v>528</v>
      </c>
      <c r="B12" s="31" t="s">
        <v>44</v>
      </c>
      <c r="C12" s="19" t="s">
        <v>537</v>
      </c>
      <c r="D12" s="19" t="s">
        <v>538</v>
      </c>
      <c r="E12" s="19" t="s">
        <v>541</v>
      </c>
      <c r="F12" s="19" t="s">
        <v>542</v>
      </c>
      <c r="G12" s="19" t="s">
        <v>42</v>
      </c>
      <c r="H12" s="34" t="s">
        <v>45</v>
      </c>
      <c r="I12" s="12">
        <v>10</v>
      </c>
      <c r="J12" s="32">
        <v>500</v>
      </c>
      <c r="K12" s="32">
        <f t="shared" si="0"/>
        <v>5000</v>
      </c>
      <c r="L12" s="32"/>
      <c r="M12" s="32"/>
      <c r="N12" s="32"/>
      <c r="O12" s="35" t="s">
        <v>43</v>
      </c>
      <c r="P12" s="36">
        <v>111010000</v>
      </c>
      <c r="Q12" s="19">
        <v>0</v>
      </c>
      <c r="R12" s="73" t="s">
        <v>40</v>
      </c>
      <c r="S12" s="13"/>
    </row>
    <row r="13" spans="1:19" s="55" customFormat="1" ht="63">
      <c r="A13" s="33" t="s">
        <v>528</v>
      </c>
      <c r="B13" s="31" t="s">
        <v>44</v>
      </c>
      <c r="C13" s="19" t="s">
        <v>537</v>
      </c>
      <c r="D13" s="19" t="s">
        <v>538</v>
      </c>
      <c r="E13" s="19" t="s">
        <v>543</v>
      </c>
      <c r="F13" s="19" t="s">
        <v>544</v>
      </c>
      <c r="G13" s="19" t="s">
        <v>42</v>
      </c>
      <c r="H13" s="34" t="s">
        <v>45</v>
      </c>
      <c r="I13" s="12">
        <v>10</v>
      </c>
      <c r="J13" s="32">
        <v>100</v>
      </c>
      <c r="K13" s="32">
        <f t="shared" si="0"/>
        <v>1000</v>
      </c>
      <c r="L13" s="32"/>
      <c r="M13" s="32"/>
      <c r="N13" s="32"/>
      <c r="O13" s="35" t="s">
        <v>43</v>
      </c>
      <c r="P13" s="36">
        <v>111010000</v>
      </c>
      <c r="Q13" s="19">
        <v>0</v>
      </c>
      <c r="R13" s="73" t="s">
        <v>40</v>
      </c>
      <c r="S13" s="13"/>
    </row>
    <row r="14" spans="1:19" s="55" customFormat="1" ht="63">
      <c r="A14" s="33" t="s">
        <v>528</v>
      </c>
      <c r="B14" s="31" t="s">
        <v>44</v>
      </c>
      <c r="C14" s="19" t="s">
        <v>545</v>
      </c>
      <c r="D14" s="19" t="s">
        <v>546</v>
      </c>
      <c r="E14" s="19" t="s">
        <v>547</v>
      </c>
      <c r="F14" s="19" t="s">
        <v>546</v>
      </c>
      <c r="G14" s="19" t="s">
        <v>42</v>
      </c>
      <c r="H14" s="34" t="s">
        <v>45</v>
      </c>
      <c r="I14" s="12">
        <v>1</v>
      </c>
      <c r="J14" s="32">
        <v>57000</v>
      </c>
      <c r="K14" s="32">
        <f t="shared" si="0"/>
        <v>57000</v>
      </c>
      <c r="L14" s="32"/>
      <c r="M14" s="32"/>
      <c r="N14" s="32"/>
      <c r="O14" s="35" t="s">
        <v>43</v>
      </c>
      <c r="P14" s="36">
        <v>111010000</v>
      </c>
      <c r="Q14" s="19">
        <v>0</v>
      </c>
      <c r="R14" s="73" t="s">
        <v>40</v>
      </c>
      <c r="S14" s="13"/>
    </row>
    <row r="15" spans="1:19" s="55" customFormat="1" ht="63">
      <c r="A15" s="33" t="s">
        <v>528</v>
      </c>
      <c r="B15" s="31" t="s">
        <v>44</v>
      </c>
      <c r="C15" s="19" t="s">
        <v>325</v>
      </c>
      <c r="D15" s="19" t="s">
        <v>326</v>
      </c>
      <c r="E15" s="19" t="s">
        <v>548</v>
      </c>
      <c r="F15" s="19" t="s">
        <v>548</v>
      </c>
      <c r="G15" s="19" t="s">
        <v>42</v>
      </c>
      <c r="H15" s="34" t="s">
        <v>45</v>
      </c>
      <c r="I15" s="12">
        <v>1</v>
      </c>
      <c r="J15" s="32">
        <v>13295</v>
      </c>
      <c r="K15" s="32">
        <f t="shared" si="0"/>
        <v>13295</v>
      </c>
      <c r="L15" s="32"/>
      <c r="M15" s="32"/>
      <c r="N15" s="32"/>
      <c r="O15" s="35" t="s">
        <v>43</v>
      </c>
      <c r="P15" s="36" t="s">
        <v>555</v>
      </c>
      <c r="Q15" s="19">
        <v>0</v>
      </c>
      <c r="R15" s="73" t="s">
        <v>763</v>
      </c>
      <c r="S15" s="13"/>
    </row>
    <row r="16" spans="1:19" s="55" customFormat="1" ht="63">
      <c r="A16" s="33" t="s">
        <v>528</v>
      </c>
      <c r="B16" s="31" t="s">
        <v>44</v>
      </c>
      <c r="C16" s="19" t="s">
        <v>325</v>
      </c>
      <c r="D16" s="19" t="s">
        <v>326</v>
      </c>
      <c r="E16" s="19" t="s">
        <v>549</v>
      </c>
      <c r="F16" s="19" t="s">
        <v>549</v>
      </c>
      <c r="G16" s="19" t="s">
        <v>42</v>
      </c>
      <c r="H16" s="34" t="s">
        <v>45</v>
      </c>
      <c r="I16" s="12">
        <v>1</v>
      </c>
      <c r="J16" s="32">
        <v>8136</v>
      </c>
      <c r="K16" s="32">
        <f t="shared" si="0"/>
        <v>8136</v>
      </c>
      <c r="L16" s="32"/>
      <c r="M16" s="32"/>
      <c r="N16" s="32"/>
      <c r="O16" s="35" t="s">
        <v>43</v>
      </c>
      <c r="P16" s="36" t="s">
        <v>555</v>
      </c>
      <c r="Q16" s="19">
        <v>0</v>
      </c>
      <c r="R16" s="73" t="s">
        <v>763</v>
      </c>
      <c r="S16" s="13"/>
    </row>
    <row r="17" spans="1:19" s="55" customFormat="1" ht="63">
      <c r="A17" s="33" t="s">
        <v>528</v>
      </c>
      <c r="B17" s="31" t="s">
        <v>44</v>
      </c>
      <c r="C17" s="19" t="s">
        <v>325</v>
      </c>
      <c r="D17" s="19" t="s">
        <v>326</v>
      </c>
      <c r="E17" s="19" t="s">
        <v>550</v>
      </c>
      <c r="F17" s="19" t="s">
        <v>550</v>
      </c>
      <c r="G17" s="19" t="s">
        <v>42</v>
      </c>
      <c r="H17" s="34" t="s">
        <v>45</v>
      </c>
      <c r="I17" s="12">
        <v>1</v>
      </c>
      <c r="J17" s="32">
        <v>8136</v>
      </c>
      <c r="K17" s="32">
        <f t="shared" si="0"/>
        <v>8136</v>
      </c>
      <c r="L17" s="32"/>
      <c r="M17" s="32"/>
      <c r="N17" s="32"/>
      <c r="O17" s="35" t="s">
        <v>43</v>
      </c>
      <c r="P17" s="36" t="s">
        <v>555</v>
      </c>
      <c r="Q17" s="19">
        <v>0</v>
      </c>
      <c r="R17" s="73" t="s">
        <v>763</v>
      </c>
      <c r="S17" s="13"/>
    </row>
    <row r="18" spans="1:19" s="55" customFormat="1" ht="63">
      <c r="A18" s="33" t="s">
        <v>528</v>
      </c>
      <c r="B18" s="31" t="s">
        <v>44</v>
      </c>
      <c r="C18" s="19" t="s">
        <v>325</v>
      </c>
      <c r="D18" s="19" t="s">
        <v>326</v>
      </c>
      <c r="E18" s="19" t="s">
        <v>551</v>
      </c>
      <c r="F18" s="19" t="s">
        <v>551</v>
      </c>
      <c r="G18" s="19" t="s">
        <v>42</v>
      </c>
      <c r="H18" s="34" t="s">
        <v>45</v>
      </c>
      <c r="I18" s="12">
        <v>1</v>
      </c>
      <c r="J18" s="32">
        <v>4000</v>
      </c>
      <c r="K18" s="32">
        <f t="shared" si="0"/>
        <v>4000</v>
      </c>
      <c r="L18" s="32"/>
      <c r="M18" s="32"/>
      <c r="N18" s="32"/>
      <c r="O18" s="35" t="s">
        <v>43</v>
      </c>
      <c r="P18" s="36" t="s">
        <v>555</v>
      </c>
      <c r="Q18" s="19">
        <v>0</v>
      </c>
      <c r="R18" s="73" t="s">
        <v>763</v>
      </c>
      <c r="S18" s="13"/>
    </row>
    <row r="19" spans="1:19" s="55" customFormat="1" ht="63">
      <c r="A19" s="33" t="s">
        <v>528</v>
      </c>
      <c r="B19" s="31" t="s">
        <v>44</v>
      </c>
      <c r="C19" s="19" t="s">
        <v>325</v>
      </c>
      <c r="D19" s="19" t="s">
        <v>326</v>
      </c>
      <c r="E19" s="19" t="s">
        <v>552</v>
      </c>
      <c r="F19" s="19" t="s">
        <v>552</v>
      </c>
      <c r="G19" s="19" t="s">
        <v>42</v>
      </c>
      <c r="H19" s="34" t="s">
        <v>45</v>
      </c>
      <c r="I19" s="12">
        <v>1</v>
      </c>
      <c r="J19" s="32">
        <v>5000</v>
      </c>
      <c r="K19" s="32">
        <f t="shared" si="0"/>
        <v>5000</v>
      </c>
      <c r="L19" s="32"/>
      <c r="M19" s="32"/>
      <c r="N19" s="32"/>
      <c r="O19" s="35" t="s">
        <v>43</v>
      </c>
      <c r="P19" s="36" t="s">
        <v>555</v>
      </c>
      <c r="Q19" s="19">
        <v>0</v>
      </c>
      <c r="R19" s="73" t="s">
        <v>763</v>
      </c>
      <c r="S19" s="13"/>
    </row>
    <row r="20" spans="1:19" s="55" customFormat="1" ht="63">
      <c r="A20" s="33" t="s">
        <v>528</v>
      </c>
      <c r="B20" s="31" t="s">
        <v>44</v>
      </c>
      <c r="C20" s="19" t="s">
        <v>325</v>
      </c>
      <c r="D20" s="19" t="s">
        <v>326</v>
      </c>
      <c r="E20" s="19" t="s">
        <v>553</v>
      </c>
      <c r="F20" s="19" t="s">
        <v>553</v>
      </c>
      <c r="G20" s="19" t="s">
        <v>42</v>
      </c>
      <c r="H20" s="34" t="s">
        <v>45</v>
      </c>
      <c r="I20" s="12">
        <v>1</v>
      </c>
      <c r="J20" s="32">
        <v>99923.23</v>
      </c>
      <c r="K20" s="32">
        <f t="shared" si="0"/>
        <v>99923.23</v>
      </c>
      <c r="L20" s="32"/>
      <c r="M20" s="32"/>
      <c r="N20" s="32"/>
      <c r="O20" s="35" t="s">
        <v>43</v>
      </c>
      <c r="P20" s="36" t="s">
        <v>555</v>
      </c>
      <c r="Q20" s="19">
        <v>0</v>
      </c>
      <c r="R20" s="73" t="s">
        <v>54</v>
      </c>
      <c r="S20" s="13"/>
    </row>
    <row r="21" spans="1:19" s="55" customFormat="1" ht="63">
      <c r="A21" s="33" t="s">
        <v>528</v>
      </c>
      <c r="B21" s="31" t="s">
        <v>38</v>
      </c>
      <c r="C21" s="40" t="s">
        <v>557</v>
      </c>
      <c r="D21" s="40" t="s">
        <v>556</v>
      </c>
      <c r="E21" s="40" t="s">
        <v>557</v>
      </c>
      <c r="F21" s="40" t="s">
        <v>556</v>
      </c>
      <c r="G21" s="19" t="s">
        <v>42</v>
      </c>
      <c r="H21" s="34" t="s">
        <v>38</v>
      </c>
      <c r="I21" s="12">
        <v>1</v>
      </c>
      <c r="J21" s="32">
        <v>255000</v>
      </c>
      <c r="K21" s="32">
        <f t="shared" si="0"/>
        <v>255000</v>
      </c>
      <c r="L21" s="32"/>
      <c r="M21" s="32"/>
      <c r="N21" s="32"/>
      <c r="O21" s="35" t="s">
        <v>46</v>
      </c>
      <c r="P21" s="36">
        <v>111010000</v>
      </c>
      <c r="Q21" s="19">
        <v>0</v>
      </c>
      <c r="R21" s="73" t="s">
        <v>40</v>
      </c>
      <c r="S21" s="13"/>
    </row>
    <row r="22" spans="1:19" s="55" customFormat="1" ht="63">
      <c r="A22" s="33" t="s">
        <v>359</v>
      </c>
      <c r="B22" s="31" t="s">
        <v>44</v>
      </c>
      <c r="C22" s="19" t="s">
        <v>85</v>
      </c>
      <c r="D22" s="19" t="s">
        <v>85</v>
      </c>
      <c r="E22" s="19" t="s">
        <v>86</v>
      </c>
      <c r="F22" s="19" t="s">
        <v>87</v>
      </c>
      <c r="G22" s="19" t="s">
        <v>39</v>
      </c>
      <c r="H22" s="34" t="s">
        <v>69</v>
      </c>
      <c r="I22" s="12">
        <v>1000</v>
      </c>
      <c r="J22" s="32">
        <v>134</v>
      </c>
      <c r="K22" s="32">
        <v>134000</v>
      </c>
      <c r="L22" s="32"/>
      <c r="M22" s="32"/>
      <c r="N22" s="32"/>
      <c r="O22" s="35" t="s">
        <v>43</v>
      </c>
      <c r="P22" s="36">
        <v>151010000</v>
      </c>
      <c r="Q22" s="19">
        <v>0</v>
      </c>
      <c r="R22" s="73" t="s">
        <v>763</v>
      </c>
      <c r="S22" s="13"/>
    </row>
    <row r="23" spans="1:19" s="55" customFormat="1" ht="88.5" customHeight="1">
      <c r="A23" s="33" t="s">
        <v>359</v>
      </c>
      <c r="B23" s="31" t="s">
        <v>44</v>
      </c>
      <c r="C23" s="19" t="s">
        <v>90</v>
      </c>
      <c r="D23" s="19" t="s">
        <v>360</v>
      </c>
      <c r="E23" s="19" t="s">
        <v>361</v>
      </c>
      <c r="F23" s="19" t="s">
        <v>362</v>
      </c>
      <c r="G23" s="19" t="s">
        <v>42</v>
      </c>
      <c r="H23" s="34" t="s">
        <v>69</v>
      </c>
      <c r="I23" s="12">
        <v>300</v>
      </c>
      <c r="J23" s="32">
        <v>178</v>
      </c>
      <c r="K23" s="32">
        <v>53400</v>
      </c>
      <c r="L23" s="32"/>
      <c r="M23" s="32"/>
      <c r="N23" s="32"/>
      <c r="O23" s="35" t="s">
        <v>43</v>
      </c>
      <c r="P23" s="36">
        <v>151010000</v>
      </c>
      <c r="Q23" s="19">
        <v>0</v>
      </c>
      <c r="R23" s="73" t="s">
        <v>763</v>
      </c>
      <c r="S23" s="13"/>
    </row>
    <row r="24" spans="1:19" s="55" customFormat="1" ht="63">
      <c r="A24" s="33" t="s">
        <v>359</v>
      </c>
      <c r="B24" s="31" t="s">
        <v>44</v>
      </c>
      <c r="C24" s="19" t="s">
        <v>325</v>
      </c>
      <c r="D24" s="19" t="s">
        <v>326</v>
      </c>
      <c r="E24" s="19" t="s">
        <v>331</v>
      </c>
      <c r="F24" s="19" t="s">
        <v>331</v>
      </c>
      <c r="G24" s="19" t="s">
        <v>248</v>
      </c>
      <c r="H24" s="34" t="s">
        <v>45</v>
      </c>
      <c r="I24" s="12">
        <v>1</v>
      </c>
      <c r="J24" s="32">
        <v>8478.2099999999991</v>
      </c>
      <c r="K24" s="32">
        <v>8478.2099999999991</v>
      </c>
      <c r="L24" s="32"/>
      <c r="M24" s="32"/>
      <c r="N24" s="32"/>
      <c r="O24" s="35" t="s">
        <v>46</v>
      </c>
      <c r="P24" s="36">
        <v>151010000</v>
      </c>
      <c r="Q24" s="19">
        <v>0</v>
      </c>
      <c r="R24" s="73" t="s">
        <v>54</v>
      </c>
      <c r="S24" s="13"/>
    </row>
    <row r="25" spans="1:19" s="55" customFormat="1" ht="71.25" customHeight="1">
      <c r="A25" s="33" t="s">
        <v>359</v>
      </c>
      <c r="B25" s="31" t="s">
        <v>44</v>
      </c>
      <c r="C25" s="19" t="s">
        <v>325</v>
      </c>
      <c r="D25" s="19" t="s">
        <v>326</v>
      </c>
      <c r="E25" s="19" t="s">
        <v>363</v>
      </c>
      <c r="F25" s="19" t="s">
        <v>363</v>
      </c>
      <c r="G25" s="19" t="s">
        <v>248</v>
      </c>
      <c r="H25" s="34" t="s">
        <v>45</v>
      </c>
      <c r="I25" s="12">
        <v>1</v>
      </c>
      <c r="J25" s="32">
        <v>3726.36</v>
      </c>
      <c r="K25" s="32">
        <v>3726.36</v>
      </c>
      <c r="L25" s="32"/>
      <c r="M25" s="32"/>
      <c r="N25" s="32"/>
      <c r="O25" s="35" t="s">
        <v>46</v>
      </c>
      <c r="P25" s="36">
        <v>151010000</v>
      </c>
      <c r="Q25" s="19">
        <v>0</v>
      </c>
      <c r="R25" s="73" t="s">
        <v>54</v>
      </c>
      <c r="S25" s="13"/>
    </row>
    <row r="26" spans="1:19" s="55" customFormat="1" ht="63">
      <c r="A26" s="33" t="s">
        <v>359</v>
      </c>
      <c r="B26" s="31" t="s">
        <v>44</v>
      </c>
      <c r="C26" s="19" t="s">
        <v>325</v>
      </c>
      <c r="D26" s="19" t="s">
        <v>326</v>
      </c>
      <c r="E26" s="19" t="s">
        <v>364</v>
      </c>
      <c r="F26" s="19" t="s">
        <v>364</v>
      </c>
      <c r="G26" s="19" t="s">
        <v>248</v>
      </c>
      <c r="H26" s="34" t="s">
        <v>45</v>
      </c>
      <c r="I26" s="12">
        <v>1</v>
      </c>
      <c r="J26" s="32">
        <v>7441.2</v>
      </c>
      <c r="K26" s="32">
        <v>7441.2</v>
      </c>
      <c r="L26" s="32"/>
      <c r="M26" s="32"/>
      <c r="N26" s="32"/>
      <c r="O26" s="35" t="s">
        <v>46</v>
      </c>
      <c r="P26" s="36">
        <v>151010000</v>
      </c>
      <c r="Q26" s="19">
        <v>0</v>
      </c>
      <c r="R26" s="73" t="s">
        <v>54</v>
      </c>
      <c r="S26" s="13"/>
    </row>
    <row r="27" spans="1:19" s="55" customFormat="1" ht="63">
      <c r="A27" s="33" t="s">
        <v>359</v>
      </c>
      <c r="B27" s="31" t="s">
        <v>44</v>
      </c>
      <c r="C27" s="19" t="s">
        <v>325</v>
      </c>
      <c r="D27" s="19" t="s">
        <v>326</v>
      </c>
      <c r="E27" s="19" t="s">
        <v>365</v>
      </c>
      <c r="F27" s="19" t="s">
        <v>365</v>
      </c>
      <c r="G27" s="19" t="s">
        <v>248</v>
      </c>
      <c r="H27" s="34" t="s">
        <v>45</v>
      </c>
      <c r="I27" s="12">
        <v>1</v>
      </c>
      <c r="J27" s="32">
        <v>7441.2</v>
      </c>
      <c r="K27" s="32">
        <v>7441.2</v>
      </c>
      <c r="L27" s="32"/>
      <c r="M27" s="32"/>
      <c r="N27" s="32"/>
      <c r="O27" s="35" t="s">
        <v>46</v>
      </c>
      <c r="P27" s="36">
        <v>151010000</v>
      </c>
      <c r="Q27" s="19">
        <v>0</v>
      </c>
      <c r="R27" s="73" t="s">
        <v>54</v>
      </c>
      <c r="S27" s="13"/>
    </row>
    <row r="28" spans="1:19" s="55" customFormat="1" ht="63">
      <c r="A28" s="33" t="s">
        <v>359</v>
      </c>
      <c r="B28" s="31" t="s">
        <v>44</v>
      </c>
      <c r="C28" s="19" t="s">
        <v>325</v>
      </c>
      <c r="D28" s="19" t="s">
        <v>326</v>
      </c>
      <c r="E28" s="19" t="s">
        <v>366</v>
      </c>
      <c r="F28" s="19" t="s">
        <v>366</v>
      </c>
      <c r="G28" s="19" t="s">
        <v>248</v>
      </c>
      <c r="H28" s="34" t="s">
        <v>45</v>
      </c>
      <c r="I28" s="12">
        <v>1</v>
      </c>
      <c r="J28" s="32">
        <v>50761.71</v>
      </c>
      <c r="K28" s="32">
        <v>50761.71</v>
      </c>
      <c r="L28" s="32"/>
      <c r="M28" s="32"/>
      <c r="N28" s="32"/>
      <c r="O28" s="35" t="s">
        <v>46</v>
      </c>
      <c r="P28" s="36">
        <v>151010000</v>
      </c>
      <c r="Q28" s="19">
        <v>0</v>
      </c>
      <c r="R28" s="73" t="s">
        <v>54</v>
      </c>
      <c r="S28" s="13"/>
    </row>
    <row r="29" spans="1:19" s="55" customFormat="1" ht="63">
      <c r="A29" s="33" t="s">
        <v>359</v>
      </c>
      <c r="B29" s="31" t="s">
        <v>52</v>
      </c>
      <c r="C29" s="19" t="s">
        <v>367</v>
      </c>
      <c r="D29" s="19" t="s">
        <v>368</v>
      </c>
      <c r="E29" s="19" t="s">
        <v>367</v>
      </c>
      <c r="F29" s="19" t="s">
        <v>368</v>
      </c>
      <c r="G29" s="19" t="s">
        <v>42</v>
      </c>
      <c r="H29" s="34" t="s">
        <v>52</v>
      </c>
      <c r="I29" s="12">
        <v>1</v>
      </c>
      <c r="J29" s="32">
        <v>227680</v>
      </c>
      <c r="K29" s="32">
        <v>227680</v>
      </c>
      <c r="L29" s="32"/>
      <c r="M29" s="32"/>
      <c r="N29" s="32"/>
      <c r="O29" s="35" t="s">
        <v>43</v>
      </c>
      <c r="P29" s="36">
        <v>151010000</v>
      </c>
      <c r="Q29" s="19">
        <v>0</v>
      </c>
      <c r="R29" s="73" t="s">
        <v>40</v>
      </c>
      <c r="S29" s="13"/>
    </row>
    <row r="30" spans="1:19" s="55" customFormat="1" ht="66.75" customHeight="1">
      <c r="A30" s="33" t="s">
        <v>359</v>
      </c>
      <c r="B30" s="31" t="s">
        <v>44</v>
      </c>
      <c r="C30" s="19" t="s">
        <v>369</v>
      </c>
      <c r="D30" s="19" t="s">
        <v>370</v>
      </c>
      <c r="E30" s="19" t="s">
        <v>369</v>
      </c>
      <c r="F30" s="19" t="s">
        <v>370</v>
      </c>
      <c r="G30" s="19" t="s">
        <v>39</v>
      </c>
      <c r="H30" s="34" t="s">
        <v>371</v>
      </c>
      <c r="I30" s="12">
        <v>1</v>
      </c>
      <c r="J30" s="32">
        <v>2683000</v>
      </c>
      <c r="K30" s="32">
        <v>2683000</v>
      </c>
      <c r="L30" s="32"/>
      <c r="M30" s="32"/>
      <c r="N30" s="32"/>
      <c r="O30" s="35" t="s">
        <v>46</v>
      </c>
      <c r="P30" s="36">
        <v>151010000</v>
      </c>
      <c r="Q30" s="19">
        <v>0</v>
      </c>
      <c r="R30" s="73" t="s">
        <v>40</v>
      </c>
      <c r="S30" s="13"/>
    </row>
    <row r="31" spans="1:19" ht="72.75" customHeight="1">
      <c r="A31" s="33" t="s">
        <v>55</v>
      </c>
      <c r="B31" s="31" t="s">
        <v>44</v>
      </c>
      <c r="C31" s="19" t="s">
        <v>85</v>
      </c>
      <c r="D31" s="19" t="s">
        <v>85</v>
      </c>
      <c r="E31" s="19" t="s">
        <v>86</v>
      </c>
      <c r="F31" s="19" t="s">
        <v>87</v>
      </c>
      <c r="G31" s="19" t="s">
        <v>39</v>
      </c>
      <c r="H31" s="34" t="s">
        <v>69</v>
      </c>
      <c r="I31" s="12">
        <v>1080</v>
      </c>
      <c r="J31" s="32">
        <v>138.38999999999999</v>
      </c>
      <c r="K31" s="32">
        <f>I31*J31</f>
        <v>149461.19999999998</v>
      </c>
      <c r="L31" s="32"/>
      <c r="M31" s="32"/>
      <c r="N31" s="32"/>
      <c r="O31" s="35" t="s">
        <v>41</v>
      </c>
      <c r="P31" s="36">
        <v>231010000</v>
      </c>
      <c r="Q31" s="19">
        <v>100</v>
      </c>
      <c r="R31" s="73" t="s">
        <v>51</v>
      </c>
      <c r="S31" s="13"/>
    </row>
    <row r="32" spans="1:19" ht="72" customHeight="1">
      <c r="A32" s="33" t="s">
        <v>55</v>
      </c>
      <c r="B32" s="31" t="s">
        <v>44</v>
      </c>
      <c r="C32" s="19" t="s">
        <v>85</v>
      </c>
      <c r="D32" s="19" t="s">
        <v>85</v>
      </c>
      <c r="E32" s="19" t="s">
        <v>86</v>
      </c>
      <c r="F32" s="19" t="s">
        <v>87</v>
      </c>
      <c r="G32" s="19" t="s">
        <v>39</v>
      </c>
      <c r="H32" s="34" t="s">
        <v>69</v>
      </c>
      <c r="I32" s="12">
        <v>1000</v>
      </c>
      <c r="J32" s="32">
        <v>117.86</v>
      </c>
      <c r="K32" s="32">
        <v>117860</v>
      </c>
      <c r="L32" s="32"/>
      <c r="M32" s="32"/>
      <c r="N32" s="32"/>
      <c r="O32" s="35" t="s">
        <v>43</v>
      </c>
      <c r="P32" s="36">
        <v>231010000</v>
      </c>
      <c r="Q32" s="19">
        <v>100</v>
      </c>
      <c r="R32" s="73" t="s">
        <v>54</v>
      </c>
      <c r="S32" s="13"/>
    </row>
    <row r="33" spans="1:19" ht="69.75" customHeight="1">
      <c r="A33" s="33" t="s">
        <v>55</v>
      </c>
      <c r="B33" s="31" t="s">
        <v>44</v>
      </c>
      <c r="C33" s="19" t="s">
        <v>85</v>
      </c>
      <c r="D33" s="19" t="s">
        <v>85</v>
      </c>
      <c r="E33" s="19" t="s">
        <v>86</v>
      </c>
      <c r="F33" s="19" t="s">
        <v>87</v>
      </c>
      <c r="G33" s="19" t="s">
        <v>39</v>
      </c>
      <c r="H33" s="34" t="s">
        <v>69</v>
      </c>
      <c r="I33" s="12">
        <v>1000</v>
      </c>
      <c r="J33" s="32">
        <v>117.86</v>
      </c>
      <c r="K33" s="32">
        <v>117860</v>
      </c>
      <c r="L33" s="32"/>
      <c r="M33" s="32"/>
      <c r="N33" s="32"/>
      <c r="O33" s="35" t="s">
        <v>43</v>
      </c>
      <c r="P33" s="36">
        <v>231010000</v>
      </c>
      <c r="Q33" s="19">
        <v>100</v>
      </c>
      <c r="R33" s="73" t="s">
        <v>54</v>
      </c>
      <c r="S33" s="13"/>
    </row>
    <row r="34" spans="1:19" ht="70.5" customHeight="1">
      <c r="A34" s="33" t="s">
        <v>55</v>
      </c>
      <c r="B34" s="31" t="s">
        <v>44</v>
      </c>
      <c r="C34" s="19" t="s">
        <v>85</v>
      </c>
      <c r="D34" s="19" t="s">
        <v>85</v>
      </c>
      <c r="E34" s="19" t="s">
        <v>88</v>
      </c>
      <c r="F34" s="19" t="s">
        <v>89</v>
      </c>
      <c r="G34" s="19" t="s">
        <v>39</v>
      </c>
      <c r="H34" s="34" t="s">
        <v>69</v>
      </c>
      <c r="I34" s="12">
        <v>2000</v>
      </c>
      <c r="J34" s="32">
        <v>151.79</v>
      </c>
      <c r="K34" s="32">
        <f>I34*J34</f>
        <v>303580</v>
      </c>
      <c r="L34" s="32"/>
      <c r="M34" s="32"/>
      <c r="N34" s="32"/>
      <c r="O34" s="35" t="s">
        <v>41</v>
      </c>
      <c r="P34" s="36">
        <v>231010000</v>
      </c>
      <c r="Q34" s="19">
        <v>100</v>
      </c>
      <c r="R34" s="73" t="s">
        <v>763</v>
      </c>
      <c r="S34" s="13"/>
    </row>
    <row r="35" spans="1:19" ht="72" customHeight="1">
      <c r="A35" s="33" t="s">
        <v>55</v>
      </c>
      <c r="B35" s="31" t="s">
        <v>44</v>
      </c>
      <c r="C35" s="19" t="s">
        <v>85</v>
      </c>
      <c r="D35" s="19" t="s">
        <v>85</v>
      </c>
      <c r="E35" s="19" t="s">
        <v>88</v>
      </c>
      <c r="F35" s="19" t="s">
        <v>89</v>
      </c>
      <c r="G35" s="19" t="s">
        <v>39</v>
      </c>
      <c r="H35" s="34" t="s">
        <v>69</v>
      </c>
      <c r="I35" s="12">
        <v>1180</v>
      </c>
      <c r="J35" s="32">
        <v>133.93</v>
      </c>
      <c r="K35" s="32">
        <v>158037.4</v>
      </c>
      <c r="L35" s="32"/>
      <c r="M35" s="32"/>
      <c r="N35" s="32"/>
      <c r="O35" s="35" t="s">
        <v>43</v>
      </c>
      <c r="P35" s="36">
        <v>231010000</v>
      </c>
      <c r="Q35" s="19">
        <v>100</v>
      </c>
      <c r="R35" s="73" t="s">
        <v>54</v>
      </c>
      <c r="S35" s="13"/>
    </row>
    <row r="36" spans="1:19" ht="72" customHeight="1">
      <c r="A36" s="33" t="s">
        <v>55</v>
      </c>
      <c r="B36" s="31" t="s">
        <v>44</v>
      </c>
      <c r="C36" s="19" t="s">
        <v>85</v>
      </c>
      <c r="D36" s="19" t="s">
        <v>85</v>
      </c>
      <c r="E36" s="19" t="s">
        <v>88</v>
      </c>
      <c r="F36" s="19" t="s">
        <v>89</v>
      </c>
      <c r="G36" s="19" t="s">
        <v>39</v>
      </c>
      <c r="H36" s="34" t="s">
        <v>69</v>
      </c>
      <c r="I36" s="12">
        <v>1000</v>
      </c>
      <c r="J36" s="32">
        <v>133.93</v>
      </c>
      <c r="K36" s="32">
        <v>133930</v>
      </c>
      <c r="L36" s="32"/>
      <c r="M36" s="32"/>
      <c r="N36" s="32"/>
      <c r="O36" s="35" t="s">
        <v>43</v>
      </c>
      <c r="P36" s="36">
        <v>231010000</v>
      </c>
      <c r="Q36" s="19">
        <v>100</v>
      </c>
      <c r="R36" s="73" t="s">
        <v>54</v>
      </c>
      <c r="S36" s="13"/>
    </row>
    <row r="37" spans="1:19" ht="70.5" customHeight="1">
      <c r="A37" s="33" t="s">
        <v>55</v>
      </c>
      <c r="B37" s="31" t="s">
        <v>44</v>
      </c>
      <c r="C37" s="19" t="s">
        <v>90</v>
      </c>
      <c r="D37" s="19" t="s">
        <v>91</v>
      </c>
      <c r="E37" s="19" t="s">
        <v>90</v>
      </c>
      <c r="F37" s="19" t="s">
        <v>91</v>
      </c>
      <c r="G37" s="19" t="s">
        <v>42</v>
      </c>
      <c r="H37" s="34" t="s">
        <v>69</v>
      </c>
      <c r="I37" s="12">
        <v>100</v>
      </c>
      <c r="J37" s="32">
        <v>138.38999999999999</v>
      </c>
      <c r="K37" s="32">
        <f>I37*J37</f>
        <v>13838.999999999998</v>
      </c>
      <c r="L37" s="32"/>
      <c r="M37" s="32"/>
      <c r="N37" s="32"/>
      <c r="O37" s="35" t="s">
        <v>43</v>
      </c>
      <c r="P37" s="36">
        <v>231010000</v>
      </c>
      <c r="Q37" s="19">
        <v>100</v>
      </c>
      <c r="R37" s="73" t="s">
        <v>763</v>
      </c>
      <c r="S37" s="13"/>
    </row>
    <row r="38" spans="1:19" ht="70.5" customHeight="1">
      <c r="A38" s="33" t="s">
        <v>55</v>
      </c>
      <c r="B38" s="31" t="s">
        <v>44</v>
      </c>
      <c r="C38" s="19" t="s">
        <v>90</v>
      </c>
      <c r="D38" s="19" t="s">
        <v>91</v>
      </c>
      <c r="E38" s="19" t="s">
        <v>90</v>
      </c>
      <c r="F38" s="19" t="s">
        <v>91</v>
      </c>
      <c r="G38" s="19" t="s">
        <v>39</v>
      </c>
      <c r="H38" s="34" t="s">
        <v>69</v>
      </c>
      <c r="I38" s="12">
        <v>270</v>
      </c>
      <c r="J38" s="32">
        <v>138.38999999999999</v>
      </c>
      <c r="K38" s="32">
        <f>I38*J38</f>
        <v>37365.299999999996</v>
      </c>
      <c r="L38" s="32"/>
      <c r="M38" s="32"/>
      <c r="N38" s="32"/>
      <c r="O38" s="35" t="s">
        <v>43</v>
      </c>
      <c r="P38" s="36">
        <v>231010000</v>
      </c>
      <c r="Q38" s="19">
        <v>100</v>
      </c>
      <c r="R38" s="73" t="s">
        <v>763</v>
      </c>
      <c r="S38" s="13"/>
    </row>
    <row r="39" spans="1:19" ht="84.75" customHeight="1">
      <c r="A39" s="33" t="s">
        <v>55</v>
      </c>
      <c r="B39" s="31" t="s">
        <v>52</v>
      </c>
      <c r="C39" s="19" t="s">
        <v>92</v>
      </c>
      <c r="D39" s="19" t="s">
        <v>93</v>
      </c>
      <c r="E39" s="19" t="s">
        <v>92</v>
      </c>
      <c r="F39" s="19" t="s">
        <v>93</v>
      </c>
      <c r="G39" s="19" t="s">
        <v>39</v>
      </c>
      <c r="H39" s="34" t="s">
        <v>52</v>
      </c>
      <c r="I39" s="12">
        <v>1</v>
      </c>
      <c r="J39" s="32">
        <v>2800000</v>
      </c>
      <c r="K39" s="32">
        <v>2800000</v>
      </c>
      <c r="L39" s="32"/>
      <c r="M39" s="32"/>
      <c r="N39" s="32"/>
      <c r="O39" s="35" t="s">
        <v>43</v>
      </c>
      <c r="P39" s="36">
        <v>231010000</v>
      </c>
      <c r="Q39" s="19">
        <v>0</v>
      </c>
      <c r="R39" s="73" t="s">
        <v>54</v>
      </c>
      <c r="S39" s="13"/>
    </row>
    <row r="40" spans="1:19" ht="66" customHeight="1">
      <c r="A40" s="33" t="s">
        <v>55</v>
      </c>
      <c r="B40" s="31" t="s">
        <v>44</v>
      </c>
      <c r="C40" s="19" t="s">
        <v>94</v>
      </c>
      <c r="D40" s="19" t="s">
        <v>95</v>
      </c>
      <c r="E40" s="19" t="s">
        <v>96</v>
      </c>
      <c r="F40" s="19" t="s">
        <v>97</v>
      </c>
      <c r="G40" s="19" t="s">
        <v>42</v>
      </c>
      <c r="H40" s="34" t="s">
        <v>45</v>
      </c>
      <c r="I40" s="12">
        <v>1</v>
      </c>
      <c r="J40" s="32">
        <v>3571.43</v>
      </c>
      <c r="K40" s="32">
        <f>I40*J40</f>
        <v>3571.43</v>
      </c>
      <c r="L40" s="32"/>
      <c r="M40" s="32"/>
      <c r="N40" s="32"/>
      <c r="O40" s="35" t="s">
        <v>41</v>
      </c>
      <c r="P40" s="36">
        <v>231010000</v>
      </c>
      <c r="Q40" s="19">
        <v>0</v>
      </c>
      <c r="R40" s="73" t="s">
        <v>40</v>
      </c>
      <c r="S40" s="13"/>
    </row>
    <row r="41" spans="1:19" ht="66" customHeight="1">
      <c r="A41" s="33" t="s">
        <v>55</v>
      </c>
      <c r="B41" s="31" t="s">
        <v>44</v>
      </c>
      <c r="C41" s="19" t="s">
        <v>94</v>
      </c>
      <c r="D41" s="19" t="s">
        <v>95</v>
      </c>
      <c r="E41" s="19" t="s">
        <v>98</v>
      </c>
      <c r="F41" s="19" t="s">
        <v>99</v>
      </c>
      <c r="G41" s="19" t="s">
        <v>42</v>
      </c>
      <c r="H41" s="34" t="s">
        <v>45</v>
      </c>
      <c r="I41" s="12">
        <v>1</v>
      </c>
      <c r="J41" s="32">
        <v>5357.14</v>
      </c>
      <c r="K41" s="32">
        <f>I41*J41</f>
        <v>5357.14</v>
      </c>
      <c r="L41" s="32"/>
      <c r="M41" s="32"/>
      <c r="N41" s="32"/>
      <c r="O41" s="35" t="s">
        <v>41</v>
      </c>
      <c r="P41" s="36">
        <v>231010000</v>
      </c>
      <c r="Q41" s="19">
        <v>0</v>
      </c>
      <c r="R41" s="73" t="s">
        <v>40</v>
      </c>
      <c r="S41" s="13"/>
    </row>
    <row r="42" spans="1:19" ht="66" customHeight="1">
      <c r="A42" s="33" t="s">
        <v>55</v>
      </c>
      <c r="B42" s="31" t="s">
        <v>44</v>
      </c>
      <c r="C42" s="19" t="s">
        <v>100</v>
      </c>
      <c r="D42" s="19" t="s">
        <v>101</v>
      </c>
      <c r="E42" s="19" t="s">
        <v>102</v>
      </c>
      <c r="F42" s="19" t="s">
        <v>103</v>
      </c>
      <c r="G42" s="19" t="s">
        <v>42</v>
      </c>
      <c r="H42" s="34" t="s">
        <v>45</v>
      </c>
      <c r="I42" s="12">
        <v>1</v>
      </c>
      <c r="J42" s="32">
        <v>6696.43</v>
      </c>
      <c r="K42" s="32">
        <f>I42*J42</f>
        <v>6696.43</v>
      </c>
      <c r="L42" s="32"/>
      <c r="M42" s="32"/>
      <c r="N42" s="32"/>
      <c r="O42" s="35" t="s">
        <v>41</v>
      </c>
      <c r="P42" s="36">
        <v>231010000</v>
      </c>
      <c r="Q42" s="19">
        <v>0</v>
      </c>
      <c r="R42" s="73" t="s">
        <v>40</v>
      </c>
      <c r="S42" s="13"/>
    </row>
    <row r="43" spans="1:19" ht="66" customHeight="1">
      <c r="A43" s="33" t="s">
        <v>55</v>
      </c>
      <c r="B43" s="31" t="s">
        <v>44</v>
      </c>
      <c r="C43" s="19" t="s">
        <v>56</v>
      </c>
      <c r="D43" s="19" t="s">
        <v>57</v>
      </c>
      <c r="E43" s="19" t="s">
        <v>58</v>
      </c>
      <c r="F43" s="19" t="s">
        <v>59</v>
      </c>
      <c r="G43" s="19" t="s">
        <v>42</v>
      </c>
      <c r="H43" s="34" t="s">
        <v>45</v>
      </c>
      <c r="I43" s="12">
        <v>1</v>
      </c>
      <c r="J43" s="32">
        <v>79464.289999999994</v>
      </c>
      <c r="K43" s="32">
        <f>I43*J43</f>
        <v>79464.289999999994</v>
      </c>
      <c r="L43" s="32"/>
      <c r="M43" s="32"/>
      <c r="N43" s="32"/>
      <c r="O43" s="35" t="s">
        <v>41</v>
      </c>
      <c r="P43" s="36">
        <v>231010000</v>
      </c>
      <c r="Q43" s="19">
        <v>0</v>
      </c>
      <c r="R43" s="73" t="s">
        <v>40</v>
      </c>
      <c r="S43" s="13"/>
    </row>
    <row r="44" spans="1:19" ht="73.5" customHeight="1">
      <c r="A44" s="33" t="s">
        <v>55</v>
      </c>
      <c r="B44" s="31" t="s">
        <v>44</v>
      </c>
      <c r="C44" s="19" t="s">
        <v>60</v>
      </c>
      <c r="D44" s="19" t="s">
        <v>61</v>
      </c>
      <c r="E44" s="19" t="s">
        <v>60</v>
      </c>
      <c r="F44" s="19" t="s">
        <v>61</v>
      </c>
      <c r="G44" s="19" t="s">
        <v>42</v>
      </c>
      <c r="H44" s="34" t="s">
        <v>45</v>
      </c>
      <c r="I44" s="12">
        <v>15</v>
      </c>
      <c r="J44" s="32">
        <v>446.43</v>
      </c>
      <c r="K44" s="32">
        <f t="shared" ref="K44:K50" si="1">I44*J44</f>
        <v>6696.45</v>
      </c>
      <c r="L44" s="32"/>
      <c r="M44" s="32"/>
      <c r="N44" s="32"/>
      <c r="O44" s="35" t="s">
        <v>41</v>
      </c>
      <c r="P44" s="36">
        <v>231010000</v>
      </c>
      <c r="Q44" s="19">
        <v>0</v>
      </c>
      <c r="R44" s="73" t="s">
        <v>40</v>
      </c>
      <c r="S44" s="13"/>
    </row>
    <row r="45" spans="1:19" ht="81.75" customHeight="1">
      <c r="A45" s="33" t="s">
        <v>55</v>
      </c>
      <c r="B45" s="31" t="s">
        <v>38</v>
      </c>
      <c r="C45" s="19" t="s">
        <v>105</v>
      </c>
      <c r="D45" s="19" t="s">
        <v>104</v>
      </c>
      <c r="E45" s="19" t="s">
        <v>105</v>
      </c>
      <c r="F45" s="19" t="s">
        <v>104</v>
      </c>
      <c r="G45" s="19" t="s">
        <v>42</v>
      </c>
      <c r="H45" s="34" t="s">
        <v>38</v>
      </c>
      <c r="I45" s="12">
        <v>1</v>
      </c>
      <c r="J45" s="32">
        <v>142857.14000000001</v>
      </c>
      <c r="K45" s="32">
        <f t="shared" si="1"/>
        <v>142857.14000000001</v>
      </c>
      <c r="L45" s="32"/>
      <c r="M45" s="32"/>
      <c r="N45" s="32"/>
      <c r="O45" s="35" t="s">
        <v>41</v>
      </c>
      <c r="P45" s="36">
        <v>231010000</v>
      </c>
      <c r="Q45" s="19">
        <v>0</v>
      </c>
      <c r="R45" s="73" t="s">
        <v>40</v>
      </c>
      <c r="S45" s="13"/>
    </row>
    <row r="46" spans="1:19" ht="73.5" customHeight="1">
      <c r="A46" s="33" t="s">
        <v>55</v>
      </c>
      <c r="B46" s="31" t="s">
        <v>44</v>
      </c>
      <c r="C46" s="19" t="s">
        <v>62</v>
      </c>
      <c r="D46" s="19" t="s">
        <v>63</v>
      </c>
      <c r="E46" s="19" t="s">
        <v>64</v>
      </c>
      <c r="F46" s="19" t="s">
        <v>65</v>
      </c>
      <c r="G46" s="19" t="s">
        <v>42</v>
      </c>
      <c r="H46" s="34" t="s">
        <v>45</v>
      </c>
      <c r="I46" s="12">
        <v>8</v>
      </c>
      <c r="J46" s="32">
        <v>5357.143</v>
      </c>
      <c r="K46" s="32">
        <f t="shared" si="1"/>
        <v>42857.144</v>
      </c>
      <c r="L46" s="32"/>
      <c r="M46" s="32"/>
      <c r="N46" s="32"/>
      <c r="O46" s="35" t="s">
        <v>41</v>
      </c>
      <c r="P46" s="36">
        <v>231010000</v>
      </c>
      <c r="Q46" s="19">
        <v>0</v>
      </c>
      <c r="R46" s="73" t="s">
        <v>40</v>
      </c>
      <c r="S46" s="13"/>
    </row>
    <row r="47" spans="1:19" ht="73.5" customHeight="1">
      <c r="A47" s="33" t="s">
        <v>55</v>
      </c>
      <c r="B47" s="31" t="s">
        <v>44</v>
      </c>
      <c r="C47" s="19" t="s">
        <v>66</v>
      </c>
      <c r="D47" s="19" t="s">
        <v>66</v>
      </c>
      <c r="E47" s="19" t="s">
        <v>67</v>
      </c>
      <c r="F47" s="19" t="s">
        <v>68</v>
      </c>
      <c r="G47" s="19" t="s">
        <v>42</v>
      </c>
      <c r="H47" s="34" t="s">
        <v>69</v>
      </c>
      <c r="I47" s="12">
        <v>40</v>
      </c>
      <c r="J47" s="32">
        <v>714.28570000000002</v>
      </c>
      <c r="K47" s="32">
        <f t="shared" si="1"/>
        <v>28571.428</v>
      </c>
      <c r="L47" s="32"/>
      <c r="M47" s="32"/>
      <c r="N47" s="32"/>
      <c r="O47" s="35" t="s">
        <v>41</v>
      </c>
      <c r="P47" s="36">
        <v>231010000</v>
      </c>
      <c r="Q47" s="19">
        <v>0</v>
      </c>
      <c r="R47" s="73" t="s">
        <v>40</v>
      </c>
      <c r="S47" s="13"/>
    </row>
    <row r="48" spans="1:19" ht="73.5" customHeight="1">
      <c r="A48" s="33" t="s">
        <v>55</v>
      </c>
      <c r="B48" s="31" t="s">
        <v>44</v>
      </c>
      <c r="C48" s="19" t="s">
        <v>70</v>
      </c>
      <c r="D48" s="19" t="s">
        <v>71</v>
      </c>
      <c r="E48" s="19" t="s">
        <v>72</v>
      </c>
      <c r="F48" s="19" t="s">
        <v>73</v>
      </c>
      <c r="G48" s="19" t="s">
        <v>42</v>
      </c>
      <c r="H48" s="34" t="s">
        <v>69</v>
      </c>
      <c r="I48" s="12">
        <v>15</v>
      </c>
      <c r="J48" s="32">
        <v>1625</v>
      </c>
      <c r="K48" s="32">
        <f>I48*J48</f>
        <v>24375</v>
      </c>
      <c r="L48" s="32"/>
      <c r="M48" s="32"/>
      <c r="N48" s="32"/>
      <c r="O48" s="35" t="s">
        <v>41</v>
      </c>
      <c r="P48" s="36">
        <v>231010000</v>
      </c>
      <c r="Q48" s="19">
        <v>0</v>
      </c>
      <c r="R48" s="73" t="s">
        <v>40</v>
      </c>
      <c r="S48" s="13"/>
    </row>
    <row r="49" spans="1:19" ht="73.5" customHeight="1">
      <c r="A49" s="33" t="s">
        <v>55</v>
      </c>
      <c r="B49" s="31" t="s">
        <v>44</v>
      </c>
      <c r="C49" s="19" t="s">
        <v>74</v>
      </c>
      <c r="D49" s="19" t="s">
        <v>74</v>
      </c>
      <c r="E49" s="19" t="s">
        <v>75</v>
      </c>
      <c r="F49" s="19" t="s">
        <v>76</v>
      </c>
      <c r="G49" s="19" t="s">
        <v>42</v>
      </c>
      <c r="H49" s="34" t="s">
        <v>45</v>
      </c>
      <c r="I49" s="12">
        <v>1</v>
      </c>
      <c r="J49" s="32">
        <v>193750</v>
      </c>
      <c r="K49" s="32">
        <f t="shared" si="1"/>
        <v>193750</v>
      </c>
      <c r="L49" s="32"/>
      <c r="M49" s="32"/>
      <c r="N49" s="32"/>
      <c r="O49" s="35" t="s">
        <v>41</v>
      </c>
      <c r="P49" s="36">
        <v>231010000</v>
      </c>
      <c r="Q49" s="19">
        <v>0</v>
      </c>
      <c r="R49" s="73" t="s">
        <v>40</v>
      </c>
      <c r="S49" s="13"/>
    </row>
    <row r="50" spans="1:19" ht="73.5" customHeight="1">
      <c r="A50" s="33" t="s">
        <v>55</v>
      </c>
      <c r="B50" s="31" t="s">
        <v>44</v>
      </c>
      <c r="C50" s="19" t="s">
        <v>77</v>
      </c>
      <c r="D50" s="19" t="s">
        <v>78</v>
      </c>
      <c r="E50" s="19" t="s">
        <v>79</v>
      </c>
      <c r="F50" s="19" t="s">
        <v>80</v>
      </c>
      <c r="G50" s="19" t="s">
        <v>42</v>
      </c>
      <c r="H50" s="34" t="s">
        <v>45</v>
      </c>
      <c r="I50" s="12">
        <v>1</v>
      </c>
      <c r="J50" s="32">
        <v>111607.14</v>
      </c>
      <c r="K50" s="32">
        <f t="shared" si="1"/>
        <v>111607.14</v>
      </c>
      <c r="L50" s="32"/>
      <c r="M50" s="32"/>
      <c r="N50" s="32"/>
      <c r="O50" s="35" t="s">
        <v>41</v>
      </c>
      <c r="P50" s="36">
        <v>231010000</v>
      </c>
      <c r="Q50" s="19">
        <v>0</v>
      </c>
      <c r="R50" s="73" t="s">
        <v>40</v>
      </c>
      <c r="S50" s="13"/>
    </row>
    <row r="51" spans="1:19" ht="73.5" customHeight="1">
      <c r="A51" s="33" t="s">
        <v>55</v>
      </c>
      <c r="B51" s="31" t="s">
        <v>44</v>
      </c>
      <c r="C51" s="19" t="s">
        <v>81</v>
      </c>
      <c r="D51" s="19" t="s">
        <v>82</v>
      </c>
      <c r="E51" s="19" t="s">
        <v>83</v>
      </c>
      <c r="F51" s="19" t="s">
        <v>84</v>
      </c>
      <c r="G51" s="19" t="s">
        <v>42</v>
      </c>
      <c r="H51" s="34" t="s">
        <v>45</v>
      </c>
      <c r="I51" s="12">
        <v>1</v>
      </c>
      <c r="J51" s="32">
        <v>7142.86</v>
      </c>
      <c r="K51" s="32">
        <f t="shared" ref="K51:K70" si="2">I51*J51</f>
        <v>7142.86</v>
      </c>
      <c r="L51" s="32"/>
      <c r="M51" s="32"/>
      <c r="N51" s="32"/>
      <c r="O51" s="35" t="s">
        <v>41</v>
      </c>
      <c r="P51" s="36">
        <v>231010000</v>
      </c>
      <c r="Q51" s="19">
        <v>0</v>
      </c>
      <c r="R51" s="73" t="s">
        <v>40</v>
      </c>
      <c r="S51" s="13"/>
    </row>
    <row r="52" spans="1:19" ht="84" customHeight="1">
      <c r="A52" s="33" t="s">
        <v>50</v>
      </c>
      <c r="B52" s="31" t="s">
        <v>44</v>
      </c>
      <c r="C52" s="19" t="s">
        <v>48</v>
      </c>
      <c r="D52" s="19" t="s">
        <v>49</v>
      </c>
      <c r="E52" s="19" t="s">
        <v>48</v>
      </c>
      <c r="F52" s="19" t="s">
        <v>49</v>
      </c>
      <c r="G52" s="19" t="s">
        <v>42</v>
      </c>
      <c r="H52" s="34" t="s">
        <v>45</v>
      </c>
      <c r="I52" s="12">
        <v>1</v>
      </c>
      <c r="J52" s="32">
        <v>42000</v>
      </c>
      <c r="K52" s="32">
        <f t="shared" si="2"/>
        <v>42000</v>
      </c>
      <c r="L52" s="32"/>
      <c r="M52" s="32"/>
      <c r="N52" s="32"/>
      <c r="O52" s="35" t="s">
        <v>43</v>
      </c>
      <c r="P52" s="36">
        <v>631010000</v>
      </c>
      <c r="Q52" s="37">
        <v>0</v>
      </c>
      <c r="R52" s="73" t="s">
        <v>40</v>
      </c>
      <c r="S52" s="13"/>
    </row>
    <row r="53" spans="1:19" ht="84" customHeight="1">
      <c r="A53" s="33" t="s">
        <v>50</v>
      </c>
      <c r="B53" s="31" t="s">
        <v>44</v>
      </c>
      <c r="C53" s="19" t="s">
        <v>48</v>
      </c>
      <c r="D53" s="19" t="s">
        <v>49</v>
      </c>
      <c r="E53" s="19" t="s">
        <v>48</v>
      </c>
      <c r="F53" s="19" t="s">
        <v>49</v>
      </c>
      <c r="G53" s="19" t="s">
        <v>42</v>
      </c>
      <c r="H53" s="34" t="s">
        <v>45</v>
      </c>
      <c r="I53" s="12">
        <v>1</v>
      </c>
      <c r="J53" s="32">
        <v>40000</v>
      </c>
      <c r="K53" s="32">
        <f t="shared" si="2"/>
        <v>40000</v>
      </c>
      <c r="L53" s="32"/>
      <c r="M53" s="32"/>
      <c r="N53" s="32"/>
      <c r="O53" s="35" t="s">
        <v>43</v>
      </c>
      <c r="P53" s="36">
        <v>631010000</v>
      </c>
      <c r="Q53" s="37">
        <v>0</v>
      </c>
      <c r="R53" s="73" t="s">
        <v>40</v>
      </c>
      <c r="S53" s="13"/>
    </row>
    <row r="54" spans="1:19" s="55" customFormat="1" ht="75.75" customHeight="1">
      <c r="A54" s="33" t="s">
        <v>50</v>
      </c>
      <c r="B54" s="31" t="s">
        <v>44</v>
      </c>
      <c r="C54" s="19" t="s">
        <v>597</v>
      </c>
      <c r="D54" s="19" t="s">
        <v>597</v>
      </c>
      <c r="E54" s="19" t="s">
        <v>598</v>
      </c>
      <c r="F54" s="19" t="s">
        <v>599</v>
      </c>
      <c r="G54" s="19" t="s">
        <v>42</v>
      </c>
      <c r="H54" s="34" t="s">
        <v>45</v>
      </c>
      <c r="I54" s="12">
        <v>4</v>
      </c>
      <c r="J54" s="32">
        <v>2723.22</v>
      </c>
      <c r="K54" s="32">
        <f t="shared" si="2"/>
        <v>10892.88</v>
      </c>
      <c r="L54" s="32"/>
      <c r="M54" s="32"/>
      <c r="N54" s="32"/>
      <c r="O54" s="35" t="s">
        <v>43</v>
      </c>
      <c r="P54" s="36">
        <v>631010000</v>
      </c>
      <c r="Q54" s="19">
        <v>0</v>
      </c>
      <c r="R54" s="73" t="s">
        <v>40</v>
      </c>
      <c r="S54" s="13"/>
    </row>
    <row r="55" spans="1:19" s="55" customFormat="1" ht="75.75" customHeight="1">
      <c r="A55" s="33" t="s">
        <v>50</v>
      </c>
      <c r="B55" s="31" t="s">
        <v>44</v>
      </c>
      <c r="C55" s="19" t="s">
        <v>600</v>
      </c>
      <c r="D55" s="19" t="s">
        <v>601</v>
      </c>
      <c r="E55" s="19" t="s">
        <v>602</v>
      </c>
      <c r="F55" s="19" t="s">
        <v>603</v>
      </c>
      <c r="G55" s="19" t="s">
        <v>42</v>
      </c>
      <c r="H55" s="34" t="s">
        <v>45</v>
      </c>
      <c r="I55" s="12">
        <v>1</v>
      </c>
      <c r="J55" s="32">
        <v>54017.86</v>
      </c>
      <c r="K55" s="32">
        <f t="shared" si="2"/>
        <v>54017.86</v>
      </c>
      <c r="L55" s="32"/>
      <c r="M55" s="32"/>
      <c r="N55" s="32"/>
      <c r="O55" s="35" t="s">
        <v>43</v>
      </c>
      <c r="P55" s="36">
        <v>631010000</v>
      </c>
      <c r="Q55" s="19">
        <v>0</v>
      </c>
      <c r="R55" s="73" t="s">
        <v>40</v>
      </c>
      <c r="S55" s="13"/>
    </row>
    <row r="56" spans="1:19" s="55" customFormat="1" ht="75.75" customHeight="1">
      <c r="A56" s="33" t="s">
        <v>50</v>
      </c>
      <c r="B56" s="31" t="s">
        <v>44</v>
      </c>
      <c r="C56" s="19" t="s">
        <v>600</v>
      </c>
      <c r="D56" s="19" t="s">
        <v>601</v>
      </c>
      <c r="E56" s="19" t="s">
        <v>604</v>
      </c>
      <c r="F56" s="19" t="s">
        <v>605</v>
      </c>
      <c r="G56" s="19" t="s">
        <v>42</v>
      </c>
      <c r="H56" s="34" t="s">
        <v>45</v>
      </c>
      <c r="I56" s="12">
        <v>1</v>
      </c>
      <c r="J56" s="32">
        <v>31250</v>
      </c>
      <c r="K56" s="32">
        <f t="shared" si="2"/>
        <v>31250</v>
      </c>
      <c r="L56" s="32"/>
      <c r="M56" s="32"/>
      <c r="N56" s="32"/>
      <c r="O56" s="35" t="s">
        <v>43</v>
      </c>
      <c r="P56" s="36">
        <v>631010000</v>
      </c>
      <c r="Q56" s="19">
        <v>0</v>
      </c>
      <c r="R56" s="73" t="s">
        <v>40</v>
      </c>
      <c r="S56" s="13"/>
    </row>
    <row r="57" spans="1:19" s="55" customFormat="1" ht="75.75" customHeight="1">
      <c r="A57" s="33" t="s">
        <v>50</v>
      </c>
      <c r="B57" s="31" t="s">
        <v>44</v>
      </c>
      <c r="C57" s="19" t="s">
        <v>606</v>
      </c>
      <c r="D57" s="19" t="s">
        <v>607</v>
      </c>
      <c r="E57" s="19" t="s">
        <v>606</v>
      </c>
      <c r="F57" s="19" t="s">
        <v>607</v>
      </c>
      <c r="G57" s="19" t="s">
        <v>42</v>
      </c>
      <c r="H57" s="34" t="s">
        <v>45</v>
      </c>
      <c r="I57" s="12">
        <v>1</v>
      </c>
      <c r="J57" s="32">
        <v>77678.570000000007</v>
      </c>
      <c r="K57" s="32">
        <f t="shared" si="2"/>
        <v>77678.570000000007</v>
      </c>
      <c r="L57" s="32"/>
      <c r="M57" s="32"/>
      <c r="N57" s="32"/>
      <c r="O57" s="35" t="s">
        <v>43</v>
      </c>
      <c r="P57" s="36">
        <v>631010000</v>
      </c>
      <c r="Q57" s="19">
        <v>0</v>
      </c>
      <c r="R57" s="73" t="s">
        <v>40</v>
      </c>
      <c r="S57" s="13"/>
    </row>
    <row r="58" spans="1:19" s="55" customFormat="1" ht="75.75" customHeight="1">
      <c r="A58" s="33" t="s">
        <v>50</v>
      </c>
      <c r="B58" s="31" t="s">
        <v>44</v>
      </c>
      <c r="C58" s="19" t="s">
        <v>608</v>
      </c>
      <c r="D58" s="19" t="s">
        <v>609</v>
      </c>
      <c r="E58" s="19" t="s">
        <v>610</v>
      </c>
      <c r="F58" s="19" t="s">
        <v>611</v>
      </c>
      <c r="G58" s="19" t="s">
        <v>42</v>
      </c>
      <c r="H58" s="34" t="s">
        <v>108</v>
      </c>
      <c r="I58" s="12">
        <v>1</v>
      </c>
      <c r="J58" s="32">
        <v>6017.86</v>
      </c>
      <c r="K58" s="32">
        <f t="shared" si="2"/>
        <v>6017.86</v>
      </c>
      <c r="L58" s="32"/>
      <c r="M58" s="32"/>
      <c r="N58" s="32"/>
      <c r="O58" s="35" t="s">
        <v>43</v>
      </c>
      <c r="P58" s="36">
        <v>631010000</v>
      </c>
      <c r="Q58" s="19">
        <v>0</v>
      </c>
      <c r="R58" s="73" t="s">
        <v>40</v>
      </c>
      <c r="S58" s="13"/>
    </row>
    <row r="59" spans="1:19" s="55" customFormat="1" ht="75.75" customHeight="1">
      <c r="A59" s="33" t="s">
        <v>50</v>
      </c>
      <c r="B59" s="31" t="s">
        <v>44</v>
      </c>
      <c r="C59" s="19" t="s">
        <v>608</v>
      </c>
      <c r="D59" s="19" t="s">
        <v>609</v>
      </c>
      <c r="E59" s="19" t="s">
        <v>612</v>
      </c>
      <c r="F59" s="19" t="s">
        <v>613</v>
      </c>
      <c r="G59" s="19" t="s">
        <v>42</v>
      </c>
      <c r="H59" s="34" t="s">
        <v>45</v>
      </c>
      <c r="I59" s="12">
        <v>5</v>
      </c>
      <c r="J59" s="32">
        <v>580.36</v>
      </c>
      <c r="K59" s="32">
        <f t="shared" si="2"/>
        <v>2901.8</v>
      </c>
      <c r="L59" s="32"/>
      <c r="M59" s="32"/>
      <c r="N59" s="32"/>
      <c r="O59" s="35" t="s">
        <v>43</v>
      </c>
      <c r="P59" s="36">
        <v>631010000</v>
      </c>
      <c r="Q59" s="19">
        <v>0</v>
      </c>
      <c r="R59" s="73" t="s">
        <v>40</v>
      </c>
      <c r="S59" s="13"/>
    </row>
    <row r="60" spans="1:19" s="55" customFormat="1" ht="75.75" customHeight="1">
      <c r="A60" s="33" t="s">
        <v>50</v>
      </c>
      <c r="B60" s="31" t="s">
        <v>44</v>
      </c>
      <c r="C60" s="19" t="s">
        <v>608</v>
      </c>
      <c r="D60" s="19" t="s">
        <v>609</v>
      </c>
      <c r="E60" s="19" t="s">
        <v>614</v>
      </c>
      <c r="F60" s="19" t="s">
        <v>614</v>
      </c>
      <c r="G60" s="19" t="s">
        <v>42</v>
      </c>
      <c r="H60" s="34" t="s">
        <v>45</v>
      </c>
      <c r="I60" s="12">
        <v>1</v>
      </c>
      <c r="J60" s="32">
        <v>56071.43</v>
      </c>
      <c r="K60" s="32">
        <f t="shared" si="2"/>
        <v>56071.43</v>
      </c>
      <c r="L60" s="32"/>
      <c r="M60" s="32"/>
      <c r="N60" s="32"/>
      <c r="O60" s="35" t="s">
        <v>43</v>
      </c>
      <c r="P60" s="36">
        <v>631010000</v>
      </c>
      <c r="Q60" s="19">
        <v>0</v>
      </c>
      <c r="R60" s="73" t="s">
        <v>40</v>
      </c>
      <c r="S60" s="13"/>
    </row>
    <row r="61" spans="1:19" s="55" customFormat="1" ht="75.75" customHeight="1">
      <c r="A61" s="33" t="s">
        <v>50</v>
      </c>
      <c r="B61" s="31" t="s">
        <v>44</v>
      </c>
      <c r="C61" s="19" t="s">
        <v>608</v>
      </c>
      <c r="D61" s="19" t="s">
        <v>609</v>
      </c>
      <c r="E61" s="19" t="s">
        <v>615</v>
      </c>
      <c r="F61" s="19" t="s">
        <v>616</v>
      </c>
      <c r="G61" s="19" t="s">
        <v>42</v>
      </c>
      <c r="H61" s="34" t="s">
        <v>108</v>
      </c>
      <c r="I61" s="12">
        <v>1</v>
      </c>
      <c r="J61" s="32">
        <v>4723.21</v>
      </c>
      <c r="K61" s="32">
        <f t="shared" si="2"/>
        <v>4723.21</v>
      </c>
      <c r="L61" s="32"/>
      <c r="M61" s="32"/>
      <c r="N61" s="32"/>
      <c r="O61" s="35" t="s">
        <v>43</v>
      </c>
      <c r="P61" s="36">
        <v>631010000</v>
      </c>
      <c r="Q61" s="19">
        <v>0</v>
      </c>
      <c r="R61" s="73" t="s">
        <v>40</v>
      </c>
      <c r="S61" s="13"/>
    </row>
    <row r="62" spans="1:19" s="55" customFormat="1" ht="75.75" customHeight="1">
      <c r="A62" s="33" t="s">
        <v>50</v>
      </c>
      <c r="B62" s="31" t="s">
        <v>44</v>
      </c>
      <c r="C62" s="19" t="s">
        <v>608</v>
      </c>
      <c r="D62" s="19" t="s">
        <v>609</v>
      </c>
      <c r="E62" s="19" t="s">
        <v>617</v>
      </c>
      <c r="F62" s="19" t="s">
        <v>618</v>
      </c>
      <c r="G62" s="19" t="s">
        <v>42</v>
      </c>
      <c r="H62" s="34" t="s">
        <v>108</v>
      </c>
      <c r="I62" s="12">
        <v>1</v>
      </c>
      <c r="J62" s="32">
        <v>5035.71</v>
      </c>
      <c r="K62" s="32">
        <f t="shared" si="2"/>
        <v>5035.71</v>
      </c>
      <c r="L62" s="32"/>
      <c r="M62" s="32"/>
      <c r="N62" s="32"/>
      <c r="O62" s="35" t="s">
        <v>43</v>
      </c>
      <c r="P62" s="36">
        <v>631010000</v>
      </c>
      <c r="Q62" s="19">
        <v>0</v>
      </c>
      <c r="R62" s="73" t="s">
        <v>40</v>
      </c>
      <c r="S62" s="13"/>
    </row>
    <row r="63" spans="1:19" s="55" customFormat="1" ht="75.75" customHeight="1">
      <c r="A63" s="33" t="s">
        <v>50</v>
      </c>
      <c r="B63" s="31" t="s">
        <v>44</v>
      </c>
      <c r="C63" s="19" t="s">
        <v>608</v>
      </c>
      <c r="D63" s="19" t="s">
        <v>609</v>
      </c>
      <c r="E63" s="19" t="s">
        <v>619</v>
      </c>
      <c r="F63" s="19" t="s">
        <v>620</v>
      </c>
      <c r="G63" s="19" t="s">
        <v>42</v>
      </c>
      <c r="H63" s="34" t="s">
        <v>45</v>
      </c>
      <c r="I63" s="12">
        <v>1</v>
      </c>
      <c r="J63" s="32">
        <v>6875</v>
      </c>
      <c r="K63" s="32">
        <f t="shared" si="2"/>
        <v>6875</v>
      </c>
      <c r="L63" s="32"/>
      <c r="M63" s="32"/>
      <c r="N63" s="32"/>
      <c r="O63" s="35" t="s">
        <v>43</v>
      </c>
      <c r="P63" s="36">
        <v>631010000</v>
      </c>
      <c r="Q63" s="19">
        <v>0</v>
      </c>
      <c r="R63" s="73" t="s">
        <v>40</v>
      </c>
      <c r="S63" s="13"/>
    </row>
    <row r="64" spans="1:19" s="55" customFormat="1" ht="75.75" customHeight="1">
      <c r="A64" s="33" t="s">
        <v>50</v>
      </c>
      <c r="B64" s="31" t="s">
        <v>44</v>
      </c>
      <c r="C64" s="19" t="s">
        <v>608</v>
      </c>
      <c r="D64" s="19" t="s">
        <v>609</v>
      </c>
      <c r="E64" s="19" t="s">
        <v>621</v>
      </c>
      <c r="F64" s="19" t="s">
        <v>622</v>
      </c>
      <c r="G64" s="19" t="s">
        <v>42</v>
      </c>
      <c r="H64" s="34" t="s">
        <v>45</v>
      </c>
      <c r="I64" s="12">
        <v>1</v>
      </c>
      <c r="J64" s="32">
        <v>4464.29</v>
      </c>
      <c r="K64" s="32">
        <f t="shared" si="2"/>
        <v>4464.29</v>
      </c>
      <c r="L64" s="32"/>
      <c r="M64" s="32"/>
      <c r="N64" s="32"/>
      <c r="O64" s="35" t="s">
        <v>43</v>
      </c>
      <c r="P64" s="36">
        <v>631010000</v>
      </c>
      <c r="Q64" s="19">
        <v>0</v>
      </c>
      <c r="R64" s="73" t="s">
        <v>40</v>
      </c>
      <c r="S64" s="13"/>
    </row>
    <row r="65" spans="1:19" s="55" customFormat="1" ht="75.75" customHeight="1">
      <c r="A65" s="33" t="s">
        <v>50</v>
      </c>
      <c r="B65" s="31" t="s">
        <v>44</v>
      </c>
      <c r="C65" s="19" t="s">
        <v>608</v>
      </c>
      <c r="D65" s="19" t="s">
        <v>609</v>
      </c>
      <c r="E65" s="19" t="s">
        <v>623</v>
      </c>
      <c r="F65" s="19" t="s">
        <v>624</v>
      </c>
      <c r="G65" s="19" t="s">
        <v>42</v>
      </c>
      <c r="H65" s="34" t="s">
        <v>45</v>
      </c>
      <c r="I65" s="12">
        <v>1</v>
      </c>
      <c r="J65" s="32">
        <v>1964.29</v>
      </c>
      <c r="K65" s="32">
        <f t="shared" si="2"/>
        <v>1964.29</v>
      </c>
      <c r="L65" s="32"/>
      <c r="M65" s="32"/>
      <c r="N65" s="32"/>
      <c r="O65" s="35" t="s">
        <v>43</v>
      </c>
      <c r="P65" s="36">
        <v>631010000</v>
      </c>
      <c r="Q65" s="19">
        <v>0</v>
      </c>
      <c r="R65" s="73" t="s">
        <v>40</v>
      </c>
      <c r="S65" s="13"/>
    </row>
    <row r="66" spans="1:19" s="55" customFormat="1" ht="75.75" customHeight="1">
      <c r="A66" s="33" t="s">
        <v>50</v>
      </c>
      <c r="B66" s="31" t="s">
        <v>44</v>
      </c>
      <c r="C66" s="19" t="s">
        <v>608</v>
      </c>
      <c r="D66" s="19" t="s">
        <v>609</v>
      </c>
      <c r="E66" s="19" t="s">
        <v>625</v>
      </c>
      <c r="F66" s="19" t="s">
        <v>626</v>
      </c>
      <c r="G66" s="19" t="s">
        <v>42</v>
      </c>
      <c r="H66" s="34" t="s">
        <v>108</v>
      </c>
      <c r="I66" s="12">
        <v>1</v>
      </c>
      <c r="J66" s="32">
        <v>57013.39</v>
      </c>
      <c r="K66" s="32">
        <f t="shared" si="2"/>
        <v>57013.39</v>
      </c>
      <c r="L66" s="32"/>
      <c r="M66" s="32"/>
      <c r="N66" s="32"/>
      <c r="O66" s="35" t="s">
        <v>43</v>
      </c>
      <c r="P66" s="36">
        <v>631010000</v>
      </c>
      <c r="Q66" s="19">
        <v>0</v>
      </c>
      <c r="R66" s="73" t="s">
        <v>40</v>
      </c>
      <c r="S66" s="13"/>
    </row>
    <row r="67" spans="1:19" s="55" customFormat="1" ht="75.75" customHeight="1">
      <c r="A67" s="33" t="s">
        <v>50</v>
      </c>
      <c r="B67" s="31" t="s">
        <v>44</v>
      </c>
      <c r="C67" s="19" t="s">
        <v>608</v>
      </c>
      <c r="D67" s="19" t="s">
        <v>609</v>
      </c>
      <c r="E67" s="19" t="s">
        <v>625</v>
      </c>
      <c r="F67" s="19" t="s">
        <v>627</v>
      </c>
      <c r="G67" s="19" t="s">
        <v>42</v>
      </c>
      <c r="H67" s="34" t="s">
        <v>108</v>
      </c>
      <c r="I67" s="12">
        <v>1</v>
      </c>
      <c r="J67" s="32">
        <v>70741.070000000007</v>
      </c>
      <c r="K67" s="32">
        <f t="shared" si="2"/>
        <v>70741.070000000007</v>
      </c>
      <c r="L67" s="32"/>
      <c r="M67" s="32"/>
      <c r="N67" s="32"/>
      <c r="O67" s="35" t="s">
        <v>43</v>
      </c>
      <c r="P67" s="36">
        <v>631010000</v>
      </c>
      <c r="Q67" s="19">
        <v>0</v>
      </c>
      <c r="R67" s="73" t="s">
        <v>40</v>
      </c>
      <c r="S67" s="13"/>
    </row>
    <row r="68" spans="1:19" s="55" customFormat="1" ht="75.75" customHeight="1">
      <c r="A68" s="33" t="s">
        <v>50</v>
      </c>
      <c r="B68" s="31" t="s">
        <v>44</v>
      </c>
      <c r="C68" s="19" t="s">
        <v>608</v>
      </c>
      <c r="D68" s="19" t="s">
        <v>609</v>
      </c>
      <c r="E68" s="19" t="s">
        <v>628</v>
      </c>
      <c r="F68" s="19" t="s">
        <v>629</v>
      </c>
      <c r="G68" s="19" t="s">
        <v>42</v>
      </c>
      <c r="H68" s="34" t="s">
        <v>45</v>
      </c>
      <c r="I68" s="12">
        <v>1</v>
      </c>
      <c r="J68" s="32">
        <v>9401.7900000000009</v>
      </c>
      <c r="K68" s="32">
        <f t="shared" si="2"/>
        <v>9401.7900000000009</v>
      </c>
      <c r="L68" s="32"/>
      <c r="M68" s="32"/>
      <c r="N68" s="32"/>
      <c r="O68" s="35" t="s">
        <v>43</v>
      </c>
      <c r="P68" s="36">
        <v>631010000</v>
      </c>
      <c r="Q68" s="19">
        <v>0</v>
      </c>
      <c r="R68" s="73" t="s">
        <v>40</v>
      </c>
      <c r="S68" s="13"/>
    </row>
    <row r="69" spans="1:19" s="55" customFormat="1" ht="75.75" customHeight="1">
      <c r="A69" s="33" t="s">
        <v>50</v>
      </c>
      <c r="B69" s="31" t="s">
        <v>44</v>
      </c>
      <c r="C69" s="19" t="s">
        <v>630</v>
      </c>
      <c r="D69" s="19" t="s">
        <v>631</v>
      </c>
      <c r="E69" s="19" t="s">
        <v>632</v>
      </c>
      <c r="F69" s="19" t="s">
        <v>633</v>
      </c>
      <c r="G69" s="19" t="s">
        <v>42</v>
      </c>
      <c r="H69" s="34" t="s">
        <v>634</v>
      </c>
      <c r="I69" s="12">
        <v>10</v>
      </c>
      <c r="J69" s="32">
        <v>1696.43</v>
      </c>
      <c r="K69" s="32">
        <f t="shared" si="2"/>
        <v>16964.3</v>
      </c>
      <c r="L69" s="32"/>
      <c r="M69" s="32"/>
      <c r="N69" s="32"/>
      <c r="O69" s="35" t="s">
        <v>43</v>
      </c>
      <c r="P69" s="36">
        <v>631010000</v>
      </c>
      <c r="Q69" s="19">
        <v>0</v>
      </c>
      <c r="R69" s="73" t="s">
        <v>40</v>
      </c>
      <c r="S69" s="13"/>
    </row>
    <row r="70" spans="1:19" s="55" customFormat="1" ht="75.75" customHeight="1">
      <c r="A70" s="33" t="s">
        <v>50</v>
      </c>
      <c r="B70" s="31" t="s">
        <v>44</v>
      </c>
      <c r="C70" s="19" t="s">
        <v>635</v>
      </c>
      <c r="D70" s="19" t="s">
        <v>636</v>
      </c>
      <c r="E70" s="19" t="s">
        <v>637</v>
      </c>
      <c r="F70" s="19" t="s">
        <v>638</v>
      </c>
      <c r="G70" s="19" t="s">
        <v>42</v>
      </c>
      <c r="H70" s="34" t="s">
        <v>639</v>
      </c>
      <c r="I70" s="12">
        <v>150</v>
      </c>
      <c r="J70" s="32">
        <v>571.42999999999995</v>
      </c>
      <c r="K70" s="32">
        <f t="shared" si="2"/>
        <v>85714.499999999985</v>
      </c>
      <c r="L70" s="32"/>
      <c r="M70" s="32"/>
      <c r="N70" s="32"/>
      <c r="O70" s="35" t="s">
        <v>43</v>
      </c>
      <c r="P70" s="36">
        <v>631010000</v>
      </c>
      <c r="Q70" s="19">
        <v>0</v>
      </c>
      <c r="R70" s="73" t="s">
        <v>40</v>
      </c>
      <c r="S70" s="13"/>
    </row>
    <row r="71" spans="1:19" s="55" customFormat="1" ht="75.75" customHeight="1">
      <c r="A71" s="33" t="s">
        <v>50</v>
      </c>
      <c r="B71" s="31" t="s">
        <v>44</v>
      </c>
      <c r="C71" s="19" t="s">
        <v>325</v>
      </c>
      <c r="D71" s="19" t="s">
        <v>326</v>
      </c>
      <c r="E71" s="19" t="s">
        <v>553</v>
      </c>
      <c r="F71" s="19" t="s">
        <v>553</v>
      </c>
      <c r="G71" s="19" t="s">
        <v>248</v>
      </c>
      <c r="H71" s="34" t="s">
        <v>45</v>
      </c>
      <c r="I71" s="12">
        <v>1</v>
      </c>
      <c r="J71" s="32">
        <v>38392.86</v>
      </c>
      <c r="K71" s="32">
        <v>38392.86</v>
      </c>
      <c r="L71" s="32"/>
      <c r="M71" s="32"/>
      <c r="N71" s="32"/>
      <c r="O71" s="35" t="s">
        <v>43</v>
      </c>
      <c r="P71" s="36">
        <v>631010000</v>
      </c>
      <c r="Q71" s="19">
        <v>100</v>
      </c>
      <c r="R71" s="73" t="s">
        <v>54</v>
      </c>
      <c r="S71" s="13"/>
    </row>
    <row r="72" spans="1:19" s="55" customFormat="1" ht="75.75" customHeight="1">
      <c r="A72" s="33" t="s">
        <v>50</v>
      </c>
      <c r="B72" s="31" t="s">
        <v>44</v>
      </c>
      <c r="C72" s="19" t="s">
        <v>325</v>
      </c>
      <c r="D72" s="19" t="s">
        <v>326</v>
      </c>
      <c r="E72" s="19" t="s">
        <v>640</v>
      </c>
      <c r="F72" s="19" t="s">
        <v>640</v>
      </c>
      <c r="G72" s="19" t="s">
        <v>248</v>
      </c>
      <c r="H72" s="34" t="s">
        <v>45</v>
      </c>
      <c r="I72" s="12">
        <v>1</v>
      </c>
      <c r="J72" s="32">
        <v>25742.14</v>
      </c>
      <c r="K72" s="32">
        <f>J72</f>
        <v>25742.14</v>
      </c>
      <c r="L72" s="32"/>
      <c r="M72" s="32"/>
      <c r="N72" s="32"/>
      <c r="O72" s="35" t="s">
        <v>43</v>
      </c>
      <c r="P72" s="36">
        <v>631010000</v>
      </c>
      <c r="Q72" s="19">
        <v>100</v>
      </c>
      <c r="R72" s="73" t="s">
        <v>40</v>
      </c>
      <c r="S72" s="13"/>
    </row>
    <row r="73" spans="1:19" s="55" customFormat="1" ht="75.75" customHeight="1">
      <c r="A73" s="33" t="s">
        <v>50</v>
      </c>
      <c r="B73" s="31" t="s">
        <v>44</v>
      </c>
      <c r="C73" s="19" t="s">
        <v>325</v>
      </c>
      <c r="D73" s="19" t="s">
        <v>326</v>
      </c>
      <c r="E73" s="19" t="s">
        <v>641</v>
      </c>
      <c r="F73" s="19" t="s">
        <v>641</v>
      </c>
      <c r="G73" s="19" t="s">
        <v>248</v>
      </c>
      <c r="H73" s="34" t="s">
        <v>45</v>
      </c>
      <c r="I73" s="12">
        <v>1</v>
      </c>
      <c r="J73" s="32">
        <v>9375</v>
      </c>
      <c r="K73" s="32">
        <f>I73*J73</f>
        <v>9375</v>
      </c>
      <c r="L73" s="32"/>
      <c r="M73" s="32"/>
      <c r="N73" s="32"/>
      <c r="O73" s="35" t="s">
        <v>43</v>
      </c>
      <c r="P73" s="36">
        <v>631010000</v>
      </c>
      <c r="Q73" s="19">
        <v>100</v>
      </c>
      <c r="R73" s="73" t="s">
        <v>763</v>
      </c>
      <c r="S73" s="13"/>
    </row>
    <row r="74" spans="1:19" s="55" customFormat="1" ht="75.75" customHeight="1">
      <c r="A74" s="33" t="s">
        <v>50</v>
      </c>
      <c r="B74" s="31" t="s">
        <v>44</v>
      </c>
      <c r="C74" s="19" t="s">
        <v>325</v>
      </c>
      <c r="D74" s="19" t="s">
        <v>326</v>
      </c>
      <c r="E74" s="19" t="s">
        <v>642</v>
      </c>
      <c r="F74" s="19" t="s">
        <v>642</v>
      </c>
      <c r="G74" s="19" t="s">
        <v>248</v>
      </c>
      <c r="H74" s="34" t="s">
        <v>45</v>
      </c>
      <c r="I74" s="12">
        <v>1</v>
      </c>
      <c r="J74" s="32">
        <v>9375</v>
      </c>
      <c r="K74" s="32">
        <f>I74*J74</f>
        <v>9375</v>
      </c>
      <c r="L74" s="32"/>
      <c r="M74" s="32"/>
      <c r="N74" s="32"/>
      <c r="O74" s="35" t="s">
        <v>43</v>
      </c>
      <c r="P74" s="36">
        <v>631010000</v>
      </c>
      <c r="Q74" s="19">
        <v>100</v>
      </c>
      <c r="R74" s="73" t="s">
        <v>763</v>
      </c>
      <c r="S74" s="13"/>
    </row>
    <row r="75" spans="1:19" s="55" customFormat="1" ht="106.5" customHeight="1">
      <c r="A75" s="33" t="s">
        <v>50</v>
      </c>
      <c r="B75" s="31" t="s">
        <v>38</v>
      </c>
      <c r="C75" s="19" t="s">
        <v>756</v>
      </c>
      <c r="D75" s="19" t="s">
        <v>757</v>
      </c>
      <c r="E75" s="19" t="s">
        <v>756</v>
      </c>
      <c r="F75" s="19" t="s">
        <v>757</v>
      </c>
      <c r="G75" s="19" t="s">
        <v>758</v>
      </c>
      <c r="H75" s="34" t="s">
        <v>38</v>
      </c>
      <c r="I75" s="12">
        <v>1</v>
      </c>
      <c r="J75" s="32">
        <v>871879</v>
      </c>
      <c r="K75" s="32">
        <v>871879</v>
      </c>
      <c r="L75" s="32"/>
      <c r="M75" s="32"/>
      <c r="N75" s="32"/>
      <c r="O75" s="35" t="s">
        <v>46</v>
      </c>
      <c r="P75" s="36">
        <v>631010000</v>
      </c>
      <c r="Q75" s="37">
        <v>100</v>
      </c>
      <c r="R75" s="73" t="s">
        <v>763</v>
      </c>
      <c r="S75" s="13"/>
    </row>
    <row r="76" spans="1:19" s="55" customFormat="1" ht="75.75" customHeight="1">
      <c r="A76" s="33" t="s">
        <v>520</v>
      </c>
      <c r="B76" s="31" t="s">
        <v>38</v>
      </c>
      <c r="C76" s="19" t="s">
        <v>521</v>
      </c>
      <c r="D76" s="19" t="s">
        <v>522</v>
      </c>
      <c r="E76" s="19" t="s">
        <v>523</v>
      </c>
      <c r="F76" s="19" t="s">
        <v>524</v>
      </c>
      <c r="G76" s="19" t="s">
        <v>47</v>
      </c>
      <c r="H76" s="34" t="s">
        <v>38</v>
      </c>
      <c r="I76" s="12">
        <v>1</v>
      </c>
      <c r="J76" s="32">
        <v>52250000</v>
      </c>
      <c r="K76" s="32">
        <v>52250000</v>
      </c>
      <c r="L76" s="32"/>
      <c r="M76" s="32"/>
      <c r="N76" s="32"/>
      <c r="O76" s="35" t="s">
        <v>46</v>
      </c>
      <c r="P76" s="36" t="s">
        <v>238</v>
      </c>
      <c r="Q76" s="37">
        <v>30</v>
      </c>
      <c r="R76" s="73" t="s">
        <v>763</v>
      </c>
      <c r="S76" s="13"/>
    </row>
    <row r="77" spans="1:19" s="55" customFormat="1" ht="97.5" customHeight="1">
      <c r="A77" s="33" t="s">
        <v>37</v>
      </c>
      <c r="B77" s="31" t="s">
        <v>38</v>
      </c>
      <c r="C77" s="19" t="s">
        <v>525</v>
      </c>
      <c r="D77" s="19" t="s">
        <v>526</v>
      </c>
      <c r="E77" s="19" t="s">
        <v>527</v>
      </c>
      <c r="F77" s="19" t="s">
        <v>526</v>
      </c>
      <c r="G77" s="19" t="s">
        <v>39</v>
      </c>
      <c r="H77" s="34" t="s">
        <v>38</v>
      </c>
      <c r="I77" s="12">
        <v>1</v>
      </c>
      <c r="J77" s="32">
        <v>3000000</v>
      </c>
      <c r="K77" s="32">
        <v>3000000</v>
      </c>
      <c r="L77" s="32"/>
      <c r="M77" s="32"/>
      <c r="N77" s="32"/>
      <c r="O77" s="35" t="s">
        <v>41</v>
      </c>
      <c r="P77" s="36">
        <v>311010000</v>
      </c>
      <c r="Q77" s="19">
        <v>0</v>
      </c>
      <c r="R77" s="73" t="s">
        <v>40</v>
      </c>
      <c r="S77" s="13"/>
    </row>
    <row r="78" spans="1:19" s="55" customFormat="1" ht="75.75" customHeight="1">
      <c r="A78" s="33" t="s">
        <v>37</v>
      </c>
      <c r="B78" s="31" t="s">
        <v>44</v>
      </c>
      <c r="C78" s="19" t="s">
        <v>374</v>
      </c>
      <c r="D78" s="19" t="s">
        <v>753</v>
      </c>
      <c r="E78" s="19" t="s">
        <v>374</v>
      </c>
      <c r="F78" s="19" t="s">
        <v>753</v>
      </c>
      <c r="G78" s="19" t="s">
        <v>39</v>
      </c>
      <c r="H78" s="34" t="s">
        <v>45</v>
      </c>
      <c r="I78" s="12">
        <v>1</v>
      </c>
      <c r="J78" s="32">
        <v>125000</v>
      </c>
      <c r="K78" s="32">
        <v>125000</v>
      </c>
      <c r="L78" s="32"/>
      <c r="M78" s="32"/>
      <c r="N78" s="32"/>
      <c r="O78" s="35" t="s">
        <v>41</v>
      </c>
      <c r="P78" s="36">
        <v>311010000</v>
      </c>
      <c r="Q78" s="37">
        <v>0</v>
      </c>
      <c r="R78" s="73" t="s">
        <v>40</v>
      </c>
      <c r="S78" s="13"/>
    </row>
    <row r="79" spans="1:19" s="55" customFormat="1" ht="75.75" customHeight="1">
      <c r="A79" s="33" t="s">
        <v>37</v>
      </c>
      <c r="B79" s="31" t="s">
        <v>44</v>
      </c>
      <c r="C79" s="19" t="s">
        <v>375</v>
      </c>
      <c r="D79" s="19" t="s">
        <v>376</v>
      </c>
      <c r="E79" s="19" t="s">
        <v>375</v>
      </c>
      <c r="F79" s="19" t="s">
        <v>376</v>
      </c>
      <c r="G79" s="19" t="s">
        <v>39</v>
      </c>
      <c r="H79" s="34" t="s">
        <v>45</v>
      </c>
      <c r="I79" s="12">
        <v>1</v>
      </c>
      <c r="J79" s="32">
        <v>690000</v>
      </c>
      <c r="K79" s="32">
        <v>690000</v>
      </c>
      <c r="L79" s="32"/>
      <c r="M79" s="32"/>
      <c r="N79" s="32"/>
      <c r="O79" s="35" t="s">
        <v>41</v>
      </c>
      <c r="P79" s="36">
        <v>311010000</v>
      </c>
      <c r="Q79" s="37">
        <v>0</v>
      </c>
      <c r="R79" s="73" t="s">
        <v>40</v>
      </c>
      <c r="S79" s="13"/>
    </row>
    <row r="80" spans="1:19" s="55" customFormat="1" ht="75.75" customHeight="1">
      <c r="A80" s="33" t="s">
        <v>37</v>
      </c>
      <c r="B80" s="31" t="s">
        <v>44</v>
      </c>
      <c r="C80" s="19" t="s">
        <v>377</v>
      </c>
      <c r="D80" s="19" t="s">
        <v>378</v>
      </c>
      <c r="E80" s="19" t="s">
        <v>379</v>
      </c>
      <c r="F80" s="19" t="s">
        <v>380</v>
      </c>
      <c r="G80" s="19" t="s">
        <v>39</v>
      </c>
      <c r="H80" s="34" t="s">
        <v>45</v>
      </c>
      <c r="I80" s="12">
        <v>3</v>
      </c>
      <c r="J80" s="32">
        <v>112500</v>
      </c>
      <c r="K80" s="32">
        <v>337500</v>
      </c>
      <c r="L80" s="32"/>
      <c r="M80" s="32"/>
      <c r="N80" s="32"/>
      <c r="O80" s="35" t="s">
        <v>41</v>
      </c>
      <c r="P80" s="36">
        <v>311010000</v>
      </c>
      <c r="Q80" s="37">
        <v>0</v>
      </c>
      <c r="R80" s="73" t="s">
        <v>40</v>
      </c>
      <c r="S80" s="13"/>
    </row>
    <row r="81" spans="1:19" s="55" customFormat="1" ht="75.75" customHeight="1">
      <c r="A81" s="33" t="s">
        <v>37</v>
      </c>
      <c r="B81" s="31" t="s">
        <v>44</v>
      </c>
      <c r="C81" s="19" t="s">
        <v>90</v>
      </c>
      <c r="D81" s="19" t="s">
        <v>91</v>
      </c>
      <c r="E81" s="19" t="s">
        <v>90</v>
      </c>
      <c r="F81" s="19" t="s">
        <v>91</v>
      </c>
      <c r="G81" s="19" t="s">
        <v>39</v>
      </c>
      <c r="H81" s="34" t="s">
        <v>69</v>
      </c>
      <c r="I81" s="12">
        <v>300</v>
      </c>
      <c r="J81" s="32">
        <v>151.79</v>
      </c>
      <c r="K81" s="32">
        <f>SUM(J81*I81)</f>
        <v>45537</v>
      </c>
      <c r="L81" s="32"/>
      <c r="M81" s="32"/>
      <c r="N81" s="32"/>
      <c r="O81" s="35" t="s">
        <v>41</v>
      </c>
      <c r="P81" s="36">
        <v>311010000</v>
      </c>
      <c r="Q81" s="37">
        <v>0</v>
      </c>
      <c r="R81" s="73" t="s">
        <v>40</v>
      </c>
      <c r="S81" s="13"/>
    </row>
    <row r="82" spans="1:19" s="55" customFormat="1" ht="109.5" customHeight="1">
      <c r="A82" s="33" t="s">
        <v>643</v>
      </c>
      <c r="B82" s="31" t="s">
        <v>52</v>
      </c>
      <c r="C82" s="19" t="s">
        <v>644</v>
      </c>
      <c r="D82" s="19" t="s">
        <v>645</v>
      </c>
      <c r="E82" s="19" t="s">
        <v>644</v>
      </c>
      <c r="F82" s="19" t="s">
        <v>645</v>
      </c>
      <c r="G82" s="19" t="s">
        <v>47</v>
      </c>
      <c r="H82" s="34" t="s">
        <v>52</v>
      </c>
      <c r="I82" s="12">
        <v>1</v>
      </c>
      <c r="J82" s="32">
        <v>9684607.1400000006</v>
      </c>
      <c r="K82" s="32">
        <f>J82*I82</f>
        <v>9684607.1400000006</v>
      </c>
      <c r="L82" s="32"/>
      <c r="M82" s="32"/>
      <c r="N82" s="32"/>
      <c r="O82" s="35" t="s">
        <v>41</v>
      </c>
      <c r="P82" s="36">
        <v>271010000</v>
      </c>
      <c r="Q82" s="19">
        <v>20</v>
      </c>
      <c r="R82" s="73" t="s">
        <v>763</v>
      </c>
      <c r="S82" s="14"/>
    </row>
    <row r="83" spans="1:19" s="55" customFormat="1" ht="109.5" customHeight="1">
      <c r="A83" s="33" t="s">
        <v>643</v>
      </c>
      <c r="B83" s="31" t="s">
        <v>52</v>
      </c>
      <c r="C83" s="19" t="s">
        <v>646</v>
      </c>
      <c r="D83" s="19" t="s">
        <v>647</v>
      </c>
      <c r="E83" s="19" t="s">
        <v>646</v>
      </c>
      <c r="F83" s="19" t="s">
        <v>647</v>
      </c>
      <c r="G83" s="19" t="s">
        <v>39</v>
      </c>
      <c r="H83" s="34" t="s">
        <v>52</v>
      </c>
      <c r="I83" s="12">
        <v>1</v>
      </c>
      <c r="J83" s="32">
        <v>4637325</v>
      </c>
      <c r="K83" s="32">
        <f>J83*I83</f>
        <v>4637325</v>
      </c>
      <c r="L83" s="32"/>
      <c r="M83" s="32"/>
      <c r="N83" s="32"/>
      <c r="O83" s="35" t="s">
        <v>41</v>
      </c>
      <c r="P83" s="36" t="s">
        <v>648</v>
      </c>
      <c r="Q83" s="19">
        <v>0</v>
      </c>
      <c r="R83" s="73" t="s">
        <v>763</v>
      </c>
      <c r="S83" s="14"/>
    </row>
    <row r="84" spans="1:19" s="55" customFormat="1" ht="109.5" customHeight="1">
      <c r="A84" s="33" t="s">
        <v>643</v>
      </c>
      <c r="B84" s="31" t="s">
        <v>38</v>
      </c>
      <c r="C84" s="19" t="s">
        <v>649</v>
      </c>
      <c r="D84" s="19" t="s">
        <v>650</v>
      </c>
      <c r="E84" s="19" t="s">
        <v>649</v>
      </c>
      <c r="F84" s="19" t="s">
        <v>651</v>
      </c>
      <c r="G84" s="19" t="s">
        <v>248</v>
      </c>
      <c r="H84" s="34" t="s">
        <v>38</v>
      </c>
      <c r="I84" s="12">
        <v>1</v>
      </c>
      <c r="J84" s="32">
        <v>171978.62</v>
      </c>
      <c r="K84" s="32">
        <v>171978.62</v>
      </c>
      <c r="L84" s="32"/>
      <c r="M84" s="32"/>
      <c r="N84" s="32"/>
      <c r="O84" s="35" t="s">
        <v>41</v>
      </c>
      <c r="P84" s="36">
        <v>271010000</v>
      </c>
      <c r="Q84" s="19">
        <v>0</v>
      </c>
      <c r="R84" s="73" t="s">
        <v>763</v>
      </c>
      <c r="S84" s="14"/>
    </row>
    <row r="85" spans="1:19" s="55" customFormat="1" ht="109.5" customHeight="1">
      <c r="A85" s="33" t="s">
        <v>643</v>
      </c>
      <c r="B85" s="31" t="s">
        <v>38</v>
      </c>
      <c r="C85" s="19" t="s">
        <v>652</v>
      </c>
      <c r="D85" s="19" t="s">
        <v>653</v>
      </c>
      <c r="E85" s="19" t="s">
        <v>652</v>
      </c>
      <c r="F85" s="19" t="s">
        <v>653</v>
      </c>
      <c r="G85" s="19" t="s">
        <v>42</v>
      </c>
      <c r="H85" s="34" t="s">
        <v>38</v>
      </c>
      <c r="I85" s="12">
        <v>1</v>
      </c>
      <c r="J85" s="32">
        <v>12840</v>
      </c>
      <c r="K85" s="32">
        <v>12840</v>
      </c>
      <c r="L85" s="32"/>
      <c r="M85" s="32"/>
      <c r="N85" s="32"/>
      <c r="O85" s="35" t="s">
        <v>41</v>
      </c>
      <c r="P85" s="36">
        <v>271010000</v>
      </c>
      <c r="Q85" s="19">
        <v>0</v>
      </c>
      <c r="R85" s="73" t="s">
        <v>763</v>
      </c>
      <c r="S85" s="14"/>
    </row>
    <row r="86" spans="1:19" s="55" customFormat="1" ht="109.5" customHeight="1">
      <c r="A86" s="33" t="s">
        <v>643</v>
      </c>
      <c r="B86" s="31" t="s">
        <v>44</v>
      </c>
      <c r="C86" s="19" t="s">
        <v>654</v>
      </c>
      <c r="D86" s="19" t="s">
        <v>655</v>
      </c>
      <c r="E86" s="19" t="s">
        <v>654</v>
      </c>
      <c r="F86" s="19" t="s">
        <v>655</v>
      </c>
      <c r="G86" s="19" t="s">
        <v>42</v>
      </c>
      <c r="H86" s="34" t="s">
        <v>45</v>
      </c>
      <c r="I86" s="12">
        <v>2</v>
      </c>
      <c r="J86" s="32">
        <v>98750</v>
      </c>
      <c r="K86" s="32">
        <v>197500</v>
      </c>
      <c r="L86" s="32"/>
      <c r="M86" s="32"/>
      <c r="N86" s="32"/>
      <c r="O86" s="35" t="s">
        <v>41</v>
      </c>
      <c r="P86" s="36">
        <v>271010000</v>
      </c>
      <c r="Q86" s="19">
        <v>0</v>
      </c>
      <c r="R86" s="73" t="s">
        <v>40</v>
      </c>
      <c r="S86" s="14"/>
    </row>
    <row r="87" spans="1:19" s="53" customFormat="1" ht="82.5" customHeight="1">
      <c r="A87" s="33" t="s">
        <v>299</v>
      </c>
      <c r="B87" s="31" t="s">
        <v>44</v>
      </c>
      <c r="C87" s="19" t="s">
        <v>300</v>
      </c>
      <c r="D87" s="19" t="s">
        <v>301</v>
      </c>
      <c r="E87" s="19" t="s">
        <v>300</v>
      </c>
      <c r="F87" s="19" t="s">
        <v>301</v>
      </c>
      <c r="G87" s="19" t="s">
        <v>308</v>
      </c>
      <c r="H87" s="34" t="s">
        <v>45</v>
      </c>
      <c r="I87" s="12">
        <v>1</v>
      </c>
      <c r="J87" s="32">
        <v>37500</v>
      </c>
      <c r="K87" s="32">
        <v>37500</v>
      </c>
      <c r="L87" s="32"/>
      <c r="M87" s="32"/>
      <c r="N87" s="32"/>
      <c r="O87" s="35" t="s">
        <v>43</v>
      </c>
      <c r="P87" s="36">
        <v>351010000</v>
      </c>
      <c r="Q87" s="19">
        <v>0</v>
      </c>
      <c r="R87" s="73" t="s">
        <v>40</v>
      </c>
      <c r="S87" s="14"/>
    </row>
    <row r="88" spans="1:19" s="53" customFormat="1" ht="82.5" customHeight="1">
      <c r="A88" s="33" t="s">
        <v>299</v>
      </c>
      <c r="B88" s="31" t="s">
        <v>44</v>
      </c>
      <c r="C88" s="19" t="s">
        <v>302</v>
      </c>
      <c r="D88" s="19" t="s">
        <v>303</v>
      </c>
      <c r="E88" s="19" t="s">
        <v>302</v>
      </c>
      <c r="F88" s="19" t="s">
        <v>303</v>
      </c>
      <c r="G88" s="19" t="s">
        <v>308</v>
      </c>
      <c r="H88" s="34" t="s">
        <v>45</v>
      </c>
      <c r="I88" s="12">
        <v>2</v>
      </c>
      <c r="J88" s="32">
        <v>30803.57</v>
      </c>
      <c r="K88" s="32">
        <v>61607.14</v>
      </c>
      <c r="L88" s="32"/>
      <c r="M88" s="32"/>
      <c r="N88" s="32"/>
      <c r="O88" s="35" t="s">
        <v>43</v>
      </c>
      <c r="P88" s="36">
        <v>351010000</v>
      </c>
      <c r="Q88" s="19">
        <v>0</v>
      </c>
      <c r="R88" s="73" t="s">
        <v>40</v>
      </c>
      <c r="S88" s="14"/>
    </row>
    <row r="89" spans="1:19" s="53" customFormat="1" ht="82.5" customHeight="1">
      <c r="A89" s="33" t="s">
        <v>299</v>
      </c>
      <c r="B89" s="31" t="s">
        <v>44</v>
      </c>
      <c r="C89" s="19" t="s">
        <v>304</v>
      </c>
      <c r="D89" s="19" t="s">
        <v>305</v>
      </c>
      <c r="E89" s="19" t="s">
        <v>304</v>
      </c>
      <c r="F89" s="19" t="s">
        <v>305</v>
      </c>
      <c r="G89" s="19" t="s">
        <v>308</v>
      </c>
      <c r="H89" s="34" t="s">
        <v>45</v>
      </c>
      <c r="I89" s="12">
        <v>1</v>
      </c>
      <c r="J89" s="32">
        <v>42410.71</v>
      </c>
      <c r="K89" s="32">
        <v>42410.71</v>
      </c>
      <c r="L89" s="32"/>
      <c r="M89" s="32"/>
      <c r="N89" s="32"/>
      <c r="O89" s="35" t="s">
        <v>43</v>
      </c>
      <c r="P89" s="36">
        <v>351010000</v>
      </c>
      <c r="Q89" s="19">
        <v>0</v>
      </c>
      <c r="R89" s="73" t="s">
        <v>40</v>
      </c>
      <c r="S89" s="14"/>
    </row>
    <row r="90" spans="1:19" s="53" customFormat="1" ht="82.5" customHeight="1">
      <c r="A90" s="33" t="s">
        <v>299</v>
      </c>
      <c r="B90" s="31" t="s">
        <v>44</v>
      </c>
      <c r="C90" s="19" t="s">
        <v>306</v>
      </c>
      <c r="D90" s="19" t="s">
        <v>307</v>
      </c>
      <c r="E90" s="19" t="s">
        <v>306</v>
      </c>
      <c r="F90" s="19" t="s">
        <v>307</v>
      </c>
      <c r="G90" s="19" t="s">
        <v>308</v>
      </c>
      <c r="H90" s="34" t="s">
        <v>45</v>
      </c>
      <c r="I90" s="12">
        <v>2</v>
      </c>
      <c r="J90" s="32">
        <v>35267.86</v>
      </c>
      <c r="K90" s="32">
        <v>70535.72</v>
      </c>
      <c r="L90" s="32"/>
      <c r="M90" s="32"/>
      <c r="N90" s="32"/>
      <c r="O90" s="35" t="s">
        <v>43</v>
      </c>
      <c r="P90" s="36">
        <v>351010000</v>
      </c>
      <c r="Q90" s="19">
        <v>0</v>
      </c>
      <c r="R90" s="73" t="s">
        <v>40</v>
      </c>
      <c r="S90" s="14"/>
    </row>
    <row r="91" spans="1:19" s="55" customFormat="1" ht="82.5" customHeight="1">
      <c r="A91" s="33" t="s">
        <v>381</v>
      </c>
      <c r="B91" s="31" t="s">
        <v>44</v>
      </c>
      <c r="C91" s="19" t="s">
        <v>85</v>
      </c>
      <c r="D91" s="19" t="s">
        <v>85</v>
      </c>
      <c r="E91" s="19" t="s">
        <v>382</v>
      </c>
      <c r="F91" s="19" t="s">
        <v>87</v>
      </c>
      <c r="G91" s="19" t="s">
        <v>39</v>
      </c>
      <c r="H91" s="34" t="s">
        <v>69</v>
      </c>
      <c r="I91" s="12">
        <v>700</v>
      </c>
      <c r="J91" s="32">
        <v>147.32</v>
      </c>
      <c r="K91" s="32">
        <f>I91*J91</f>
        <v>103124</v>
      </c>
      <c r="L91" s="32"/>
      <c r="M91" s="32"/>
      <c r="N91" s="32"/>
      <c r="O91" s="35" t="s">
        <v>43</v>
      </c>
      <c r="P91" s="36">
        <v>391010000</v>
      </c>
      <c r="Q91" s="19">
        <v>0</v>
      </c>
      <c r="R91" s="73" t="s">
        <v>763</v>
      </c>
      <c r="S91" s="14"/>
    </row>
    <row r="92" spans="1:19" s="55" customFormat="1" ht="82.5" customHeight="1">
      <c r="A92" s="33" t="s">
        <v>381</v>
      </c>
      <c r="B92" s="31" t="s">
        <v>44</v>
      </c>
      <c r="C92" s="19" t="s">
        <v>85</v>
      </c>
      <c r="D92" s="19" t="s">
        <v>85</v>
      </c>
      <c r="E92" s="19" t="s">
        <v>383</v>
      </c>
      <c r="F92" s="19" t="s">
        <v>89</v>
      </c>
      <c r="G92" s="19" t="s">
        <v>39</v>
      </c>
      <c r="H92" s="34" t="s">
        <v>69</v>
      </c>
      <c r="I92" s="12">
        <v>600</v>
      </c>
      <c r="J92" s="32">
        <v>156.25</v>
      </c>
      <c r="K92" s="32">
        <f>I92*J92</f>
        <v>93750</v>
      </c>
      <c r="L92" s="32"/>
      <c r="M92" s="32"/>
      <c r="N92" s="32"/>
      <c r="O92" s="35" t="s">
        <v>43</v>
      </c>
      <c r="P92" s="36">
        <v>391010000</v>
      </c>
      <c r="Q92" s="19">
        <v>0</v>
      </c>
      <c r="R92" s="73" t="s">
        <v>763</v>
      </c>
      <c r="S92" s="14"/>
    </row>
    <row r="93" spans="1:19" s="55" customFormat="1" ht="82.5" customHeight="1">
      <c r="A93" s="33" t="s">
        <v>558</v>
      </c>
      <c r="B93" s="31" t="s">
        <v>44</v>
      </c>
      <c r="C93" s="67" t="s">
        <v>48</v>
      </c>
      <c r="D93" s="67" t="s">
        <v>213</v>
      </c>
      <c r="E93" s="67" t="s">
        <v>559</v>
      </c>
      <c r="F93" s="67" t="s">
        <v>560</v>
      </c>
      <c r="G93" s="67" t="s">
        <v>42</v>
      </c>
      <c r="H93" s="68" t="s">
        <v>45</v>
      </c>
      <c r="I93" s="69">
        <v>1</v>
      </c>
      <c r="J93" s="70">
        <v>22000</v>
      </c>
      <c r="K93" s="70">
        <v>22000</v>
      </c>
      <c r="L93" s="70"/>
      <c r="M93" s="70"/>
      <c r="N93" s="70"/>
      <c r="O93" s="71" t="s">
        <v>43</v>
      </c>
      <c r="P93" s="72">
        <v>431010000</v>
      </c>
      <c r="Q93" s="67"/>
      <c r="R93" s="73" t="s">
        <v>40</v>
      </c>
      <c r="S93" s="14"/>
    </row>
    <row r="94" spans="1:19" s="55" customFormat="1" ht="82.5" customHeight="1">
      <c r="A94" s="33" t="s">
        <v>558</v>
      </c>
      <c r="B94" s="31" t="s">
        <v>44</v>
      </c>
      <c r="C94" s="67" t="s">
        <v>48</v>
      </c>
      <c r="D94" s="67" t="s">
        <v>213</v>
      </c>
      <c r="E94" s="67" t="s">
        <v>561</v>
      </c>
      <c r="F94" s="67" t="s">
        <v>562</v>
      </c>
      <c r="G94" s="67" t="s">
        <v>42</v>
      </c>
      <c r="H94" s="68" t="s">
        <v>45</v>
      </c>
      <c r="I94" s="69">
        <v>1</v>
      </c>
      <c r="J94" s="70">
        <v>35535</v>
      </c>
      <c r="K94" s="70">
        <v>35535</v>
      </c>
      <c r="L94" s="70"/>
      <c r="M94" s="70"/>
      <c r="N94" s="70"/>
      <c r="O94" s="71" t="s">
        <v>43</v>
      </c>
      <c r="P94" s="72">
        <v>431010000</v>
      </c>
      <c r="Q94" s="67"/>
      <c r="R94" s="73" t="s">
        <v>40</v>
      </c>
      <c r="S94" s="14"/>
    </row>
    <row r="95" spans="1:19" s="55" customFormat="1" ht="82.5" customHeight="1">
      <c r="A95" s="33" t="s">
        <v>558</v>
      </c>
      <c r="B95" s="31" t="s">
        <v>44</v>
      </c>
      <c r="C95" s="67" t="s">
        <v>48</v>
      </c>
      <c r="D95" s="67" t="s">
        <v>213</v>
      </c>
      <c r="E95" s="67" t="s">
        <v>563</v>
      </c>
      <c r="F95" s="67" t="s">
        <v>564</v>
      </c>
      <c r="G95" s="67" t="s">
        <v>42</v>
      </c>
      <c r="H95" s="68" t="s">
        <v>45</v>
      </c>
      <c r="I95" s="69">
        <v>1</v>
      </c>
      <c r="J95" s="70">
        <v>87500</v>
      </c>
      <c r="K95" s="70">
        <v>87500</v>
      </c>
      <c r="L95" s="70"/>
      <c r="M95" s="70"/>
      <c r="N95" s="70"/>
      <c r="O95" s="71" t="s">
        <v>43</v>
      </c>
      <c r="P95" s="72">
        <v>431010000</v>
      </c>
      <c r="Q95" s="67"/>
      <c r="R95" s="73" t="s">
        <v>40</v>
      </c>
      <c r="S95" s="14"/>
    </row>
    <row r="96" spans="1:19" s="55" customFormat="1" ht="82.5" customHeight="1">
      <c r="A96" s="33" t="s">
        <v>558</v>
      </c>
      <c r="B96" s="31" t="s">
        <v>44</v>
      </c>
      <c r="C96" s="67" t="s">
        <v>565</v>
      </c>
      <c r="D96" s="67" t="s">
        <v>566</v>
      </c>
      <c r="E96" s="67" t="s">
        <v>567</v>
      </c>
      <c r="F96" s="67" t="s">
        <v>568</v>
      </c>
      <c r="G96" s="67" t="s">
        <v>42</v>
      </c>
      <c r="H96" s="68" t="s">
        <v>45</v>
      </c>
      <c r="I96" s="69">
        <v>1</v>
      </c>
      <c r="J96" s="70">
        <v>58000</v>
      </c>
      <c r="K96" s="70">
        <v>58000</v>
      </c>
      <c r="L96" s="70"/>
      <c r="M96" s="70"/>
      <c r="N96" s="70"/>
      <c r="O96" s="71" t="s">
        <v>43</v>
      </c>
      <c r="P96" s="72">
        <v>431010000</v>
      </c>
      <c r="Q96" s="67"/>
      <c r="R96" s="73" t="s">
        <v>40</v>
      </c>
      <c r="S96" s="14"/>
    </row>
    <row r="97" spans="1:19" s="55" customFormat="1" ht="82.5" customHeight="1">
      <c r="A97" s="33" t="s">
        <v>558</v>
      </c>
      <c r="B97" s="31" t="s">
        <v>44</v>
      </c>
      <c r="C97" s="67" t="s">
        <v>569</v>
      </c>
      <c r="D97" s="67" t="s">
        <v>570</v>
      </c>
      <c r="E97" s="67" t="s">
        <v>571</v>
      </c>
      <c r="F97" s="67" t="s">
        <v>572</v>
      </c>
      <c r="G97" s="67" t="s">
        <v>42</v>
      </c>
      <c r="H97" s="68" t="s">
        <v>45</v>
      </c>
      <c r="I97" s="69">
        <v>3</v>
      </c>
      <c r="J97" s="70">
        <v>44107</v>
      </c>
      <c r="K97" s="70">
        <v>132321</v>
      </c>
      <c r="L97" s="70"/>
      <c r="M97" s="70"/>
      <c r="N97" s="70"/>
      <c r="O97" s="71" t="s">
        <v>43</v>
      </c>
      <c r="P97" s="72">
        <v>431010000</v>
      </c>
      <c r="Q97" s="67"/>
      <c r="R97" s="73" t="s">
        <v>40</v>
      </c>
      <c r="S97" s="14"/>
    </row>
    <row r="98" spans="1:19" s="55" customFormat="1" ht="82.5" customHeight="1">
      <c r="A98" s="33" t="s">
        <v>558</v>
      </c>
      <c r="B98" s="31" t="s">
        <v>44</v>
      </c>
      <c r="C98" s="67" t="s">
        <v>573</v>
      </c>
      <c r="D98" s="67" t="s">
        <v>574</v>
      </c>
      <c r="E98" s="67" t="s">
        <v>575</v>
      </c>
      <c r="F98" s="67" t="s">
        <v>576</v>
      </c>
      <c r="G98" s="67" t="s">
        <v>42</v>
      </c>
      <c r="H98" s="68" t="s">
        <v>45</v>
      </c>
      <c r="I98" s="69">
        <v>1</v>
      </c>
      <c r="J98" s="70">
        <v>55000</v>
      </c>
      <c r="K98" s="70">
        <v>55000</v>
      </c>
      <c r="L98" s="70"/>
      <c r="M98" s="70"/>
      <c r="N98" s="70"/>
      <c r="O98" s="71" t="s">
        <v>43</v>
      </c>
      <c r="P98" s="72">
        <v>431010000</v>
      </c>
      <c r="Q98" s="67"/>
      <c r="R98" s="73" t="s">
        <v>40</v>
      </c>
      <c r="S98" s="14"/>
    </row>
    <row r="99" spans="1:19" s="55" customFormat="1" ht="82.5" customHeight="1">
      <c r="A99" s="33" t="s">
        <v>577</v>
      </c>
      <c r="B99" s="31" t="s">
        <v>44</v>
      </c>
      <c r="C99" s="67" t="s">
        <v>578</v>
      </c>
      <c r="D99" s="67" t="s">
        <v>578</v>
      </c>
      <c r="E99" s="67" t="s">
        <v>578</v>
      </c>
      <c r="F99" s="67" t="s">
        <v>578</v>
      </c>
      <c r="G99" s="67" t="s">
        <v>42</v>
      </c>
      <c r="H99" s="68" t="s">
        <v>44</v>
      </c>
      <c r="I99" s="69">
        <v>1</v>
      </c>
      <c r="J99" s="70" t="s">
        <v>579</v>
      </c>
      <c r="K99" s="70" t="s">
        <v>579</v>
      </c>
      <c r="L99" s="70"/>
      <c r="M99" s="70"/>
      <c r="N99" s="70"/>
      <c r="O99" s="71">
        <v>43050</v>
      </c>
      <c r="P99" s="72">
        <v>471010000</v>
      </c>
      <c r="Q99" s="67">
        <v>0</v>
      </c>
      <c r="R99" s="73" t="s">
        <v>40</v>
      </c>
      <c r="S99" s="14"/>
    </row>
    <row r="100" spans="1:19" s="55" customFormat="1" ht="82.5" customHeight="1">
      <c r="A100" s="33" t="s">
        <v>577</v>
      </c>
      <c r="B100" s="31" t="s">
        <v>44</v>
      </c>
      <c r="C100" s="67" t="s">
        <v>578</v>
      </c>
      <c r="D100" s="67" t="s">
        <v>578</v>
      </c>
      <c r="E100" s="67" t="s">
        <v>578</v>
      </c>
      <c r="F100" s="67" t="s">
        <v>578</v>
      </c>
      <c r="G100" s="67" t="s">
        <v>42</v>
      </c>
      <c r="H100" s="68" t="s">
        <v>44</v>
      </c>
      <c r="I100" s="69">
        <v>1</v>
      </c>
      <c r="J100" s="70" t="s">
        <v>580</v>
      </c>
      <c r="K100" s="70" t="s">
        <v>580</v>
      </c>
      <c r="L100" s="70"/>
      <c r="M100" s="70"/>
      <c r="N100" s="70"/>
      <c r="O100" s="71">
        <v>43050</v>
      </c>
      <c r="P100" s="72">
        <v>471010000</v>
      </c>
      <c r="Q100" s="67">
        <v>0</v>
      </c>
      <c r="R100" s="73" t="s">
        <v>40</v>
      </c>
      <c r="S100" s="14"/>
    </row>
    <row r="101" spans="1:19" s="54" customFormat="1" ht="82.5" customHeight="1">
      <c r="A101" s="33" t="s">
        <v>309</v>
      </c>
      <c r="B101" s="31" t="s">
        <v>44</v>
      </c>
      <c r="C101" s="67" t="s">
        <v>310</v>
      </c>
      <c r="D101" s="67" t="s">
        <v>311</v>
      </c>
      <c r="E101" s="67" t="s">
        <v>312</v>
      </c>
      <c r="F101" s="67" t="s">
        <v>313</v>
      </c>
      <c r="G101" s="67" t="s">
        <v>39</v>
      </c>
      <c r="H101" s="68" t="s">
        <v>45</v>
      </c>
      <c r="I101" s="69">
        <v>9</v>
      </c>
      <c r="J101" s="70">
        <v>139444.44</v>
      </c>
      <c r="K101" s="70">
        <v>1254999.96</v>
      </c>
      <c r="L101" s="70"/>
      <c r="M101" s="70"/>
      <c r="N101" s="70"/>
      <c r="O101" s="71" t="s">
        <v>43</v>
      </c>
      <c r="P101" s="72">
        <v>591010000</v>
      </c>
      <c r="Q101" s="67">
        <v>0</v>
      </c>
      <c r="R101" s="73" t="s">
        <v>40</v>
      </c>
      <c r="S101" s="14"/>
    </row>
    <row r="102" spans="1:19" s="54" customFormat="1" ht="82.5" customHeight="1">
      <c r="A102" s="33" t="s">
        <v>309</v>
      </c>
      <c r="B102" s="31" t="s">
        <v>44</v>
      </c>
      <c r="C102" s="19" t="s">
        <v>314</v>
      </c>
      <c r="D102" s="19" t="s">
        <v>315</v>
      </c>
      <c r="E102" s="19" t="s">
        <v>316</v>
      </c>
      <c r="F102" s="19" t="s">
        <v>317</v>
      </c>
      <c r="G102" s="19" t="s">
        <v>39</v>
      </c>
      <c r="H102" s="34" t="s">
        <v>45</v>
      </c>
      <c r="I102" s="12">
        <v>1</v>
      </c>
      <c r="J102" s="32">
        <v>978571.43</v>
      </c>
      <c r="K102" s="32">
        <v>978571.43</v>
      </c>
      <c r="L102" s="32"/>
      <c r="M102" s="32"/>
      <c r="N102" s="32"/>
      <c r="O102" s="35" t="s">
        <v>43</v>
      </c>
      <c r="P102" s="36">
        <v>591010000</v>
      </c>
      <c r="Q102" s="19">
        <v>0</v>
      </c>
      <c r="R102" s="73" t="s">
        <v>40</v>
      </c>
      <c r="S102" s="14"/>
    </row>
    <row r="103" spans="1:19" s="54" customFormat="1" ht="82.5" customHeight="1">
      <c r="A103" s="33" t="s">
        <v>309</v>
      </c>
      <c r="B103" s="31" t="s">
        <v>44</v>
      </c>
      <c r="C103" s="19" t="s">
        <v>318</v>
      </c>
      <c r="D103" s="19" t="s">
        <v>319</v>
      </c>
      <c r="E103" s="19" t="s">
        <v>320</v>
      </c>
      <c r="F103" s="19" t="s">
        <v>321</v>
      </c>
      <c r="G103" s="19" t="s">
        <v>42</v>
      </c>
      <c r="H103" s="34" t="s">
        <v>45</v>
      </c>
      <c r="I103" s="12">
        <v>200</v>
      </c>
      <c r="J103" s="32">
        <v>893</v>
      </c>
      <c r="K103" s="32">
        <v>178600</v>
      </c>
      <c r="L103" s="32"/>
      <c r="M103" s="32"/>
      <c r="N103" s="32"/>
      <c r="O103" s="35" t="s">
        <v>43</v>
      </c>
      <c r="P103" s="36">
        <v>591010000</v>
      </c>
      <c r="Q103" s="19">
        <v>0</v>
      </c>
      <c r="R103" s="73" t="s">
        <v>40</v>
      </c>
      <c r="S103" s="14"/>
    </row>
    <row r="104" spans="1:19" s="54" customFormat="1" ht="82.5" customHeight="1">
      <c r="A104" s="33" t="s">
        <v>309</v>
      </c>
      <c r="B104" s="31" t="s">
        <v>44</v>
      </c>
      <c r="C104" s="19" t="s">
        <v>322</v>
      </c>
      <c r="D104" s="19" t="s">
        <v>322</v>
      </c>
      <c r="E104" s="19" t="s">
        <v>323</v>
      </c>
      <c r="F104" s="19" t="s">
        <v>324</v>
      </c>
      <c r="G104" s="19" t="s">
        <v>42</v>
      </c>
      <c r="H104" s="34" t="s">
        <v>45</v>
      </c>
      <c r="I104" s="12">
        <v>3</v>
      </c>
      <c r="J104" s="32">
        <v>7500</v>
      </c>
      <c r="K104" s="32">
        <v>22500</v>
      </c>
      <c r="L104" s="32"/>
      <c r="M104" s="32"/>
      <c r="N104" s="32"/>
      <c r="O104" s="35" t="s">
        <v>43</v>
      </c>
      <c r="P104" s="36">
        <v>591010000</v>
      </c>
      <c r="Q104" s="19">
        <v>0</v>
      </c>
      <c r="R104" s="73" t="s">
        <v>40</v>
      </c>
      <c r="S104" s="14"/>
    </row>
    <row r="105" spans="1:19" s="54" customFormat="1" ht="82.5" customHeight="1">
      <c r="A105" s="33" t="s">
        <v>309</v>
      </c>
      <c r="B105" s="31" t="s">
        <v>44</v>
      </c>
      <c r="C105" s="19" t="s">
        <v>325</v>
      </c>
      <c r="D105" s="19" t="s">
        <v>326</v>
      </c>
      <c r="E105" s="19" t="s">
        <v>327</v>
      </c>
      <c r="F105" s="19" t="s">
        <v>328</v>
      </c>
      <c r="G105" s="19" t="s">
        <v>42</v>
      </c>
      <c r="H105" s="34" t="s">
        <v>45</v>
      </c>
      <c r="I105" s="12">
        <v>1</v>
      </c>
      <c r="J105" s="32">
        <v>13294.92</v>
      </c>
      <c r="K105" s="32">
        <v>13294.92</v>
      </c>
      <c r="L105" s="32"/>
      <c r="M105" s="32"/>
      <c r="N105" s="32"/>
      <c r="O105" s="35" t="s">
        <v>43</v>
      </c>
      <c r="P105" s="36">
        <v>591010000</v>
      </c>
      <c r="Q105" s="19">
        <v>100</v>
      </c>
      <c r="R105" s="73" t="s">
        <v>763</v>
      </c>
      <c r="S105" s="14"/>
    </row>
    <row r="106" spans="1:19" s="54" customFormat="1" ht="104.25" customHeight="1">
      <c r="A106" s="33" t="s">
        <v>309</v>
      </c>
      <c r="B106" s="31" t="s">
        <v>44</v>
      </c>
      <c r="C106" s="19" t="s">
        <v>325</v>
      </c>
      <c r="D106" s="19" t="s">
        <v>326</v>
      </c>
      <c r="E106" s="19" t="s">
        <v>329</v>
      </c>
      <c r="F106" s="19" t="s">
        <v>329</v>
      </c>
      <c r="G106" s="19" t="s">
        <v>42</v>
      </c>
      <c r="H106" s="34" t="s">
        <v>45</v>
      </c>
      <c r="I106" s="12">
        <v>1</v>
      </c>
      <c r="J106" s="32">
        <v>4525.2</v>
      </c>
      <c r="K106" s="32">
        <v>4525.2</v>
      </c>
      <c r="L106" s="32"/>
      <c r="M106" s="32"/>
      <c r="N106" s="32"/>
      <c r="O106" s="35" t="s">
        <v>43</v>
      </c>
      <c r="P106" s="36">
        <v>591010000</v>
      </c>
      <c r="Q106" s="19">
        <v>100</v>
      </c>
      <c r="R106" s="73" t="s">
        <v>763</v>
      </c>
      <c r="S106" s="14"/>
    </row>
    <row r="107" spans="1:19" s="54" customFormat="1" ht="82.5" customHeight="1">
      <c r="A107" s="33" t="s">
        <v>309</v>
      </c>
      <c r="B107" s="31" t="s">
        <v>44</v>
      </c>
      <c r="C107" s="19" t="s">
        <v>325</v>
      </c>
      <c r="D107" s="19" t="s">
        <v>326</v>
      </c>
      <c r="E107" s="19" t="s">
        <v>330</v>
      </c>
      <c r="F107" s="19" t="s">
        <v>331</v>
      </c>
      <c r="G107" s="19" t="s">
        <v>42</v>
      </c>
      <c r="H107" s="34" t="s">
        <v>45</v>
      </c>
      <c r="I107" s="12">
        <v>1</v>
      </c>
      <c r="J107" s="32">
        <v>12747.1</v>
      </c>
      <c r="K107" s="32">
        <v>12747.1</v>
      </c>
      <c r="L107" s="32"/>
      <c r="M107" s="32"/>
      <c r="N107" s="32"/>
      <c r="O107" s="35" t="s">
        <v>43</v>
      </c>
      <c r="P107" s="36">
        <v>591010000</v>
      </c>
      <c r="Q107" s="19">
        <v>100</v>
      </c>
      <c r="R107" s="73" t="s">
        <v>763</v>
      </c>
      <c r="S107" s="14"/>
    </row>
    <row r="108" spans="1:19" s="54" customFormat="1" ht="82.5" customHeight="1">
      <c r="A108" s="33" t="s">
        <v>309</v>
      </c>
      <c r="B108" s="31" t="s">
        <v>44</v>
      </c>
      <c r="C108" s="19" t="s">
        <v>325</v>
      </c>
      <c r="D108" s="19" t="s">
        <v>326</v>
      </c>
      <c r="E108" s="19" t="s">
        <v>332</v>
      </c>
      <c r="F108" s="19" t="s">
        <v>333</v>
      </c>
      <c r="G108" s="19" t="s">
        <v>42</v>
      </c>
      <c r="H108" s="34" t="s">
        <v>45</v>
      </c>
      <c r="I108" s="12">
        <v>1</v>
      </c>
      <c r="J108" s="32">
        <v>27279.599999999999</v>
      </c>
      <c r="K108" s="32">
        <v>27279.599999999999</v>
      </c>
      <c r="L108" s="32"/>
      <c r="M108" s="32"/>
      <c r="N108" s="32"/>
      <c r="O108" s="35" t="s">
        <v>43</v>
      </c>
      <c r="P108" s="36">
        <v>591010000</v>
      </c>
      <c r="Q108" s="19">
        <v>100</v>
      </c>
      <c r="R108" s="73" t="s">
        <v>763</v>
      </c>
      <c r="S108" s="14"/>
    </row>
    <row r="109" spans="1:19" s="54" customFormat="1" ht="82.5" customHeight="1">
      <c r="A109" s="33" t="s">
        <v>309</v>
      </c>
      <c r="B109" s="31" t="s">
        <v>44</v>
      </c>
      <c r="C109" s="19" t="s">
        <v>325</v>
      </c>
      <c r="D109" s="19" t="s">
        <v>326</v>
      </c>
      <c r="E109" s="19" t="s">
        <v>334</v>
      </c>
      <c r="F109" s="19" t="s">
        <v>334</v>
      </c>
      <c r="G109" s="19" t="s">
        <v>42</v>
      </c>
      <c r="H109" s="34" t="s">
        <v>45</v>
      </c>
      <c r="I109" s="12">
        <v>1</v>
      </c>
      <c r="J109" s="32">
        <v>9891.6</v>
      </c>
      <c r="K109" s="32">
        <v>9891.6</v>
      </c>
      <c r="L109" s="32"/>
      <c r="M109" s="32"/>
      <c r="N109" s="32"/>
      <c r="O109" s="35" t="s">
        <v>43</v>
      </c>
      <c r="P109" s="36">
        <v>591010000</v>
      </c>
      <c r="Q109" s="19">
        <v>100</v>
      </c>
      <c r="R109" s="73" t="s">
        <v>763</v>
      </c>
      <c r="S109" s="14"/>
    </row>
    <row r="110" spans="1:19" s="54" customFormat="1" ht="82.5" customHeight="1">
      <c r="A110" s="33" t="s">
        <v>309</v>
      </c>
      <c r="B110" s="31" t="s">
        <v>44</v>
      </c>
      <c r="C110" s="19" t="s">
        <v>325</v>
      </c>
      <c r="D110" s="19" t="s">
        <v>326</v>
      </c>
      <c r="E110" s="19" t="s">
        <v>335</v>
      </c>
      <c r="F110" s="19" t="s">
        <v>336</v>
      </c>
      <c r="G110" s="19" t="s">
        <v>42</v>
      </c>
      <c r="H110" s="34" t="s">
        <v>45</v>
      </c>
      <c r="I110" s="12">
        <v>1</v>
      </c>
      <c r="J110" s="32">
        <v>5400</v>
      </c>
      <c r="K110" s="32">
        <v>5400</v>
      </c>
      <c r="L110" s="32"/>
      <c r="M110" s="32"/>
      <c r="N110" s="32"/>
      <c r="O110" s="35" t="s">
        <v>43</v>
      </c>
      <c r="P110" s="36">
        <v>591010000</v>
      </c>
      <c r="Q110" s="19">
        <v>100</v>
      </c>
      <c r="R110" s="73" t="s">
        <v>763</v>
      </c>
      <c r="S110" s="14"/>
    </row>
    <row r="111" spans="1:19" s="54" customFormat="1" ht="82.5" customHeight="1">
      <c r="A111" s="33" t="s">
        <v>309</v>
      </c>
      <c r="B111" s="31" t="s">
        <v>44</v>
      </c>
      <c r="C111" s="19" t="s">
        <v>325</v>
      </c>
      <c r="D111" s="19" t="s">
        <v>326</v>
      </c>
      <c r="E111" s="19" t="s">
        <v>337</v>
      </c>
      <c r="F111" s="19" t="s">
        <v>338</v>
      </c>
      <c r="G111" s="19" t="s">
        <v>42</v>
      </c>
      <c r="H111" s="34" t="s">
        <v>45</v>
      </c>
      <c r="I111" s="12">
        <v>1</v>
      </c>
      <c r="J111" s="32">
        <v>3088</v>
      </c>
      <c r="K111" s="32">
        <v>3088</v>
      </c>
      <c r="L111" s="32"/>
      <c r="M111" s="32"/>
      <c r="N111" s="32"/>
      <c r="O111" s="35" t="s">
        <v>43</v>
      </c>
      <c r="P111" s="36">
        <v>591010000</v>
      </c>
      <c r="Q111" s="19">
        <v>100</v>
      </c>
      <c r="R111" s="73" t="s">
        <v>763</v>
      </c>
      <c r="S111" s="14"/>
    </row>
    <row r="112" spans="1:19" s="54" customFormat="1" ht="82.5" customHeight="1">
      <c r="A112" s="33" t="s">
        <v>309</v>
      </c>
      <c r="B112" s="31" t="s">
        <v>44</v>
      </c>
      <c r="C112" s="19" t="s">
        <v>325</v>
      </c>
      <c r="D112" s="19" t="s">
        <v>326</v>
      </c>
      <c r="E112" s="19" t="s">
        <v>339</v>
      </c>
      <c r="F112" s="19" t="s">
        <v>340</v>
      </c>
      <c r="G112" s="19" t="s">
        <v>42</v>
      </c>
      <c r="H112" s="34" t="s">
        <v>45</v>
      </c>
      <c r="I112" s="12">
        <v>1</v>
      </c>
      <c r="J112" s="32">
        <v>5880</v>
      </c>
      <c r="K112" s="32">
        <v>5880</v>
      </c>
      <c r="L112" s="32"/>
      <c r="M112" s="32"/>
      <c r="N112" s="32"/>
      <c r="O112" s="35" t="s">
        <v>43</v>
      </c>
      <c r="P112" s="36">
        <v>591010000</v>
      </c>
      <c r="Q112" s="19">
        <v>100</v>
      </c>
      <c r="R112" s="73" t="s">
        <v>763</v>
      </c>
      <c r="S112" s="14"/>
    </row>
    <row r="113" spans="1:19" s="54" customFormat="1" ht="82.5" customHeight="1">
      <c r="A113" s="33" t="s">
        <v>309</v>
      </c>
      <c r="B113" s="31" t="s">
        <v>44</v>
      </c>
      <c r="C113" s="19" t="s">
        <v>325</v>
      </c>
      <c r="D113" s="19" t="s">
        <v>326</v>
      </c>
      <c r="E113" s="19" t="s">
        <v>341</v>
      </c>
      <c r="F113" s="19" t="s">
        <v>342</v>
      </c>
      <c r="G113" s="19" t="s">
        <v>42</v>
      </c>
      <c r="H113" s="34" t="s">
        <v>45</v>
      </c>
      <c r="I113" s="12">
        <v>1</v>
      </c>
      <c r="J113" s="32">
        <v>7300</v>
      </c>
      <c r="K113" s="32">
        <v>7300</v>
      </c>
      <c r="L113" s="32"/>
      <c r="M113" s="32"/>
      <c r="N113" s="32"/>
      <c r="O113" s="35" t="s">
        <v>43</v>
      </c>
      <c r="P113" s="36">
        <v>591010000</v>
      </c>
      <c r="Q113" s="19">
        <v>100</v>
      </c>
      <c r="R113" s="73" t="s">
        <v>763</v>
      </c>
      <c r="S113" s="14"/>
    </row>
    <row r="114" spans="1:19" s="54" customFormat="1" ht="82.5" customHeight="1">
      <c r="A114" s="33" t="s">
        <v>309</v>
      </c>
      <c r="B114" s="31" t="s">
        <v>44</v>
      </c>
      <c r="C114" s="19" t="s">
        <v>325</v>
      </c>
      <c r="D114" s="19" t="s">
        <v>326</v>
      </c>
      <c r="E114" s="19" t="s">
        <v>343</v>
      </c>
      <c r="F114" s="19" t="s">
        <v>344</v>
      </c>
      <c r="G114" s="19" t="s">
        <v>42</v>
      </c>
      <c r="H114" s="34" t="s">
        <v>45</v>
      </c>
      <c r="I114" s="12">
        <v>1</v>
      </c>
      <c r="J114" s="32">
        <v>6300</v>
      </c>
      <c r="K114" s="32">
        <v>6300</v>
      </c>
      <c r="L114" s="32"/>
      <c r="M114" s="32"/>
      <c r="N114" s="32"/>
      <c r="O114" s="35" t="s">
        <v>43</v>
      </c>
      <c r="P114" s="36">
        <v>591010000</v>
      </c>
      <c r="Q114" s="19">
        <v>100</v>
      </c>
      <c r="R114" s="73" t="s">
        <v>763</v>
      </c>
      <c r="S114" s="14"/>
    </row>
    <row r="115" spans="1:19" s="54" customFormat="1" ht="82.5" customHeight="1">
      <c r="A115" s="33" t="s">
        <v>309</v>
      </c>
      <c r="B115" s="31" t="s">
        <v>44</v>
      </c>
      <c r="C115" s="19" t="s">
        <v>325</v>
      </c>
      <c r="D115" s="19" t="s">
        <v>326</v>
      </c>
      <c r="E115" s="19" t="s">
        <v>345</v>
      </c>
      <c r="F115" s="19" t="s">
        <v>345</v>
      </c>
      <c r="G115" s="19" t="s">
        <v>42</v>
      </c>
      <c r="H115" s="34" t="s">
        <v>45</v>
      </c>
      <c r="I115" s="12">
        <v>1</v>
      </c>
      <c r="J115" s="32">
        <v>4050</v>
      </c>
      <c r="K115" s="32">
        <v>4050</v>
      </c>
      <c r="L115" s="32"/>
      <c r="M115" s="32"/>
      <c r="N115" s="32"/>
      <c r="O115" s="35" t="s">
        <v>43</v>
      </c>
      <c r="P115" s="36">
        <v>591010000</v>
      </c>
      <c r="Q115" s="19">
        <v>100</v>
      </c>
      <c r="R115" s="73" t="s">
        <v>763</v>
      </c>
      <c r="S115" s="14"/>
    </row>
    <row r="116" spans="1:19" s="54" customFormat="1" ht="102.75" customHeight="1">
      <c r="A116" s="33" t="s">
        <v>309</v>
      </c>
      <c r="B116" s="31" t="s">
        <v>44</v>
      </c>
      <c r="C116" s="19" t="s">
        <v>325</v>
      </c>
      <c r="D116" s="19" t="s">
        <v>326</v>
      </c>
      <c r="E116" s="19" t="s">
        <v>346</v>
      </c>
      <c r="F116" s="19" t="s">
        <v>346</v>
      </c>
      <c r="G116" s="19" t="s">
        <v>42</v>
      </c>
      <c r="H116" s="34" t="s">
        <v>45</v>
      </c>
      <c r="I116" s="12">
        <v>1</v>
      </c>
      <c r="J116" s="32">
        <v>164934.72</v>
      </c>
      <c r="K116" s="32">
        <v>164934.72</v>
      </c>
      <c r="L116" s="32"/>
      <c r="M116" s="32"/>
      <c r="N116" s="32"/>
      <c r="O116" s="35" t="s">
        <v>43</v>
      </c>
      <c r="P116" s="36">
        <v>591010000</v>
      </c>
      <c r="Q116" s="19">
        <v>100</v>
      </c>
      <c r="R116" s="73" t="s">
        <v>763</v>
      </c>
      <c r="S116" s="14"/>
    </row>
    <row r="117" spans="1:19" s="54" customFormat="1" ht="82.5" customHeight="1">
      <c r="A117" s="33" t="s">
        <v>309</v>
      </c>
      <c r="B117" s="31" t="s">
        <v>44</v>
      </c>
      <c r="C117" s="19" t="s">
        <v>347</v>
      </c>
      <c r="D117" s="19" t="s">
        <v>326</v>
      </c>
      <c r="E117" s="19" t="s">
        <v>348</v>
      </c>
      <c r="F117" s="19" t="s">
        <v>349</v>
      </c>
      <c r="G117" s="19" t="s">
        <v>248</v>
      </c>
      <c r="H117" s="34" t="s">
        <v>45</v>
      </c>
      <c r="I117" s="12">
        <v>1</v>
      </c>
      <c r="J117" s="32">
        <v>34476.54</v>
      </c>
      <c r="K117" s="32">
        <v>34476.54</v>
      </c>
      <c r="L117" s="32"/>
      <c r="M117" s="32"/>
      <c r="N117" s="32"/>
      <c r="O117" s="35" t="s">
        <v>43</v>
      </c>
      <c r="P117" s="36">
        <v>591010000</v>
      </c>
      <c r="Q117" s="19">
        <v>100</v>
      </c>
      <c r="R117" s="73" t="s">
        <v>54</v>
      </c>
      <c r="S117" s="14"/>
    </row>
    <row r="118" spans="1:19" s="54" customFormat="1" ht="82.5" customHeight="1">
      <c r="A118" s="33" t="s">
        <v>309</v>
      </c>
      <c r="B118" s="31" t="s">
        <v>44</v>
      </c>
      <c r="C118" s="19" t="s">
        <v>325</v>
      </c>
      <c r="D118" s="19" t="s">
        <v>326</v>
      </c>
      <c r="E118" s="19" t="s">
        <v>350</v>
      </c>
      <c r="F118" s="19" t="s">
        <v>351</v>
      </c>
      <c r="G118" s="19" t="s">
        <v>248</v>
      </c>
      <c r="H118" s="34" t="s">
        <v>45</v>
      </c>
      <c r="I118" s="12">
        <v>1</v>
      </c>
      <c r="J118" s="32">
        <v>7714.32</v>
      </c>
      <c r="K118" s="32">
        <v>7714.32</v>
      </c>
      <c r="L118" s="32"/>
      <c r="M118" s="32"/>
      <c r="N118" s="32"/>
      <c r="O118" s="35" t="s">
        <v>43</v>
      </c>
      <c r="P118" s="36">
        <v>591010000</v>
      </c>
      <c r="Q118" s="19">
        <v>100</v>
      </c>
      <c r="R118" s="73" t="s">
        <v>54</v>
      </c>
      <c r="S118" s="14"/>
    </row>
    <row r="119" spans="1:19" s="54" customFormat="1" ht="82.5" customHeight="1">
      <c r="A119" s="33" t="s">
        <v>309</v>
      </c>
      <c r="B119" s="31" t="s">
        <v>44</v>
      </c>
      <c r="C119" s="19" t="s">
        <v>325</v>
      </c>
      <c r="D119" s="19" t="s">
        <v>326</v>
      </c>
      <c r="E119" s="19" t="s">
        <v>352</v>
      </c>
      <c r="F119" s="19" t="s">
        <v>353</v>
      </c>
      <c r="G119" s="19" t="s">
        <v>248</v>
      </c>
      <c r="H119" s="34" t="s">
        <v>45</v>
      </c>
      <c r="I119" s="12">
        <v>1</v>
      </c>
      <c r="J119" s="32">
        <v>15239.47</v>
      </c>
      <c r="K119" s="32">
        <v>15239.47</v>
      </c>
      <c r="L119" s="32"/>
      <c r="M119" s="32"/>
      <c r="N119" s="32"/>
      <c r="O119" s="35" t="s">
        <v>43</v>
      </c>
      <c r="P119" s="36">
        <v>591010000</v>
      </c>
      <c r="Q119" s="19">
        <v>100</v>
      </c>
      <c r="R119" s="73" t="s">
        <v>54</v>
      </c>
      <c r="S119" s="14"/>
    </row>
    <row r="120" spans="1:19" s="54" customFormat="1" ht="82.5" customHeight="1">
      <c r="A120" s="33" t="s">
        <v>309</v>
      </c>
      <c r="B120" s="31" t="s">
        <v>44</v>
      </c>
      <c r="C120" s="19" t="s">
        <v>325</v>
      </c>
      <c r="D120" s="19" t="s">
        <v>326</v>
      </c>
      <c r="E120" s="19" t="s">
        <v>354</v>
      </c>
      <c r="F120" s="19" t="s">
        <v>354</v>
      </c>
      <c r="G120" s="19" t="s">
        <v>248</v>
      </c>
      <c r="H120" s="34" t="s">
        <v>45</v>
      </c>
      <c r="I120" s="12">
        <v>1</v>
      </c>
      <c r="J120" s="32">
        <v>26841.33</v>
      </c>
      <c r="K120" s="32">
        <v>26841.33</v>
      </c>
      <c r="L120" s="32"/>
      <c r="M120" s="32"/>
      <c r="N120" s="32"/>
      <c r="O120" s="35" t="s">
        <v>43</v>
      </c>
      <c r="P120" s="36">
        <v>591010000</v>
      </c>
      <c r="Q120" s="19">
        <v>100</v>
      </c>
      <c r="R120" s="73" t="s">
        <v>54</v>
      </c>
      <c r="S120" s="14"/>
    </row>
    <row r="121" spans="1:19" s="54" customFormat="1" ht="82.5" customHeight="1">
      <c r="A121" s="33" t="s">
        <v>309</v>
      </c>
      <c r="B121" s="31" t="s">
        <v>44</v>
      </c>
      <c r="C121" s="19" t="s">
        <v>325</v>
      </c>
      <c r="D121" s="19" t="s">
        <v>326</v>
      </c>
      <c r="E121" s="19" t="s">
        <v>355</v>
      </c>
      <c r="F121" s="19" t="s">
        <v>356</v>
      </c>
      <c r="G121" s="19" t="s">
        <v>248</v>
      </c>
      <c r="H121" s="34" t="s">
        <v>45</v>
      </c>
      <c r="I121" s="12">
        <v>1</v>
      </c>
      <c r="J121" s="32">
        <v>15427.95</v>
      </c>
      <c r="K121" s="32">
        <v>15427.95</v>
      </c>
      <c r="L121" s="32"/>
      <c r="M121" s="32"/>
      <c r="N121" s="32"/>
      <c r="O121" s="35" t="s">
        <v>43</v>
      </c>
      <c r="P121" s="36">
        <v>591010000</v>
      </c>
      <c r="Q121" s="19">
        <v>100</v>
      </c>
      <c r="R121" s="73" t="s">
        <v>54</v>
      </c>
      <c r="S121" s="14"/>
    </row>
    <row r="122" spans="1:19" s="54" customFormat="1" ht="82.5" customHeight="1">
      <c r="A122" s="33" t="s">
        <v>309</v>
      </c>
      <c r="B122" s="31" t="s">
        <v>44</v>
      </c>
      <c r="C122" s="19" t="s">
        <v>325</v>
      </c>
      <c r="D122" s="19" t="s">
        <v>326</v>
      </c>
      <c r="E122" s="19" t="s">
        <v>357</v>
      </c>
      <c r="F122" s="19" t="s">
        <v>358</v>
      </c>
      <c r="G122" s="19" t="s">
        <v>248</v>
      </c>
      <c r="H122" s="34" t="s">
        <v>45</v>
      </c>
      <c r="I122" s="12">
        <v>1</v>
      </c>
      <c r="J122" s="32">
        <v>11814.63</v>
      </c>
      <c r="K122" s="32">
        <v>11814.63</v>
      </c>
      <c r="L122" s="32"/>
      <c r="M122" s="32"/>
      <c r="N122" s="32"/>
      <c r="O122" s="35" t="s">
        <v>43</v>
      </c>
      <c r="P122" s="36">
        <v>591010000</v>
      </c>
      <c r="Q122" s="19">
        <v>100</v>
      </c>
      <c r="R122" s="73" t="s">
        <v>54</v>
      </c>
      <c r="S122" s="14"/>
    </row>
    <row r="123" spans="1:19" s="58" customFormat="1" ht="113.25" customHeight="1">
      <c r="A123" s="33" t="s">
        <v>656</v>
      </c>
      <c r="B123" s="31" t="s">
        <v>38</v>
      </c>
      <c r="C123" s="19" t="s">
        <v>657</v>
      </c>
      <c r="D123" s="19" t="s">
        <v>658</v>
      </c>
      <c r="E123" s="19" t="s">
        <v>657</v>
      </c>
      <c r="F123" s="19" t="s">
        <v>658</v>
      </c>
      <c r="G123" s="19" t="s">
        <v>39</v>
      </c>
      <c r="H123" s="34" t="s">
        <v>38</v>
      </c>
      <c r="I123" s="12">
        <v>1</v>
      </c>
      <c r="J123" s="32">
        <v>2521195.3250000002</v>
      </c>
      <c r="K123" s="32">
        <v>2521195.3250000002</v>
      </c>
      <c r="L123" s="32"/>
      <c r="M123" s="32"/>
      <c r="N123" s="32"/>
      <c r="O123" s="35" t="s">
        <v>46</v>
      </c>
      <c r="P123" s="36" t="s">
        <v>238</v>
      </c>
      <c r="Q123" s="19">
        <v>0</v>
      </c>
      <c r="R123" s="73" t="s">
        <v>763</v>
      </c>
      <c r="S123" s="57"/>
    </row>
    <row r="124" spans="1:19" s="58" customFormat="1" ht="73.5" customHeight="1">
      <c r="A124" s="33" t="s">
        <v>656</v>
      </c>
      <c r="B124" s="31" t="s">
        <v>38</v>
      </c>
      <c r="C124" s="19" t="s">
        <v>659</v>
      </c>
      <c r="D124" s="19" t="s">
        <v>660</v>
      </c>
      <c r="E124" s="19" t="s">
        <v>661</v>
      </c>
      <c r="F124" s="19" t="s">
        <v>662</v>
      </c>
      <c r="G124" s="19" t="s">
        <v>39</v>
      </c>
      <c r="H124" s="34" t="s">
        <v>38</v>
      </c>
      <c r="I124" s="12">
        <v>1</v>
      </c>
      <c r="J124" s="32">
        <v>338869.96</v>
      </c>
      <c r="K124" s="32">
        <v>338869.96</v>
      </c>
      <c r="L124" s="32"/>
      <c r="M124" s="32"/>
      <c r="N124" s="32"/>
      <c r="O124" s="35" t="s">
        <v>46</v>
      </c>
      <c r="P124" s="36" t="s">
        <v>182</v>
      </c>
      <c r="Q124" s="19">
        <v>0</v>
      </c>
      <c r="R124" s="73" t="s">
        <v>763</v>
      </c>
      <c r="S124" s="57"/>
    </row>
    <row r="125" spans="1:19" s="58" customFormat="1" ht="73.5" customHeight="1">
      <c r="A125" s="33" t="s">
        <v>656</v>
      </c>
      <c r="B125" s="31" t="s">
        <v>38</v>
      </c>
      <c r="C125" s="19" t="s">
        <v>659</v>
      </c>
      <c r="D125" s="19" t="s">
        <v>660</v>
      </c>
      <c r="E125" s="19" t="s">
        <v>663</v>
      </c>
      <c r="F125" s="19" t="s">
        <v>664</v>
      </c>
      <c r="G125" s="19" t="s">
        <v>39</v>
      </c>
      <c r="H125" s="34" t="s">
        <v>38</v>
      </c>
      <c r="I125" s="12">
        <v>1</v>
      </c>
      <c r="J125" s="32">
        <v>1558904.02</v>
      </c>
      <c r="K125" s="32">
        <v>1558904.02</v>
      </c>
      <c r="L125" s="32"/>
      <c r="M125" s="32"/>
      <c r="N125" s="32"/>
      <c r="O125" s="35" t="s">
        <v>46</v>
      </c>
      <c r="P125" s="36" t="s">
        <v>109</v>
      </c>
      <c r="Q125" s="19">
        <v>0</v>
      </c>
      <c r="R125" s="73" t="s">
        <v>763</v>
      </c>
      <c r="S125" s="57"/>
    </row>
    <row r="126" spans="1:19" s="58" customFormat="1" ht="73.5" customHeight="1">
      <c r="A126" s="33" t="s">
        <v>656</v>
      </c>
      <c r="B126" s="31" t="s">
        <v>38</v>
      </c>
      <c r="C126" s="19" t="s">
        <v>659</v>
      </c>
      <c r="D126" s="19" t="s">
        <v>660</v>
      </c>
      <c r="E126" s="19" t="s">
        <v>665</v>
      </c>
      <c r="F126" s="19" t="s">
        <v>666</v>
      </c>
      <c r="G126" s="19" t="s">
        <v>39</v>
      </c>
      <c r="H126" s="34" t="s">
        <v>38</v>
      </c>
      <c r="I126" s="12">
        <v>1</v>
      </c>
      <c r="J126" s="32">
        <v>458661.23</v>
      </c>
      <c r="K126" s="32">
        <v>458661.23</v>
      </c>
      <c r="L126" s="32"/>
      <c r="M126" s="32"/>
      <c r="N126" s="32"/>
      <c r="O126" s="35" t="s">
        <v>46</v>
      </c>
      <c r="P126" s="36" t="s">
        <v>182</v>
      </c>
      <c r="Q126" s="19">
        <v>0</v>
      </c>
      <c r="R126" s="73" t="s">
        <v>763</v>
      </c>
      <c r="S126" s="57"/>
    </row>
    <row r="127" spans="1:19" s="58" customFormat="1" ht="73.5" customHeight="1">
      <c r="A127" s="33" t="s">
        <v>656</v>
      </c>
      <c r="B127" s="31" t="s">
        <v>38</v>
      </c>
      <c r="C127" s="19" t="s">
        <v>659</v>
      </c>
      <c r="D127" s="19" t="s">
        <v>660</v>
      </c>
      <c r="E127" s="19" t="s">
        <v>667</v>
      </c>
      <c r="F127" s="19" t="s">
        <v>668</v>
      </c>
      <c r="G127" s="19" t="s">
        <v>39</v>
      </c>
      <c r="H127" s="34" t="s">
        <v>38</v>
      </c>
      <c r="I127" s="12">
        <v>1</v>
      </c>
      <c r="J127" s="32">
        <v>1161766.835</v>
      </c>
      <c r="K127" s="32">
        <v>1161766.835</v>
      </c>
      <c r="L127" s="32"/>
      <c r="M127" s="32"/>
      <c r="N127" s="32"/>
      <c r="O127" s="35" t="s">
        <v>46</v>
      </c>
      <c r="P127" s="36" t="s">
        <v>109</v>
      </c>
      <c r="Q127" s="19">
        <v>0</v>
      </c>
      <c r="R127" s="73" t="s">
        <v>763</v>
      </c>
      <c r="S127" s="57"/>
    </row>
    <row r="128" spans="1:19" s="58" customFormat="1" ht="73.5" customHeight="1">
      <c r="A128" s="33" t="s">
        <v>656</v>
      </c>
      <c r="B128" s="31" t="s">
        <v>38</v>
      </c>
      <c r="C128" s="19" t="s">
        <v>659</v>
      </c>
      <c r="D128" s="19" t="s">
        <v>660</v>
      </c>
      <c r="E128" s="19" t="s">
        <v>669</v>
      </c>
      <c r="F128" s="19" t="s">
        <v>670</v>
      </c>
      <c r="G128" s="19" t="s">
        <v>39</v>
      </c>
      <c r="H128" s="34" t="s">
        <v>38</v>
      </c>
      <c r="I128" s="12">
        <v>1</v>
      </c>
      <c r="J128" s="32">
        <v>590339.06499999994</v>
      </c>
      <c r="K128" s="32">
        <v>590339.06499999994</v>
      </c>
      <c r="L128" s="32"/>
      <c r="M128" s="32"/>
      <c r="N128" s="32"/>
      <c r="O128" s="35" t="s">
        <v>46</v>
      </c>
      <c r="P128" s="36" t="s">
        <v>182</v>
      </c>
      <c r="Q128" s="19">
        <v>0</v>
      </c>
      <c r="R128" s="73" t="s">
        <v>763</v>
      </c>
      <c r="S128" s="57"/>
    </row>
    <row r="129" spans="1:19" s="58" customFormat="1" ht="73.5" customHeight="1">
      <c r="A129" s="33" t="s">
        <v>656</v>
      </c>
      <c r="B129" s="31" t="s">
        <v>38</v>
      </c>
      <c r="C129" s="19" t="s">
        <v>659</v>
      </c>
      <c r="D129" s="19" t="s">
        <v>660</v>
      </c>
      <c r="E129" s="19" t="s">
        <v>671</v>
      </c>
      <c r="F129" s="19" t="s">
        <v>672</v>
      </c>
      <c r="G129" s="19" t="s">
        <v>39</v>
      </c>
      <c r="H129" s="34" t="s">
        <v>38</v>
      </c>
      <c r="I129" s="12">
        <v>1</v>
      </c>
      <c r="J129" s="32">
        <v>198313.035</v>
      </c>
      <c r="K129" s="32">
        <v>198313.035</v>
      </c>
      <c r="L129" s="32"/>
      <c r="M129" s="32"/>
      <c r="N129" s="32"/>
      <c r="O129" s="35" t="s">
        <v>46</v>
      </c>
      <c r="P129" s="36" t="s">
        <v>182</v>
      </c>
      <c r="Q129" s="19">
        <v>0</v>
      </c>
      <c r="R129" s="73" t="s">
        <v>763</v>
      </c>
      <c r="S129" s="57"/>
    </row>
    <row r="130" spans="1:19" s="58" customFormat="1" ht="73.5" customHeight="1">
      <c r="A130" s="33" t="s">
        <v>656</v>
      </c>
      <c r="B130" s="31" t="s">
        <v>52</v>
      </c>
      <c r="C130" s="19" t="s">
        <v>673</v>
      </c>
      <c r="D130" s="19" t="s">
        <v>674</v>
      </c>
      <c r="E130" s="19" t="s">
        <v>675</v>
      </c>
      <c r="F130" s="19" t="s">
        <v>676</v>
      </c>
      <c r="G130" s="19" t="s">
        <v>39</v>
      </c>
      <c r="H130" s="34" t="s">
        <v>52</v>
      </c>
      <c r="I130" s="12">
        <v>1</v>
      </c>
      <c r="J130" s="32">
        <v>3522684</v>
      </c>
      <c r="K130" s="32">
        <v>3522684</v>
      </c>
      <c r="L130" s="32"/>
      <c r="M130" s="32"/>
      <c r="N130" s="32"/>
      <c r="O130" s="35" t="s">
        <v>46</v>
      </c>
      <c r="P130" s="36" t="s">
        <v>238</v>
      </c>
      <c r="Q130" s="19">
        <v>30</v>
      </c>
      <c r="R130" s="73" t="s">
        <v>763</v>
      </c>
      <c r="S130" s="57"/>
    </row>
    <row r="131" spans="1:19" s="58" customFormat="1" ht="93.75" customHeight="1">
      <c r="A131" s="33" t="s">
        <v>656</v>
      </c>
      <c r="B131" s="31" t="s">
        <v>52</v>
      </c>
      <c r="C131" s="19" t="s">
        <v>673</v>
      </c>
      <c r="D131" s="19" t="s">
        <v>674</v>
      </c>
      <c r="E131" s="19" t="s">
        <v>677</v>
      </c>
      <c r="F131" s="19" t="s">
        <v>678</v>
      </c>
      <c r="G131" s="19" t="s">
        <v>39</v>
      </c>
      <c r="H131" s="34" t="s">
        <v>52</v>
      </c>
      <c r="I131" s="12">
        <v>1</v>
      </c>
      <c r="J131" s="32">
        <v>1131000</v>
      </c>
      <c r="K131" s="32">
        <v>1131000</v>
      </c>
      <c r="L131" s="32"/>
      <c r="M131" s="32"/>
      <c r="N131" s="32"/>
      <c r="O131" s="35" t="s">
        <v>43</v>
      </c>
      <c r="P131" s="36" t="s">
        <v>238</v>
      </c>
      <c r="Q131" s="19">
        <v>0</v>
      </c>
      <c r="R131" s="73" t="s">
        <v>763</v>
      </c>
      <c r="S131" s="57"/>
    </row>
    <row r="132" spans="1:19" s="58" customFormat="1" ht="93" customHeight="1">
      <c r="A132" s="33" t="s">
        <v>656</v>
      </c>
      <c r="B132" s="31" t="s">
        <v>52</v>
      </c>
      <c r="C132" s="19" t="s">
        <v>673</v>
      </c>
      <c r="D132" s="19" t="s">
        <v>674</v>
      </c>
      <c r="E132" s="19" t="s">
        <v>679</v>
      </c>
      <c r="F132" s="19" t="s">
        <v>680</v>
      </c>
      <c r="G132" s="19" t="s">
        <v>39</v>
      </c>
      <c r="H132" s="34" t="s">
        <v>52</v>
      </c>
      <c r="I132" s="12">
        <v>1</v>
      </c>
      <c r="J132" s="32">
        <v>1131000</v>
      </c>
      <c r="K132" s="32">
        <v>1131000</v>
      </c>
      <c r="L132" s="32"/>
      <c r="M132" s="32"/>
      <c r="N132" s="32"/>
      <c r="O132" s="35" t="s">
        <v>43</v>
      </c>
      <c r="P132" s="36">
        <v>750000000</v>
      </c>
      <c r="Q132" s="19">
        <v>0</v>
      </c>
      <c r="R132" s="73" t="s">
        <v>763</v>
      </c>
      <c r="S132" s="57"/>
    </row>
    <row r="133" spans="1:19" s="58" customFormat="1" ht="73.5" customHeight="1">
      <c r="A133" s="33" t="s">
        <v>656</v>
      </c>
      <c r="B133" s="31" t="s">
        <v>52</v>
      </c>
      <c r="C133" s="19" t="s">
        <v>673</v>
      </c>
      <c r="D133" s="19" t="s">
        <v>674</v>
      </c>
      <c r="E133" s="19" t="s">
        <v>681</v>
      </c>
      <c r="F133" s="19" t="s">
        <v>682</v>
      </c>
      <c r="G133" s="19" t="s">
        <v>39</v>
      </c>
      <c r="H133" s="34" t="s">
        <v>52</v>
      </c>
      <c r="I133" s="12">
        <v>1</v>
      </c>
      <c r="J133" s="32">
        <v>1869366</v>
      </c>
      <c r="K133" s="32">
        <v>1869366</v>
      </c>
      <c r="L133" s="32"/>
      <c r="M133" s="32"/>
      <c r="N133" s="32"/>
      <c r="O133" s="35" t="s">
        <v>43</v>
      </c>
      <c r="P133" s="36">
        <v>750000000</v>
      </c>
      <c r="Q133" s="19">
        <v>30</v>
      </c>
      <c r="R133" s="73" t="s">
        <v>763</v>
      </c>
      <c r="S133" s="57"/>
    </row>
    <row r="134" spans="1:19" s="58" customFormat="1" ht="102" customHeight="1">
      <c r="A134" s="33" t="s">
        <v>656</v>
      </c>
      <c r="B134" s="31" t="s">
        <v>52</v>
      </c>
      <c r="C134" s="19" t="s">
        <v>673</v>
      </c>
      <c r="D134" s="19" t="s">
        <v>674</v>
      </c>
      <c r="E134" s="19" t="s">
        <v>683</v>
      </c>
      <c r="F134" s="19" t="s">
        <v>684</v>
      </c>
      <c r="G134" s="19" t="s">
        <v>39</v>
      </c>
      <c r="H134" s="34" t="s">
        <v>52</v>
      </c>
      <c r="I134" s="12">
        <v>1</v>
      </c>
      <c r="J134" s="32">
        <v>1901660.71</v>
      </c>
      <c r="K134" s="32">
        <v>1901660.71</v>
      </c>
      <c r="L134" s="32"/>
      <c r="M134" s="32"/>
      <c r="N134" s="32"/>
      <c r="O134" s="35" t="s">
        <v>43</v>
      </c>
      <c r="P134" s="36">
        <v>750000000</v>
      </c>
      <c r="Q134" s="19">
        <v>0</v>
      </c>
      <c r="R134" s="73" t="s">
        <v>763</v>
      </c>
      <c r="S134" s="57"/>
    </row>
    <row r="135" spans="1:19" s="58" customFormat="1" ht="102" customHeight="1">
      <c r="A135" s="33" t="s">
        <v>656</v>
      </c>
      <c r="B135" s="31" t="s">
        <v>52</v>
      </c>
      <c r="C135" s="19" t="s">
        <v>673</v>
      </c>
      <c r="D135" s="19" t="s">
        <v>674</v>
      </c>
      <c r="E135" s="19" t="s">
        <v>685</v>
      </c>
      <c r="F135" s="19" t="s">
        <v>686</v>
      </c>
      <c r="G135" s="19" t="s">
        <v>39</v>
      </c>
      <c r="H135" s="34" t="s">
        <v>52</v>
      </c>
      <c r="I135" s="12">
        <v>1</v>
      </c>
      <c r="J135" s="32">
        <v>864732.14</v>
      </c>
      <c r="K135" s="32">
        <v>864732.14</v>
      </c>
      <c r="L135" s="32"/>
      <c r="M135" s="32"/>
      <c r="N135" s="32"/>
      <c r="O135" s="35" t="s">
        <v>43</v>
      </c>
      <c r="P135" s="36">
        <v>750000000</v>
      </c>
      <c r="Q135" s="19">
        <v>0</v>
      </c>
      <c r="R135" s="73" t="s">
        <v>763</v>
      </c>
      <c r="S135" s="57"/>
    </row>
    <row r="136" spans="1:19" s="58" customFormat="1" ht="84.75" customHeight="1">
      <c r="A136" s="33" t="s">
        <v>656</v>
      </c>
      <c r="B136" s="31" t="s">
        <v>52</v>
      </c>
      <c r="C136" s="19" t="s">
        <v>673</v>
      </c>
      <c r="D136" s="19" t="s">
        <v>674</v>
      </c>
      <c r="E136" s="19" t="s">
        <v>687</v>
      </c>
      <c r="F136" s="19" t="s">
        <v>688</v>
      </c>
      <c r="G136" s="19" t="s">
        <v>39</v>
      </c>
      <c r="H136" s="34" t="s">
        <v>52</v>
      </c>
      <c r="I136" s="12">
        <v>1</v>
      </c>
      <c r="J136" s="32">
        <v>364553.37</v>
      </c>
      <c r="K136" s="32">
        <v>364553.37</v>
      </c>
      <c r="L136" s="32"/>
      <c r="M136" s="32"/>
      <c r="N136" s="32"/>
      <c r="O136" s="35" t="s">
        <v>43</v>
      </c>
      <c r="P136" s="36">
        <v>750000000</v>
      </c>
      <c r="Q136" s="19">
        <v>0</v>
      </c>
      <c r="R136" s="73" t="s">
        <v>763</v>
      </c>
      <c r="S136" s="57"/>
    </row>
    <row r="137" spans="1:19" s="58" customFormat="1" ht="84.75" customHeight="1">
      <c r="A137" s="33" t="s">
        <v>656</v>
      </c>
      <c r="B137" s="31" t="s">
        <v>52</v>
      </c>
      <c r="C137" s="19" t="s">
        <v>673</v>
      </c>
      <c r="D137" s="19" t="s">
        <v>674</v>
      </c>
      <c r="E137" s="19" t="s">
        <v>689</v>
      </c>
      <c r="F137" s="19" t="s">
        <v>690</v>
      </c>
      <c r="G137" s="19" t="s">
        <v>39</v>
      </c>
      <c r="H137" s="34" t="s">
        <v>52</v>
      </c>
      <c r="I137" s="12">
        <v>1</v>
      </c>
      <c r="J137" s="32">
        <v>308982.14</v>
      </c>
      <c r="K137" s="32">
        <v>308982.14</v>
      </c>
      <c r="L137" s="32"/>
      <c r="M137" s="32"/>
      <c r="N137" s="32"/>
      <c r="O137" s="35" t="s">
        <v>43</v>
      </c>
      <c r="P137" s="36">
        <v>750000000</v>
      </c>
      <c r="Q137" s="19">
        <v>0</v>
      </c>
      <c r="R137" s="73" t="s">
        <v>763</v>
      </c>
      <c r="S137" s="57"/>
    </row>
    <row r="138" spans="1:19" s="58" customFormat="1" ht="73.5" customHeight="1">
      <c r="A138" s="33" t="s">
        <v>656</v>
      </c>
      <c r="B138" s="31" t="s">
        <v>52</v>
      </c>
      <c r="C138" s="19" t="s">
        <v>673</v>
      </c>
      <c r="D138" s="19" t="s">
        <v>674</v>
      </c>
      <c r="E138" s="19" t="s">
        <v>691</v>
      </c>
      <c r="F138" s="19" t="s">
        <v>692</v>
      </c>
      <c r="G138" s="19" t="s">
        <v>39</v>
      </c>
      <c r="H138" s="34" t="s">
        <v>52</v>
      </c>
      <c r="I138" s="12">
        <v>1</v>
      </c>
      <c r="J138" s="32">
        <v>1359767</v>
      </c>
      <c r="K138" s="32">
        <v>1359767</v>
      </c>
      <c r="L138" s="32"/>
      <c r="M138" s="32"/>
      <c r="N138" s="32"/>
      <c r="O138" s="35" t="s">
        <v>43</v>
      </c>
      <c r="P138" s="36">
        <v>750000000</v>
      </c>
      <c r="Q138" s="19">
        <v>30</v>
      </c>
      <c r="R138" s="73" t="s">
        <v>763</v>
      </c>
      <c r="S138" s="57"/>
    </row>
    <row r="139" spans="1:19" s="58" customFormat="1" ht="84.75" customHeight="1">
      <c r="A139" s="33" t="s">
        <v>656</v>
      </c>
      <c r="B139" s="31" t="s">
        <v>52</v>
      </c>
      <c r="C139" s="19" t="s">
        <v>673</v>
      </c>
      <c r="D139" s="19" t="s">
        <v>674</v>
      </c>
      <c r="E139" s="19" t="s">
        <v>693</v>
      </c>
      <c r="F139" s="19" t="s">
        <v>694</v>
      </c>
      <c r="G139" s="19" t="s">
        <v>39</v>
      </c>
      <c r="H139" s="34" t="s">
        <v>52</v>
      </c>
      <c r="I139" s="12">
        <v>1</v>
      </c>
      <c r="J139" s="32">
        <v>4582232.1399999997</v>
      </c>
      <c r="K139" s="32">
        <v>4582232.1399999997</v>
      </c>
      <c r="L139" s="32"/>
      <c r="M139" s="32"/>
      <c r="N139" s="32"/>
      <c r="O139" s="35" t="s">
        <v>43</v>
      </c>
      <c r="P139" s="36">
        <v>750000000</v>
      </c>
      <c r="Q139" s="19">
        <v>0</v>
      </c>
      <c r="R139" s="73" t="s">
        <v>763</v>
      </c>
      <c r="S139" s="57"/>
    </row>
    <row r="140" spans="1:19" s="58" customFormat="1" ht="73.5" customHeight="1">
      <c r="A140" s="33" t="s">
        <v>656</v>
      </c>
      <c r="B140" s="31" t="s">
        <v>52</v>
      </c>
      <c r="C140" s="19" t="s">
        <v>673</v>
      </c>
      <c r="D140" s="19" t="s">
        <v>674</v>
      </c>
      <c r="E140" s="19" t="s">
        <v>695</v>
      </c>
      <c r="F140" s="19" t="s">
        <v>696</v>
      </c>
      <c r="G140" s="19" t="s">
        <v>39</v>
      </c>
      <c r="H140" s="34" t="s">
        <v>52</v>
      </c>
      <c r="I140" s="12">
        <v>1</v>
      </c>
      <c r="J140" s="32">
        <v>2113610</v>
      </c>
      <c r="K140" s="32">
        <v>2113610</v>
      </c>
      <c r="L140" s="32"/>
      <c r="M140" s="32"/>
      <c r="N140" s="32"/>
      <c r="O140" s="35" t="s">
        <v>43</v>
      </c>
      <c r="P140" s="36">
        <v>750000000</v>
      </c>
      <c r="Q140" s="19">
        <v>30</v>
      </c>
      <c r="R140" s="73" t="s">
        <v>763</v>
      </c>
      <c r="S140" s="57"/>
    </row>
    <row r="141" spans="1:19" s="58" customFormat="1" ht="73.5" customHeight="1">
      <c r="A141" s="33" t="s">
        <v>656</v>
      </c>
      <c r="B141" s="31" t="s">
        <v>38</v>
      </c>
      <c r="C141" s="19" t="s">
        <v>697</v>
      </c>
      <c r="D141" s="19" t="s">
        <v>698</v>
      </c>
      <c r="E141" s="19" t="s">
        <v>699</v>
      </c>
      <c r="F141" s="19" t="s">
        <v>700</v>
      </c>
      <c r="G141" s="19" t="s">
        <v>39</v>
      </c>
      <c r="H141" s="34" t="s">
        <v>38</v>
      </c>
      <c r="I141" s="12">
        <v>1</v>
      </c>
      <c r="J141" s="32">
        <v>703464.33</v>
      </c>
      <c r="K141" s="32">
        <v>703464.33</v>
      </c>
      <c r="L141" s="32"/>
      <c r="M141" s="32"/>
      <c r="N141" s="32"/>
      <c r="O141" s="35" t="s">
        <v>43</v>
      </c>
      <c r="P141" s="36" t="s">
        <v>109</v>
      </c>
      <c r="Q141" s="19">
        <v>0</v>
      </c>
      <c r="R141" s="73" t="s">
        <v>54</v>
      </c>
      <c r="S141" s="57"/>
    </row>
    <row r="142" spans="1:19" s="58" customFormat="1" ht="73.5" customHeight="1">
      <c r="A142" s="33" t="s">
        <v>656</v>
      </c>
      <c r="B142" s="31" t="s">
        <v>38</v>
      </c>
      <c r="C142" s="19" t="s">
        <v>697</v>
      </c>
      <c r="D142" s="19" t="s">
        <v>698</v>
      </c>
      <c r="E142" s="19" t="s">
        <v>701</v>
      </c>
      <c r="F142" s="19" t="s">
        <v>702</v>
      </c>
      <c r="G142" s="19" t="s">
        <v>39</v>
      </c>
      <c r="H142" s="34" t="s">
        <v>38</v>
      </c>
      <c r="I142" s="12">
        <v>1</v>
      </c>
      <c r="J142" s="32">
        <v>6077695.54</v>
      </c>
      <c r="K142" s="32">
        <v>6077695.54</v>
      </c>
      <c r="L142" s="32"/>
      <c r="M142" s="32"/>
      <c r="N142" s="32"/>
      <c r="O142" s="35" t="s">
        <v>43</v>
      </c>
      <c r="P142" s="36" t="s">
        <v>109</v>
      </c>
      <c r="Q142" s="19">
        <v>0</v>
      </c>
      <c r="R142" s="73" t="s">
        <v>54</v>
      </c>
      <c r="S142" s="57"/>
    </row>
    <row r="143" spans="1:19" s="58" customFormat="1" ht="73.5" customHeight="1">
      <c r="A143" s="33" t="s">
        <v>656</v>
      </c>
      <c r="B143" s="31" t="s">
        <v>38</v>
      </c>
      <c r="C143" s="19" t="s">
        <v>697</v>
      </c>
      <c r="D143" s="19" t="s">
        <v>698</v>
      </c>
      <c r="E143" s="19" t="s">
        <v>703</v>
      </c>
      <c r="F143" s="19" t="s">
        <v>704</v>
      </c>
      <c r="G143" s="19" t="s">
        <v>39</v>
      </c>
      <c r="H143" s="34" t="s">
        <v>38</v>
      </c>
      <c r="I143" s="12">
        <v>1</v>
      </c>
      <c r="J143" s="32">
        <v>5423113.4800000004</v>
      </c>
      <c r="K143" s="32">
        <v>5423113.4800000004</v>
      </c>
      <c r="L143" s="32"/>
      <c r="M143" s="32"/>
      <c r="N143" s="32"/>
      <c r="O143" s="35" t="s">
        <v>43</v>
      </c>
      <c r="P143" s="36" t="s">
        <v>109</v>
      </c>
      <c r="Q143" s="19">
        <v>0</v>
      </c>
      <c r="R143" s="73" t="s">
        <v>54</v>
      </c>
      <c r="S143" s="57"/>
    </row>
    <row r="144" spans="1:19" s="58" customFormat="1" ht="73.5" customHeight="1">
      <c r="A144" s="33" t="s">
        <v>656</v>
      </c>
      <c r="B144" s="31" t="s">
        <v>38</v>
      </c>
      <c r="C144" s="19" t="s">
        <v>697</v>
      </c>
      <c r="D144" s="19" t="s">
        <v>698</v>
      </c>
      <c r="E144" s="19" t="s">
        <v>705</v>
      </c>
      <c r="F144" s="19" t="s">
        <v>706</v>
      </c>
      <c r="G144" s="19" t="s">
        <v>39</v>
      </c>
      <c r="H144" s="34" t="s">
        <v>38</v>
      </c>
      <c r="I144" s="12">
        <v>1</v>
      </c>
      <c r="J144" s="32">
        <v>2160233.5099999998</v>
      </c>
      <c r="K144" s="32">
        <v>2160233.5099999998</v>
      </c>
      <c r="L144" s="32"/>
      <c r="M144" s="32"/>
      <c r="N144" s="32"/>
      <c r="O144" s="35" t="s">
        <v>43</v>
      </c>
      <c r="P144" s="36" t="s">
        <v>109</v>
      </c>
      <c r="Q144" s="19">
        <v>0</v>
      </c>
      <c r="R144" s="73" t="s">
        <v>54</v>
      </c>
      <c r="S144" s="57"/>
    </row>
    <row r="145" spans="1:19" s="58" customFormat="1" ht="73.5" customHeight="1">
      <c r="A145" s="33" t="s">
        <v>656</v>
      </c>
      <c r="B145" s="31" t="s">
        <v>38</v>
      </c>
      <c r="C145" s="19" t="s">
        <v>697</v>
      </c>
      <c r="D145" s="19" t="s">
        <v>698</v>
      </c>
      <c r="E145" s="19" t="s">
        <v>707</v>
      </c>
      <c r="F145" s="19" t="s">
        <v>708</v>
      </c>
      <c r="G145" s="19" t="s">
        <v>39</v>
      </c>
      <c r="H145" s="34" t="s">
        <v>38</v>
      </c>
      <c r="I145" s="12">
        <v>1</v>
      </c>
      <c r="J145" s="32">
        <v>1470338.59</v>
      </c>
      <c r="K145" s="32">
        <v>1470338.59</v>
      </c>
      <c r="L145" s="32"/>
      <c r="M145" s="32"/>
      <c r="N145" s="32"/>
      <c r="O145" s="35" t="s">
        <v>43</v>
      </c>
      <c r="P145" s="36" t="s">
        <v>109</v>
      </c>
      <c r="Q145" s="19">
        <v>0</v>
      </c>
      <c r="R145" s="73" t="s">
        <v>54</v>
      </c>
      <c r="S145" s="57"/>
    </row>
    <row r="146" spans="1:19" s="58" customFormat="1" ht="73.5" customHeight="1">
      <c r="A146" s="33" t="s">
        <v>656</v>
      </c>
      <c r="B146" s="31" t="s">
        <v>44</v>
      </c>
      <c r="C146" s="19" t="s">
        <v>709</v>
      </c>
      <c r="D146" s="19" t="s">
        <v>710</v>
      </c>
      <c r="E146" s="19" t="s">
        <v>709</v>
      </c>
      <c r="F146" s="19" t="s">
        <v>710</v>
      </c>
      <c r="G146" s="19" t="s">
        <v>39</v>
      </c>
      <c r="H146" s="34" t="s">
        <v>45</v>
      </c>
      <c r="I146" s="12">
        <v>1</v>
      </c>
      <c r="J146" s="32">
        <v>3706785.71</v>
      </c>
      <c r="K146" s="32">
        <v>3706785.71</v>
      </c>
      <c r="L146" s="32"/>
      <c r="M146" s="32"/>
      <c r="N146" s="32"/>
      <c r="O146" s="35" t="s">
        <v>43</v>
      </c>
      <c r="P146" s="36" t="s">
        <v>109</v>
      </c>
      <c r="Q146" s="19">
        <v>0</v>
      </c>
      <c r="R146" s="73" t="s">
        <v>54</v>
      </c>
      <c r="S146" s="57"/>
    </row>
    <row r="147" spans="1:19" s="58" customFormat="1" ht="73.5" customHeight="1">
      <c r="A147" s="33" t="s">
        <v>656</v>
      </c>
      <c r="B147" s="31" t="s">
        <v>44</v>
      </c>
      <c r="C147" s="19" t="s">
        <v>711</v>
      </c>
      <c r="D147" s="19" t="s">
        <v>712</v>
      </c>
      <c r="E147" s="19" t="s">
        <v>711</v>
      </c>
      <c r="F147" s="19" t="s">
        <v>712</v>
      </c>
      <c r="G147" s="19" t="s">
        <v>47</v>
      </c>
      <c r="H147" s="34" t="s">
        <v>45</v>
      </c>
      <c r="I147" s="12">
        <v>1</v>
      </c>
      <c r="J147" s="32">
        <v>27406153.649999999</v>
      </c>
      <c r="K147" s="32">
        <v>27406153.649999999</v>
      </c>
      <c r="L147" s="32"/>
      <c r="M147" s="32"/>
      <c r="N147" s="32"/>
      <c r="O147" s="35" t="s">
        <v>43</v>
      </c>
      <c r="P147" s="36" t="s">
        <v>109</v>
      </c>
      <c r="Q147" s="19">
        <v>0</v>
      </c>
      <c r="R147" s="73" t="s">
        <v>54</v>
      </c>
      <c r="S147" s="57"/>
    </row>
    <row r="148" spans="1:19" s="58" customFormat="1" ht="73.5" customHeight="1">
      <c r="A148" s="33" t="s">
        <v>656</v>
      </c>
      <c r="B148" s="31" t="s">
        <v>44</v>
      </c>
      <c r="C148" s="19" t="s">
        <v>713</v>
      </c>
      <c r="D148" s="19" t="s">
        <v>714</v>
      </c>
      <c r="E148" s="19" t="s">
        <v>713</v>
      </c>
      <c r="F148" s="19" t="s">
        <v>714</v>
      </c>
      <c r="G148" s="19" t="s">
        <v>47</v>
      </c>
      <c r="H148" s="34" t="s">
        <v>45</v>
      </c>
      <c r="I148" s="12">
        <v>1</v>
      </c>
      <c r="J148" s="32">
        <v>27342321.43</v>
      </c>
      <c r="K148" s="32">
        <v>27342321.43</v>
      </c>
      <c r="L148" s="32"/>
      <c r="M148" s="32"/>
      <c r="N148" s="32"/>
      <c r="O148" s="35" t="s">
        <v>43</v>
      </c>
      <c r="P148" s="36" t="s">
        <v>109</v>
      </c>
      <c r="Q148" s="19">
        <v>0</v>
      </c>
      <c r="R148" s="73" t="s">
        <v>54</v>
      </c>
      <c r="S148" s="57"/>
    </row>
    <row r="149" spans="1:19" s="58" customFormat="1" ht="95.25" customHeight="1">
      <c r="A149" s="33" t="s">
        <v>656</v>
      </c>
      <c r="B149" s="31" t="s">
        <v>44</v>
      </c>
      <c r="C149" s="19" t="s">
        <v>715</v>
      </c>
      <c r="D149" s="19" t="s">
        <v>716</v>
      </c>
      <c r="E149" s="19" t="s">
        <v>715</v>
      </c>
      <c r="F149" s="19" t="s">
        <v>716</v>
      </c>
      <c r="G149" s="19" t="s">
        <v>47</v>
      </c>
      <c r="H149" s="34" t="s">
        <v>45</v>
      </c>
      <c r="I149" s="12">
        <v>1</v>
      </c>
      <c r="J149" s="32">
        <v>99857073.609999999</v>
      </c>
      <c r="K149" s="32">
        <v>99857073.609999999</v>
      </c>
      <c r="L149" s="32"/>
      <c r="M149" s="32"/>
      <c r="N149" s="32"/>
      <c r="O149" s="35" t="s">
        <v>43</v>
      </c>
      <c r="P149" s="36" t="s">
        <v>109</v>
      </c>
      <c r="Q149" s="19">
        <v>0</v>
      </c>
      <c r="R149" s="73" t="s">
        <v>54</v>
      </c>
      <c r="S149" s="57"/>
    </row>
    <row r="150" spans="1:19" s="58" customFormat="1" ht="100.5" customHeight="1">
      <c r="A150" s="33" t="s">
        <v>656</v>
      </c>
      <c r="B150" s="31" t="s">
        <v>44</v>
      </c>
      <c r="C150" s="19" t="s">
        <v>717</v>
      </c>
      <c r="D150" s="19" t="s">
        <v>718</v>
      </c>
      <c r="E150" s="19" t="s">
        <v>717</v>
      </c>
      <c r="F150" s="19" t="s">
        <v>718</v>
      </c>
      <c r="G150" s="19" t="s">
        <v>47</v>
      </c>
      <c r="H150" s="34" t="s">
        <v>45</v>
      </c>
      <c r="I150" s="12">
        <v>1</v>
      </c>
      <c r="J150" s="32">
        <v>257428088.68000001</v>
      </c>
      <c r="K150" s="32">
        <v>257428088.68000001</v>
      </c>
      <c r="L150" s="32"/>
      <c r="M150" s="32"/>
      <c r="N150" s="32"/>
      <c r="O150" s="35" t="s">
        <v>43</v>
      </c>
      <c r="P150" s="36" t="s">
        <v>109</v>
      </c>
      <c r="Q150" s="19">
        <v>10</v>
      </c>
      <c r="R150" s="73" t="s">
        <v>54</v>
      </c>
      <c r="S150" s="57"/>
    </row>
    <row r="151" spans="1:19" s="58" customFormat="1" ht="90.75" customHeight="1">
      <c r="A151" s="33" t="s">
        <v>656</v>
      </c>
      <c r="B151" s="31" t="s">
        <v>44</v>
      </c>
      <c r="C151" s="19" t="s">
        <v>719</v>
      </c>
      <c r="D151" s="19" t="s">
        <v>720</v>
      </c>
      <c r="E151" s="19" t="s">
        <v>721</v>
      </c>
      <c r="F151" s="19" t="s">
        <v>722</v>
      </c>
      <c r="G151" s="19" t="s">
        <v>47</v>
      </c>
      <c r="H151" s="34" t="s">
        <v>45</v>
      </c>
      <c r="I151" s="12">
        <v>1</v>
      </c>
      <c r="J151" s="32">
        <v>32142857.140000001</v>
      </c>
      <c r="K151" s="32">
        <v>32142857.140000001</v>
      </c>
      <c r="L151" s="32"/>
      <c r="M151" s="32"/>
      <c r="N151" s="32"/>
      <c r="O151" s="35" t="s">
        <v>43</v>
      </c>
      <c r="P151" s="36" t="s">
        <v>238</v>
      </c>
      <c r="Q151" s="19">
        <v>0</v>
      </c>
      <c r="R151" s="73" t="s">
        <v>54</v>
      </c>
      <c r="S151" s="57"/>
    </row>
    <row r="152" spans="1:19" s="58" customFormat="1" ht="73.5" customHeight="1">
      <c r="A152" s="33" t="s">
        <v>723</v>
      </c>
      <c r="B152" s="31" t="s">
        <v>38</v>
      </c>
      <c r="C152" s="19" t="s">
        <v>697</v>
      </c>
      <c r="D152" s="19" t="s">
        <v>698</v>
      </c>
      <c r="E152" s="19" t="s">
        <v>699</v>
      </c>
      <c r="F152" s="19" t="s">
        <v>700</v>
      </c>
      <c r="G152" s="19" t="s">
        <v>39</v>
      </c>
      <c r="H152" s="34" t="s">
        <v>38</v>
      </c>
      <c r="I152" s="12">
        <v>1</v>
      </c>
      <c r="J152" s="32">
        <v>703464.33</v>
      </c>
      <c r="K152" s="32">
        <v>703464.33</v>
      </c>
      <c r="L152" s="32"/>
      <c r="M152" s="32"/>
      <c r="N152" s="32"/>
      <c r="O152" s="35" t="s">
        <v>43</v>
      </c>
      <c r="P152" s="36" t="s">
        <v>109</v>
      </c>
      <c r="Q152" s="19">
        <v>0</v>
      </c>
      <c r="R152" s="73" t="s">
        <v>40</v>
      </c>
      <c r="S152" s="57"/>
    </row>
    <row r="153" spans="1:19" s="58" customFormat="1" ht="73.5" customHeight="1">
      <c r="A153" s="33" t="s">
        <v>723</v>
      </c>
      <c r="B153" s="31" t="s">
        <v>38</v>
      </c>
      <c r="C153" s="19" t="s">
        <v>697</v>
      </c>
      <c r="D153" s="19" t="s">
        <v>698</v>
      </c>
      <c r="E153" s="19" t="s">
        <v>701</v>
      </c>
      <c r="F153" s="19" t="s">
        <v>702</v>
      </c>
      <c r="G153" s="19" t="s">
        <v>39</v>
      </c>
      <c r="H153" s="34" t="s">
        <v>38</v>
      </c>
      <c r="I153" s="12">
        <v>1</v>
      </c>
      <c r="J153" s="32">
        <v>6077695.54</v>
      </c>
      <c r="K153" s="32">
        <v>6077695.54</v>
      </c>
      <c r="L153" s="32"/>
      <c r="M153" s="32"/>
      <c r="N153" s="32"/>
      <c r="O153" s="35" t="s">
        <v>43</v>
      </c>
      <c r="P153" s="36" t="s">
        <v>109</v>
      </c>
      <c r="Q153" s="19">
        <v>0</v>
      </c>
      <c r="R153" s="73" t="s">
        <v>40</v>
      </c>
      <c r="S153" s="57"/>
    </row>
    <row r="154" spans="1:19" s="58" customFormat="1" ht="73.5" customHeight="1">
      <c r="A154" s="33" t="s">
        <v>723</v>
      </c>
      <c r="B154" s="31" t="s">
        <v>38</v>
      </c>
      <c r="C154" s="19" t="s">
        <v>697</v>
      </c>
      <c r="D154" s="19" t="s">
        <v>698</v>
      </c>
      <c r="E154" s="19" t="s">
        <v>703</v>
      </c>
      <c r="F154" s="19" t="s">
        <v>704</v>
      </c>
      <c r="G154" s="19" t="s">
        <v>39</v>
      </c>
      <c r="H154" s="34" t="s">
        <v>38</v>
      </c>
      <c r="I154" s="12">
        <v>1</v>
      </c>
      <c r="J154" s="32">
        <v>5423113.4800000004</v>
      </c>
      <c r="K154" s="32">
        <v>5423113.4800000004</v>
      </c>
      <c r="L154" s="32"/>
      <c r="M154" s="32"/>
      <c r="N154" s="32"/>
      <c r="O154" s="35" t="s">
        <v>43</v>
      </c>
      <c r="P154" s="36" t="s">
        <v>109</v>
      </c>
      <c r="Q154" s="19">
        <v>0</v>
      </c>
      <c r="R154" s="73" t="s">
        <v>40</v>
      </c>
      <c r="S154" s="57"/>
    </row>
    <row r="155" spans="1:19" s="58" customFormat="1" ht="73.5" customHeight="1">
      <c r="A155" s="33" t="s">
        <v>723</v>
      </c>
      <c r="B155" s="31" t="s">
        <v>38</v>
      </c>
      <c r="C155" s="19" t="s">
        <v>697</v>
      </c>
      <c r="D155" s="19" t="s">
        <v>698</v>
      </c>
      <c r="E155" s="19" t="s">
        <v>705</v>
      </c>
      <c r="F155" s="19" t="s">
        <v>706</v>
      </c>
      <c r="G155" s="19" t="s">
        <v>39</v>
      </c>
      <c r="H155" s="34" t="s">
        <v>38</v>
      </c>
      <c r="I155" s="12">
        <v>1</v>
      </c>
      <c r="J155" s="32">
        <v>2160233.5099999998</v>
      </c>
      <c r="K155" s="32">
        <v>2160233.5099999998</v>
      </c>
      <c r="L155" s="32"/>
      <c r="M155" s="32"/>
      <c r="N155" s="32"/>
      <c r="O155" s="35" t="s">
        <v>43</v>
      </c>
      <c r="P155" s="36" t="s">
        <v>109</v>
      </c>
      <c r="Q155" s="19">
        <v>0</v>
      </c>
      <c r="R155" s="73" t="s">
        <v>40</v>
      </c>
      <c r="S155" s="57"/>
    </row>
    <row r="156" spans="1:19" s="58" customFormat="1" ht="73.5" customHeight="1">
      <c r="A156" s="33" t="s">
        <v>723</v>
      </c>
      <c r="B156" s="31" t="s">
        <v>38</v>
      </c>
      <c r="C156" s="19" t="s">
        <v>697</v>
      </c>
      <c r="D156" s="19" t="s">
        <v>698</v>
      </c>
      <c r="E156" s="19" t="s">
        <v>707</v>
      </c>
      <c r="F156" s="19" t="s">
        <v>708</v>
      </c>
      <c r="G156" s="19" t="s">
        <v>39</v>
      </c>
      <c r="H156" s="34" t="s">
        <v>38</v>
      </c>
      <c r="I156" s="12">
        <v>1</v>
      </c>
      <c r="J156" s="32">
        <v>1470338.59</v>
      </c>
      <c r="K156" s="32">
        <v>1470338.59</v>
      </c>
      <c r="L156" s="32"/>
      <c r="M156" s="32"/>
      <c r="N156" s="32"/>
      <c r="O156" s="35" t="s">
        <v>43</v>
      </c>
      <c r="P156" s="36" t="s">
        <v>109</v>
      </c>
      <c r="Q156" s="19">
        <v>0</v>
      </c>
      <c r="R156" s="73" t="s">
        <v>40</v>
      </c>
      <c r="S156" s="57"/>
    </row>
    <row r="157" spans="1:19" s="58" customFormat="1" ht="73.5" customHeight="1">
      <c r="A157" s="33" t="s">
        <v>723</v>
      </c>
      <c r="B157" s="31" t="s">
        <v>44</v>
      </c>
      <c r="C157" s="19" t="s">
        <v>709</v>
      </c>
      <c r="D157" s="19" t="s">
        <v>710</v>
      </c>
      <c r="E157" s="19" t="s">
        <v>709</v>
      </c>
      <c r="F157" s="19" t="s">
        <v>710</v>
      </c>
      <c r="G157" s="19" t="s">
        <v>39</v>
      </c>
      <c r="H157" s="34" t="s">
        <v>45</v>
      </c>
      <c r="I157" s="12">
        <v>1</v>
      </c>
      <c r="J157" s="32">
        <v>3706785.71</v>
      </c>
      <c r="K157" s="32">
        <v>3706785.71</v>
      </c>
      <c r="L157" s="32"/>
      <c r="M157" s="32"/>
      <c r="N157" s="32"/>
      <c r="O157" s="35" t="s">
        <v>43</v>
      </c>
      <c r="P157" s="36" t="s">
        <v>109</v>
      </c>
      <c r="Q157" s="19">
        <v>0</v>
      </c>
      <c r="R157" s="73" t="s">
        <v>40</v>
      </c>
      <c r="S157" s="57"/>
    </row>
    <row r="158" spans="1:19" s="58" customFormat="1" ht="81" customHeight="1">
      <c r="A158" s="33" t="s">
        <v>723</v>
      </c>
      <c r="B158" s="31" t="s">
        <v>44</v>
      </c>
      <c r="C158" s="19" t="s">
        <v>755</v>
      </c>
      <c r="D158" s="19" t="s">
        <v>754</v>
      </c>
      <c r="E158" s="19" t="s">
        <v>755</v>
      </c>
      <c r="F158" s="19" t="s">
        <v>754</v>
      </c>
      <c r="G158" s="19" t="s">
        <v>47</v>
      </c>
      <c r="H158" s="34" t="s">
        <v>45</v>
      </c>
      <c r="I158" s="12">
        <v>1</v>
      </c>
      <c r="J158" s="32">
        <v>27406153.649999999</v>
      </c>
      <c r="K158" s="32">
        <v>27406153.649999999</v>
      </c>
      <c r="L158" s="32"/>
      <c r="M158" s="32"/>
      <c r="N158" s="32"/>
      <c r="O158" s="35" t="s">
        <v>43</v>
      </c>
      <c r="P158" s="36" t="s">
        <v>109</v>
      </c>
      <c r="Q158" s="19">
        <v>0</v>
      </c>
      <c r="R158" s="73" t="s">
        <v>40</v>
      </c>
      <c r="S158" s="57"/>
    </row>
    <row r="159" spans="1:19" s="58" customFormat="1" ht="73.5" customHeight="1">
      <c r="A159" s="33" t="s">
        <v>723</v>
      </c>
      <c r="B159" s="31" t="s">
        <v>44</v>
      </c>
      <c r="C159" s="19" t="s">
        <v>713</v>
      </c>
      <c r="D159" s="19" t="s">
        <v>714</v>
      </c>
      <c r="E159" s="19" t="s">
        <v>713</v>
      </c>
      <c r="F159" s="19" t="s">
        <v>714</v>
      </c>
      <c r="G159" s="19" t="s">
        <v>47</v>
      </c>
      <c r="H159" s="34" t="s">
        <v>45</v>
      </c>
      <c r="I159" s="12">
        <v>1</v>
      </c>
      <c r="J159" s="32">
        <v>27342321.43</v>
      </c>
      <c r="K159" s="32">
        <v>27342321.43</v>
      </c>
      <c r="L159" s="32"/>
      <c r="M159" s="32"/>
      <c r="N159" s="32"/>
      <c r="O159" s="35" t="s">
        <v>43</v>
      </c>
      <c r="P159" s="36" t="s">
        <v>109</v>
      </c>
      <c r="Q159" s="19">
        <v>0</v>
      </c>
      <c r="R159" s="73" t="s">
        <v>40</v>
      </c>
      <c r="S159" s="57"/>
    </row>
    <row r="160" spans="1:19" s="58" customFormat="1" ht="101.25" customHeight="1">
      <c r="A160" s="33" t="s">
        <v>723</v>
      </c>
      <c r="B160" s="31" t="s">
        <v>44</v>
      </c>
      <c r="C160" s="19" t="s">
        <v>715</v>
      </c>
      <c r="D160" s="19" t="s">
        <v>716</v>
      </c>
      <c r="E160" s="19" t="s">
        <v>715</v>
      </c>
      <c r="F160" s="19" t="s">
        <v>716</v>
      </c>
      <c r="G160" s="19" t="s">
        <v>47</v>
      </c>
      <c r="H160" s="34" t="s">
        <v>45</v>
      </c>
      <c r="I160" s="12">
        <v>1</v>
      </c>
      <c r="J160" s="32">
        <v>99857073.609999999</v>
      </c>
      <c r="K160" s="32">
        <v>99857073.609999999</v>
      </c>
      <c r="L160" s="32"/>
      <c r="M160" s="32"/>
      <c r="N160" s="32"/>
      <c r="O160" s="35" t="s">
        <v>43</v>
      </c>
      <c r="P160" s="36" t="s">
        <v>109</v>
      </c>
      <c r="Q160" s="19">
        <v>0</v>
      </c>
      <c r="R160" s="73" t="s">
        <v>40</v>
      </c>
      <c r="S160" s="57"/>
    </row>
    <row r="161" spans="1:19" s="58" customFormat="1" ht="101.25" customHeight="1">
      <c r="A161" s="33" t="s">
        <v>723</v>
      </c>
      <c r="B161" s="31" t="s">
        <v>44</v>
      </c>
      <c r="C161" s="19" t="s">
        <v>717</v>
      </c>
      <c r="D161" s="19" t="s">
        <v>718</v>
      </c>
      <c r="E161" s="19" t="s">
        <v>717</v>
      </c>
      <c r="F161" s="19" t="s">
        <v>718</v>
      </c>
      <c r="G161" s="19" t="s">
        <v>47</v>
      </c>
      <c r="H161" s="34" t="s">
        <v>45</v>
      </c>
      <c r="I161" s="12">
        <v>1</v>
      </c>
      <c r="J161" s="32">
        <v>257428088.68000001</v>
      </c>
      <c r="K161" s="32">
        <v>257428088.68000001</v>
      </c>
      <c r="L161" s="32"/>
      <c r="M161" s="32"/>
      <c r="N161" s="32"/>
      <c r="O161" s="35" t="s">
        <v>43</v>
      </c>
      <c r="P161" s="36" t="s">
        <v>109</v>
      </c>
      <c r="Q161" s="19">
        <v>10</v>
      </c>
      <c r="R161" s="73" t="s">
        <v>40</v>
      </c>
      <c r="S161" s="57"/>
    </row>
    <row r="162" spans="1:19" s="58" customFormat="1" ht="101.25" customHeight="1">
      <c r="A162" s="33" t="s">
        <v>723</v>
      </c>
      <c r="B162" s="31" t="s">
        <v>44</v>
      </c>
      <c r="C162" s="19" t="s">
        <v>719</v>
      </c>
      <c r="D162" s="19" t="s">
        <v>720</v>
      </c>
      <c r="E162" s="19" t="s">
        <v>721</v>
      </c>
      <c r="F162" s="19" t="s">
        <v>722</v>
      </c>
      <c r="G162" s="19" t="s">
        <v>47</v>
      </c>
      <c r="H162" s="34" t="s">
        <v>45</v>
      </c>
      <c r="I162" s="12">
        <v>1</v>
      </c>
      <c r="J162" s="32">
        <v>32142857.140000001</v>
      </c>
      <c r="K162" s="32">
        <v>32142857.140000001</v>
      </c>
      <c r="L162" s="32"/>
      <c r="M162" s="32"/>
      <c r="N162" s="32"/>
      <c r="O162" s="35" t="s">
        <v>43</v>
      </c>
      <c r="P162" s="36" t="s">
        <v>238</v>
      </c>
      <c r="Q162" s="19">
        <v>0</v>
      </c>
      <c r="R162" s="73" t="s">
        <v>40</v>
      </c>
      <c r="S162" s="57"/>
    </row>
    <row r="163" spans="1:19" s="58" customFormat="1" ht="101.25" customHeight="1">
      <c r="A163" s="33" t="s">
        <v>53</v>
      </c>
      <c r="B163" s="31" t="s">
        <v>38</v>
      </c>
      <c r="C163" s="19" t="s">
        <v>724</v>
      </c>
      <c r="D163" s="19" t="s">
        <v>725</v>
      </c>
      <c r="E163" s="19" t="s">
        <v>726</v>
      </c>
      <c r="F163" s="19" t="s">
        <v>727</v>
      </c>
      <c r="G163" s="19" t="s">
        <v>47</v>
      </c>
      <c r="H163" s="34" t="s">
        <v>38</v>
      </c>
      <c r="I163" s="12">
        <v>1</v>
      </c>
      <c r="J163" s="32" t="s">
        <v>749</v>
      </c>
      <c r="K163" s="32" t="s">
        <v>749</v>
      </c>
      <c r="L163" s="32"/>
      <c r="M163" s="32"/>
      <c r="N163" s="32"/>
      <c r="O163" s="35" t="s">
        <v>46</v>
      </c>
      <c r="P163" s="36" t="s">
        <v>238</v>
      </c>
      <c r="Q163" s="19">
        <v>0</v>
      </c>
      <c r="R163" s="73" t="s">
        <v>763</v>
      </c>
      <c r="S163" s="57"/>
    </row>
    <row r="164" spans="1:19" s="58" customFormat="1" ht="101.25" customHeight="1">
      <c r="A164" s="33" t="s">
        <v>53</v>
      </c>
      <c r="B164" s="31" t="s">
        <v>38</v>
      </c>
      <c r="C164" s="19" t="s">
        <v>728</v>
      </c>
      <c r="D164" s="19" t="s">
        <v>729</v>
      </c>
      <c r="E164" s="19" t="s">
        <v>728</v>
      </c>
      <c r="F164" s="19" t="s">
        <v>729</v>
      </c>
      <c r="G164" s="19" t="s">
        <v>39</v>
      </c>
      <c r="H164" s="34" t="s">
        <v>38</v>
      </c>
      <c r="I164" s="12">
        <v>1</v>
      </c>
      <c r="J164" s="32">
        <v>1800000</v>
      </c>
      <c r="K164" s="32">
        <v>1800000</v>
      </c>
      <c r="L164" s="32"/>
      <c r="M164" s="32"/>
      <c r="N164" s="32"/>
      <c r="O164" s="35" t="s">
        <v>46</v>
      </c>
      <c r="P164" s="36" t="s">
        <v>238</v>
      </c>
      <c r="Q164" s="19">
        <v>0</v>
      </c>
      <c r="R164" s="73" t="s">
        <v>763</v>
      </c>
      <c r="S164" s="57"/>
    </row>
    <row r="165" spans="1:19" s="58" customFormat="1" ht="101.25" customHeight="1">
      <c r="A165" s="33" t="s">
        <v>53</v>
      </c>
      <c r="B165" s="31" t="s">
        <v>38</v>
      </c>
      <c r="C165" s="19" t="s">
        <v>730</v>
      </c>
      <c r="D165" s="19" t="s">
        <v>731</v>
      </c>
      <c r="E165" s="19" t="s">
        <v>732</v>
      </c>
      <c r="F165" s="19" t="s">
        <v>733</v>
      </c>
      <c r="G165" s="19" t="s">
        <v>42</v>
      </c>
      <c r="H165" s="34" t="s">
        <v>38</v>
      </c>
      <c r="I165" s="12">
        <v>1</v>
      </c>
      <c r="J165" s="32">
        <v>180000</v>
      </c>
      <c r="K165" s="32">
        <v>180000</v>
      </c>
      <c r="L165" s="32"/>
      <c r="M165" s="32"/>
      <c r="N165" s="32"/>
      <c r="O165" s="35" t="s">
        <v>43</v>
      </c>
      <c r="P165" s="36" t="s">
        <v>238</v>
      </c>
      <c r="Q165" s="19">
        <v>0</v>
      </c>
      <c r="R165" s="73" t="s">
        <v>40</v>
      </c>
      <c r="S165" s="57"/>
    </row>
    <row r="166" spans="1:19" s="58" customFormat="1" ht="101.25" customHeight="1">
      <c r="A166" s="33" t="s">
        <v>53</v>
      </c>
      <c r="B166" s="31" t="s">
        <v>38</v>
      </c>
      <c r="C166" s="19" t="s">
        <v>734</v>
      </c>
      <c r="D166" s="19" t="s">
        <v>735</v>
      </c>
      <c r="E166" s="19" t="s">
        <v>736</v>
      </c>
      <c r="F166" s="19" t="s">
        <v>737</v>
      </c>
      <c r="G166" s="19" t="s">
        <v>42</v>
      </c>
      <c r="H166" s="34" t="s">
        <v>38</v>
      </c>
      <c r="I166" s="12">
        <v>1</v>
      </c>
      <c r="J166" s="32">
        <v>3200</v>
      </c>
      <c r="K166" s="32">
        <v>3200</v>
      </c>
      <c r="L166" s="32"/>
      <c r="M166" s="32"/>
      <c r="N166" s="32"/>
      <c r="O166" s="35" t="s">
        <v>41</v>
      </c>
      <c r="P166" s="36" t="s">
        <v>238</v>
      </c>
      <c r="Q166" s="19">
        <v>0</v>
      </c>
      <c r="R166" s="73" t="s">
        <v>763</v>
      </c>
      <c r="S166" s="57"/>
    </row>
    <row r="167" spans="1:19" s="58" customFormat="1" ht="101.25" customHeight="1">
      <c r="A167" s="33" t="s">
        <v>53</v>
      </c>
      <c r="B167" s="31" t="s">
        <v>52</v>
      </c>
      <c r="C167" s="19" t="s">
        <v>738</v>
      </c>
      <c r="D167" s="19" t="s">
        <v>739</v>
      </c>
      <c r="E167" s="19" t="s">
        <v>738</v>
      </c>
      <c r="F167" s="19" t="s">
        <v>739</v>
      </c>
      <c r="G167" s="19" t="s">
        <v>47</v>
      </c>
      <c r="H167" s="34" t="s">
        <v>52</v>
      </c>
      <c r="I167" s="12">
        <v>1</v>
      </c>
      <c r="J167" s="32">
        <v>50000000</v>
      </c>
      <c r="K167" s="32">
        <v>50000000</v>
      </c>
      <c r="L167" s="32"/>
      <c r="M167" s="32"/>
      <c r="N167" s="32"/>
      <c r="O167" s="35" t="s">
        <v>46</v>
      </c>
      <c r="P167" s="36">
        <v>750000000</v>
      </c>
      <c r="Q167" s="19" t="s">
        <v>750</v>
      </c>
      <c r="R167" s="73" t="s">
        <v>763</v>
      </c>
      <c r="S167" s="57"/>
    </row>
    <row r="168" spans="1:19" s="58" customFormat="1" ht="101.25" customHeight="1">
      <c r="A168" s="33" t="s">
        <v>53</v>
      </c>
      <c r="B168" s="31" t="s">
        <v>38</v>
      </c>
      <c r="C168" s="19" t="s">
        <v>740</v>
      </c>
      <c r="D168" s="19" t="s">
        <v>741</v>
      </c>
      <c r="E168" s="19" t="s">
        <v>742</v>
      </c>
      <c r="F168" s="19" t="s">
        <v>743</v>
      </c>
      <c r="G168" s="19" t="s">
        <v>42</v>
      </c>
      <c r="H168" s="34" t="s">
        <v>38</v>
      </c>
      <c r="I168" s="12">
        <v>1</v>
      </c>
      <c r="J168" s="32">
        <v>133928.57</v>
      </c>
      <c r="K168" s="32">
        <v>133928.57</v>
      </c>
      <c r="L168" s="32"/>
      <c r="M168" s="32"/>
      <c r="N168" s="32"/>
      <c r="O168" s="35" t="s">
        <v>41</v>
      </c>
      <c r="P168" s="36" t="s">
        <v>238</v>
      </c>
      <c r="Q168" s="19">
        <v>0</v>
      </c>
      <c r="R168" s="73" t="s">
        <v>763</v>
      </c>
      <c r="S168" s="57"/>
    </row>
    <row r="169" spans="1:19" s="58" customFormat="1" ht="73.5" customHeight="1">
      <c r="A169" s="33" t="s">
        <v>53</v>
      </c>
      <c r="B169" s="31" t="s">
        <v>38</v>
      </c>
      <c r="C169" s="19" t="s">
        <v>744</v>
      </c>
      <c r="D169" s="19" t="s">
        <v>745</v>
      </c>
      <c r="E169" s="19" t="s">
        <v>744</v>
      </c>
      <c r="F169" s="19" t="s">
        <v>746</v>
      </c>
      <c r="G169" s="19" t="s">
        <v>39</v>
      </c>
      <c r="H169" s="34" t="s">
        <v>38</v>
      </c>
      <c r="I169" s="12">
        <v>1</v>
      </c>
      <c r="J169" s="32">
        <v>1665500</v>
      </c>
      <c r="K169" s="32">
        <v>1665500</v>
      </c>
      <c r="L169" s="32"/>
      <c r="M169" s="32"/>
      <c r="N169" s="32"/>
      <c r="O169" s="35" t="s">
        <v>41</v>
      </c>
      <c r="P169" s="36" t="s">
        <v>238</v>
      </c>
      <c r="Q169" s="19">
        <v>0</v>
      </c>
      <c r="R169" s="73" t="s">
        <v>763</v>
      </c>
      <c r="S169" s="57"/>
    </row>
    <row r="170" spans="1:19" s="58" customFormat="1" ht="73.5" customHeight="1">
      <c r="A170" s="33" t="s">
        <v>53</v>
      </c>
      <c r="B170" s="31" t="s">
        <v>38</v>
      </c>
      <c r="C170" s="19" t="s">
        <v>747</v>
      </c>
      <c r="D170" s="19" t="s">
        <v>748</v>
      </c>
      <c r="E170" s="19" t="s">
        <v>747</v>
      </c>
      <c r="F170" s="19" t="s">
        <v>748</v>
      </c>
      <c r="G170" s="19" t="s">
        <v>248</v>
      </c>
      <c r="H170" s="34" t="s">
        <v>38</v>
      </c>
      <c r="I170" s="12">
        <v>1</v>
      </c>
      <c r="J170" s="32">
        <v>982142.86</v>
      </c>
      <c r="K170" s="32">
        <v>982142.86</v>
      </c>
      <c r="L170" s="32"/>
      <c r="M170" s="32"/>
      <c r="N170" s="32"/>
      <c r="O170" s="35" t="s">
        <v>46</v>
      </c>
      <c r="P170" s="36">
        <v>750000000</v>
      </c>
      <c r="Q170" s="19" t="s">
        <v>750</v>
      </c>
      <c r="R170" s="73" t="s">
        <v>54</v>
      </c>
      <c r="S170" s="57"/>
    </row>
    <row r="171" spans="1:19" s="58" customFormat="1" ht="73.5" customHeight="1">
      <c r="A171" s="38" t="s">
        <v>239</v>
      </c>
      <c r="B171" s="39" t="s">
        <v>44</v>
      </c>
      <c r="C171" s="40" t="s">
        <v>243</v>
      </c>
      <c r="D171" s="40" t="s">
        <v>242</v>
      </c>
      <c r="E171" s="40" t="s">
        <v>240</v>
      </c>
      <c r="F171" s="40" t="s">
        <v>241</v>
      </c>
      <c r="G171" s="38" t="s">
        <v>39</v>
      </c>
      <c r="H171" s="39" t="s">
        <v>177</v>
      </c>
      <c r="I171" s="45">
        <v>1</v>
      </c>
      <c r="J171" s="41">
        <v>3340161.68</v>
      </c>
      <c r="K171" s="41">
        <v>3340161.68</v>
      </c>
      <c r="L171" s="42"/>
      <c r="M171" s="42"/>
      <c r="N171" s="42"/>
      <c r="O171" s="38" t="s">
        <v>46</v>
      </c>
      <c r="P171" s="43" t="s">
        <v>238</v>
      </c>
      <c r="Q171" s="38">
        <v>0</v>
      </c>
      <c r="R171" s="73" t="s">
        <v>763</v>
      </c>
      <c r="S171" s="57"/>
    </row>
    <row r="172" spans="1:19" s="58" customFormat="1" ht="81.75" customHeight="1">
      <c r="A172" s="38" t="s">
        <v>581</v>
      </c>
      <c r="B172" s="39" t="s">
        <v>38</v>
      </c>
      <c r="C172" s="40" t="s">
        <v>582</v>
      </c>
      <c r="D172" s="40" t="s">
        <v>583</v>
      </c>
      <c r="E172" s="40" t="s">
        <v>584</v>
      </c>
      <c r="F172" s="40" t="s">
        <v>585</v>
      </c>
      <c r="G172" s="38" t="s">
        <v>589</v>
      </c>
      <c r="H172" s="39" t="s">
        <v>38</v>
      </c>
      <c r="I172" s="45">
        <v>1</v>
      </c>
      <c r="J172" s="41">
        <v>1610000</v>
      </c>
      <c r="K172" s="41">
        <v>1610000</v>
      </c>
      <c r="L172" s="42"/>
      <c r="M172" s="42"/>
      <c r="N172" s="42"/>
      <c r="O172" s="38" t="s">
        <v>41</v>
      </c>
      <c r="P172" s="43" t="s">
        <v>238</v>
      </c>
      <c r="Q172" s="38">
        <v>0</v>
      </c>
      <c r="R172" s="74" t="s">
        <v>40</v>
      </c>
      <c r="S172" s="57"/>
    </row>
    <row r="173" spans="1:19" s="58" customFormat="1" ht="81.75" customHeight="1">
      <c r="A173" s="38" t="s">
        <v>581</v>
      </c>
      <c r="B173" s="39" t="s">
        <v>38</v>
      </c>
      <c r="C173" s="40" t="s">
        <v>582</v>
      </c>
      <c r="D173" s="40" t="s">
        <v>583</v>
      </c>
      <c r="E173" s="40" t="s">
        <v>584</v>
      </c>
      <c r="F173" s="40" t="s">
        <v>585</v>
      </c>
      <c r="G173" s="38" t="s">
        <v>589</v>
      </c>
      <c r="H173" s="39" t="s">
        <v>38</v>
      </c>
      <c r="I173" s="45">
        <v>1</v>
      </c>
      <c r="J173" s="41">
        <v>2860000</v>
      </c>
      <c r="K173" s="41">
        <v>2860000</v>
      </c>
      <c r="L173" s="42"/>
      <c r="M173" s="42"/>
      <c r="N173" s="42"/>
      <c r="O173" s="38" t="s">
        <v>41</v>
      </c>
      <c r="P173" s="43" t="s">
        <v>238</v>
      </c>
      <c r="Q173" s="38">
        <v>0</v>
      </c>
      <c r="R173" s="74" t="s">
        <v>40</v>
      </c>
      <c r="S173" s="57"/>
    </row>
    <row r="174" spans="1:19" s="58" customFormat="1" ht="81.75" customHeight="1">
      <c r="A174" s="38" t="s">
        <v>581</v>
      </c>
      <c r="B174" s="39" t="s">
        <v>38</v>
      </c>
      <c r="C174" s="40" t="s">
        <v>582</v>
      </c>
      <c r="D174" s="40" t="s">
        <v>583</v>
      </c>
      <c r="E174" s="40" t="s">
        <v>586</v>
      </c>
      <c r="F174" s="40" t="s">
        <v>587</v>
      </c>
      <c r="G174" s="38" t="s">
        <v>589</v>
      </c>
      <c r="H174" s="39" t="s">
        <v>38</v>
      </c>
      <c r="I174" s="45">
        <v>1</v>
      </c>
      <c r="J174" s="41">
        <v>55000</v>
      </c>
      <c r="K174" s="41">
        <v>55000</v>
      </c>
      <c r="L174" s="42"/>
      <c r="M174" s="42"/>
      <c r="N174" s="42"/>
      <c r="O174" s="38" t="s">
        <v>41</v>
      </c>
      <c r="P174" s="43" t="s">
        <v>238</v>
      </c>
      <c r="Q174" s="38">
        <v>0</v>
      </c>
      <c r="R174" s="74" t="s">
        <v>40</v>
      </c>
      <c r="S174" s="57"/>
    </row>
    <row r="175" spans="1:19" s="58" customFormat="1" ht="81.75" customHeight="1">
      <c r="A175" s="38" t="s">
        <v>581</v>
      </c>
      <c r="B175" s="39" t="s">
        <v>38</v>
      </c>
      <c r="C175" s="40" t="s">
        <v>582</v>
      </c>
      <c r="D175" s="40" t="s">
        <v>583</v>
      </c>
      <c r="E175" s="40" t="s">
        <v>586</v>
      </c>
      <c r="F175" s="40" t="s">
        <v>587</v>
      </c>
      <c r="G175" s="38" t="s">
        <v>589</v>
      </c>
      <c r="H175" s="39" t="s">
        <v>38</v>
      </c>
      <c r="I175" s="45">
        <v>1</v>
      </c>
      <c r="J175" s="41">
        <v>937500</v>
      </c>
      <c r="K175" s="41">
        <v>937500</v>
      </c>
      <c r="L175" s="42"/>
      <c r="M175" s="42"/>
      <c r="N175" s="42"/>
      <c r="O175" s="38" t="s">
        <v>41</v>
      </c>
      <c r="P175" s="43" t="s">
        <v>238</v>
      </c>
      <c r="Q175" s="38">
        <v>0</v>
      </c>
      <c r="R175" s="74" t="s">
        <v>40</v>
      </c>
      <c r="S175" s="57"/>
    </row>
    <row r="176" spans="1:19" s="58" customFormat="1" ht="81.75" customHeight="1">
      <c r="A176" s="38" t="s">
        <v>581</v>
      </c>
      <c r="B176" s="39" t="s">
        <v>38</v>
      </c>
      <c r="C176" s="40" t="s">
        <v>582</v>
      </c>
      <c r="D176" s="40" t="s">
        <v>583</v>
      </c>
      <c r="E176" s="40" t="s">
        <v>584</v>
      </c>
      <c r="F176" s="40" t="s">
        <v>585</v>
      </c>
      <c r="G176" s="38" t="s">
        <v>589</v>
      </c>
      <c r="H176" s="39" t="s">
        <v>38</v>
      </c>
      <c r="I176" s="45">
        <v>1</v>
      </c>
      <c r="J176" s="41">
        <v>2285715</v>
      </c>
      <c r="K176" s="41">
        <v>2285715</v>
      </c>
      <c r="L176" s="42"/>
      <c r="M176" s="42"/>
      <c r="N176" s="42"/>
      <c r="O176" s="38" t="s">
        <v>41</v>
      </c>
      <c r="P176" s="43" t="s">
        <v>238</v>
      </c>
      <c r="Q176" s="38">
        <v>0</v>
      </c>
      <c r="R176" s="74" t="s">
        <v>40</v>
      </c>
      <c r="S176" s="57"/>
    </row>
    <row r="177" spans="1:19" s="58" customFormat="1" ht="81.75" customHeight="1">
      <c r="A177" s="38" t="s">
        <v>581</v>
      </c>
      <c r="B177" s="39" t="s">
        <v>38</v>
      </c>
      <c r="C177" s="40" t="s">
        <v>582</v>
      </c>
      <c r="D177" s="40" t="s">
        <v>583</v>
      </c>
      <c r="E177" s="40" t="s">
        <v>586</v>
      </c>
      <c r="F177" s="40" t="s">
        <v>587</v>
      </c>
      <c r="G177" s="38" t="s">
        <v>589</v>
      </c>
      <c r="H177" s="39" t="s">
        <v>38</v>
      </c>
      <c r="I177" s="45">
        <v>1</v>
      </c>
      <c r="J177" s="41">
        <v>4285715</v>
      </c>
      <c r="K177" s="41">
        <v>4285715</v>
      </c>
      <c r="L177" s="42"/>
      <c r="M177" s="42"/>
      <c r="N177" s="42"/>
      <c r="O177" s="38" t="s">
        <v>41</v>
      </c>
      <c r="P177" s="43" t="s">
        <v>238</v>
      </c>
      <c r="Q177" s="38">
        <v>0</v>
      </c>
      <c r="R177" s="74" t="s">
        <v>40</v>
      </c>
      <c r="S177" s="57"/>
    </row>
    <row r="178" spans="1:19" s="58" customFormat="1" ht="81.75" customHeight="1">
      <c r="A178" s="38" t="s">
        <v>581</v>
      </c>
      <c r="B178" s="39" t="s">
        <v>38</v>
      </c>
      <c r="C178" s="40" t="s">
        <v>582</v>
      </c>
      <c r="D178" s="40" t="s">
        <v>583</v>
      </c>
      <c r="E178" s="40" t="s">
        <v>584</v>
      </c>
      <c r="F178" s="40" t="s">
        <v>588</v>
      </c>
      <c r="G178" s="38" t="s">
        <v>589</v>
      </c>
      <c r="H178" s="39" t="s">
        <v>38</v>
      </c>
      <c r="I178" s="45">
        <v>1</v>
      </c>
      <c r="J178" s="41">
        <v>804000</v>
      </c>
      <c r="K178" s="41">
        <v>804000</v>
      </c>
      <c r="L178" s="42"/>
      <c r="M178" s="42"/>
      <c r="N178" s="42"/>
      <c r="O178" s="38" t="s">
        <v>41</v>
      </c>
      <c r="P178" s="43" t="s">
        <v>238</v>
      </c>
      <c r="Q178" s="38">
        <v>0</v>
      </c>
      <c r="R178" s="74" t="s">
        <v>40</v>
      </c>
      <c r="S178" s="57"/>
    </row>
    <row r="179" spans="1:19" s="58" customFormat="1" ht="81.75" customHeight="1">
      <c r="A179" s="38" t="s">
        <v>581</v>
      </c>
      <c r="B179" s="39" t="s">
        <v>38</v>
      </c>
      <c r="C179" s="40" t="s">
        <v>582</v>
      </c>
      <c r="D179" s="40" t="s">
        <v>583</v>
      </c>
      <c r="E179" s="40" t="s">
        <v>586</v>
      </c>
      <c r="F179" s="40" t="s">
        <v>587</v>
      </c>
      <c r="G179" s="38" t="s">
        <v>589</v>
      </c>
      <c r="H179" s="39" t="s">
        <v>38</v>
      </c>
      <c r="I179" s="45">
        <v>1</v>
      </c>
      <c r="J179" s="41">
        <v>535715</v>
      </c>
      <c r="K179" s="41">
        <v>535715</v>
      </c>
      <c r="L179" s="42"/>
      <c r="M179" s="42"/>
      <c r="N179" s="42"/>
      <c r="O179" s="38" t="s">
        <v>41</v>
      </c>
      <c r="P179" s="43" t="s">
        <v>238</v>
      </c>
      <c r="Q179" s="38">
        <v>0</v>
      </c>
      <c r="R179" s="74" t="s">
        <v>40</v>
      </c>
      <c r="S179" s="57"/>
    </row>
    <row r="180" spans="1:19" s="58" customFormat="1" ht="73.5" customHeight="1">
      <c r="A180" s="38" t="s">
        <v>237</v>
      </c>
      <c r="B180" s="39" t="s">
        <v>44</v>
      </c>
      <c r="C180" s="40" t="s">
        <v>106</v>
      </c>
      <c r="D180" s="40" t="s">
        <v>107</v>
      </c>
      <c r="E180" s="40" t="s">
        <v>106</v>
      </c>
      <c r="F180" s="40" t="s">
        <v>107</v>
      </c>
      <c r="G180" s="38" t="s">
        <v>42</v>
      </c>
      <c r="H180" s="39" t="s">
        <v>108</v>
      </c>
      <c r="I180" s="45">
        <v>18</v>
      </c>
      <c r="J180" s="41">
        <v>2560</v>
      </c>
      <c r="K180" s="41">
        <v>46080</v>
      </c>
      <c r="L180" s="42"/>
      <c r="M180" s="42"/>
      <c r="N180" s="42"/>
      <c r="O180" s="38" t="s">
        <v>41</v>
      </c>
      <c r="P180" s="43" t="s">
        <v>109</v>
      </c>
      <c r="Q180" s="38">
        <v>0</v>
      </c>
      <c r="R180" s="74" t="s">
        <v>40</v>
      </c>
      <c r="S180" s="57"/>
    </row>
    <row r="181" spans="1:19" s="58" customFormat="1" ht="73.5" customHeight="1">
      <c r="A181" s="38" t="s">
        <v>237</v>
      </c>
      <c r="B181" s="39" t="s">
        <v>44</v>
      </c>
      <c r="C181" s="40" t="s">
        <v>110</v>
      </c>
      <c r="D181" s="40" t="s">
        <v>111</v>
      </c>
      <c r="E181" s="40" t="s">
        <v>110</v>
      </c>
      <c r="F181" s="40" t="s">
        <v>111</v>
      </c>
      <c r="G181" s="38" t="s">
        <v>42</v>
      </c>
      <c r="H181" s="39" t="s">
        <v>108</v>
      </c>
      <c r="I181" s="45">
        <v>12</v>
      </c>
      <c r="J181" s="41">
        <v>7656</v>
      </c>
      <c r="K181" s="41">
        <v>91872</v>
      </c>
      <c r="L181" s="42"/>
      <c r="M181" s="42"/>
      <c r="N181" s="42"/>
      <c r="O181" s="38" t="s">
        <v>41</v>
      </c>
      <c r="P181" s="43" t="s">
        <v>109</v>
      </c>
      <c r="Q181" s="38">
        <v>0</v>
      </c>
      <c r="R181" s="74" t="s">
        <v>40</v>
      </c>
      <c r="S181" s="57"/>
    </row>
    <row r="182" spans="1:19" s="58" customFormat="1" ht="73.5" customHeight="1">
      <c r="A182" s="38" t="s">
        <v>237</v>
      </c>
      <c r="B182" s="39" t="s">
        <v>44</v>
      </c>
      <c r="C182" s="40" t="s">
        <v>112</v>
      </c>
      <c r="D182" s="40" t="s">
        <v>113</v>
      </c>
      <c r="E182" s="40" t="s">
        <v>112</v>
      </c>
      <c r="F182" s="40" t="s">
        <v>113</v>
      </c>
      <c r="G182" s="38" t="s">
        <v>42</v>
      </c>
      <c r="H182" s="39" t="s">
        <v>108</v>
      </c>
      <c r="I182" s="45">
        <v>6</v>
      </c>
      <c r="J182" s="41">
        <v>6800</v>
      </c>
      <c r="K182" s="41">
        <v>40800</v>
      </c>
      <c r="L182" s="42"/>
      <c r="M182" s="42"/>
      <c r="N182" s="42"/>
      <c r="O182" s="38" t="s">
        <v>41</v>
      </c>
      <c r="P182" s="43" t="s">
        <v>109</v>
      </c>
      <c r="Q182" s="38">
        <v>0</v>
      </c>
      <c r="R182" s="74" t="s">
        <v>40</v>
      </c>
      <c r="S182" s="57"/>
    </row>
    <row r="183" spans="1:19" s="58" customFormat="1" ht="73.5" customHeight="1">
      <c r="A183" s="38" t="s">
        <v>237</v>
      </c>
      <c r="B183" s="39" t="s">
        <v>44</v>
      </c>
      <c r="C183" s="40" t="s">
        <v>114</v>
      </c>
      <c r="D183" s="40" t="s">
        <v>115</v>
      </c>
      <c r="E183" s="40" t="s">
        <v>114</v>
      </c>
      <c r="F183" s="40" t="s">
        <v>115</v>
      </c>
      <c r="G183" s="38" t="s">
        <v>42</v>
      </c>
      <c r="H183" s="39" t="s">
        <v>108</v>
      </c>
      <c r="I183" s="45">
        <v>6</v>
      </c>
      <c r="J183" s="41">
        <v>2560</v>
      </c>
      <c r="K183" s="41">
        <v>15360</v>
      </c>
      <c r="L183" s="42"/>
      <c r="M183" s="42"/>
      <c r="N183" s="42"/>
      <c r="O183" s="38" t="s">
        <v>41</v>
      </c>
      <c r="P183" s="43" t="s">
        <v>109</v>
      </c>
      <c r="Q183" s="38">
        <v>0</v>
      </c>
      <c r="R183" s="74" t="s">
        <v>40</v>
      </c>
      <c r="S183" s="57"/>
    </row>
    <row r="184" spans="1:19" s="58" customFormat="1" ht="73.5" customHeight="1">
      <c r="A184" s="38" t="s">
        <v>237</v>
      </c>
      <c r="B184" s="39"/>
      <c r="C184" s="40" t="s">
        <v>116</v>
      </c>
      <c r="D184" s="40" t="s">
        <v>117</v>
      </c>
      <c r="E184" s="40" t="s">
        <v>116</v>
      </c>
      <c r="F184" s="40" t="s">
        <v>117</v>
      </c>
      <c r="G184" s="38" t="s">
        <v>42</v>
      </c>
      <c r="H184" s="39" t="s">
        <v>45</v>
      </c>
      <c r="I184" s="45">
        <v>6</v>
      </c>
      <c r="J184" s="41">
        <v>3000</v>
      </c>
      <c r="K184" s="41">
        <v>18000</v>
      </c>
      <c r="L184" s="42"/>
      <c r="M184" s="42"/>
      <c r="N184" s="42"/>
      <c r="O184" s="38" t="s">
        <v>41</v>
      </c>
      <c r="P184" s="43" t="s">
        <v>109</v>
      </c>
      <c r="Q184" s="38">
        <v>0</v>
      </c>
      <c r="R184" s="74" t="s">
        <v>40</v>
      </c>
      <c r="S184" s="57"/>
    </row>
    <row r="185" spans="1:19" s="58" customFormat="1" ht="73.5" customHeight="1">
      <c r="A185" s="38" t="s">
        <v>237</v>
      </c>
      <c r="B185" s="39" t="s">
        <v>44</v>
      </c>
      <c r="C185" s="40" t="s">
        <v>760</v>
      </c>
      <c r="D185" s="40" t="s">
        <v>759</v>
      </c>
      <c r="E185" s="40" t="s">
        <v>760</v>
      </c>
      <c r="F185" s="40" t="s">
        <v>759</v>
      </c>
      <c r="G185" s="38" t="s">
        <v>42</v>
      </c>
      <c r="H185" s="39" t="s">
        <v>108</v>
      </c>
      <c r="I185" s="45">
        <v>8</v>
      </c>
      <c r="J185" s="41">
        <v>4120</v>
      </c>
      <c r="K185" s="41">
        <v>32960</v>
      </c>
      <c r="L185" s="42"/>
      <c r="M185" s="42"/>
      <c r="N185" s="42"/>
      <c r="O185" s="38" t="s">
        <v>41</v>
      </c>
      <c r="P185" s="43" t="s">
        <v>109</v>
      </c>
      <c r="Q185" s="38">
        <v>0</v>
      </c>
      <c r="R185" s="74" t="s">
        <v>40</v>
      </c>
      <c r="S185" s="57"/>
    </row>
    <row r="186" spans="1:19" s="58" customFormat="1" ht="73.5" customHeight="1">
      <c r="A186" s="38" t="s">
        <v>237</v>
      </c>
      <c r="B186" s="39" t="s">
        <v>44</v>
      </c>
      <c r="C186" s="40" t="s">
        <v>118</v>
      </c>
      <c r="D186" s="40" t="s">
        <v>119</v>
      </c>
      <c r="E186" s="40" t="s">
        <v>118</v>
      </c>
      <c r="F186" s="40" t="s">
        <v>119</v>
      </c>
      <c r="G186" s="38" t="s">
        <v>42</v>
      </c>
      <c r="H186" s="39" t="s">
        <v>108</v>
      </c>
      <c r="I186" s="45">
        <v>6</v>
      </c>
      <c r="J186" s="41">
        <v>5680</v>
      </c>
      <c r="K186" s="41">
        <v>34080</v>
      </c>
      <c r="L186" s="42"/>
      <c r="M186" s="42"/>
      <c r="N186" s="42"/>
      <c r="O186" s="38" t="s">
        <v>41</v>
      </c>
      <c r="P186" s="43" t="s">
        <v>109</v>
      </c>
      <c r="Q186" s="38">
        <v>0</v>
      </c>
      <c r="R186" s="74" t="s">
        <v>40</v>
      </c>
      <c r="S186" s="57"/>
    </row>
    <row r="187" spans="1:19" s="58" customFormat="1" ht="73.5" customHeight="1">
      <c r="A187" s="38" t="s">
        <v>237</v>
      </c>
      <c r="B187" s="39" t="s">
        <v>44</v>
      </c>
      <c r="C187" s="40" t="s">
        <v>120</v>
      </c>
      <c r="D187" s="40" t="s">
        <v>121</v>
      </c>
      <c r="E187" s="40" t="s">
        <v>120</v>
      </c>
      <c r="F187" s="40" t="s">
        <v>121</v>
      </c>
      <c r="G187" s="38" t="s">
        <v>42</v>
      </c>
      <c r="H187" s="39" t="s">
        <v>108</v>
      </c>
      <c r="I187" s="45">
        <v>9</v>
      </c>
      <c r="J187" s="41">
        <v>2480</v>
      </c>
      <c r="K187" s="41">
        <v>22320</v>
      </c>
      <c r="L187" s="42"/>
      <c r="M187" s="42"/>
      <c r="N187" s="42"/>
      <c r="O187" s="38" t="s">
        <v>41</v>
      </c>
      <c r="P187" s="43" t="s">
        <v>109</v>
      </c>
      <c r="Q187" s="38">
        <v>0</v>
      </c>
      <c r="R187" s="74" t="s">
        <v>40</v>
      </c>
      <c r="S187" s="57"/>
    </row>
    <row r="188" spans="1:19" s="58" customFormat="1" ht="73.5" customHeight="1">
      <c r="A188" s="38" t="s">
        <v>237</v>
      </c>
      <c r="B188" s="39" t="s">
        <v>44</v>
      </c>
      <c r="C188" s="40" t="s">
        <v>122</v>
      </c>
      <c r="D188" s="40" t="s">
        <v>123</v>
      </c>
      <c r="E188" s="40" t="s">
        <v>122</v>
      </c>
      <c r="F188" s="40" t="s">
        <v>123</v>
      </c>
      <c r="G188" s="38" t="s">
        <v>42</v>
      </c>
      <c r="H188" s="39" t="s">
        <v>108</v>
      </c>
      <c r="I188" s="45">
        <v>8</v>
      </c>
      <c r="J188" s="41">
        <v>4760</v>
      </c>
      <c r="K188" s="41">
        <v>38080</v>
      </c>
      <c r="L188" s="42"/>
      <c r="M188" s="42"/>
      <c r="N188" s="42"/>
      <c r="O188" s="38" t="s">
        <v>41</v>
      </c>
      <c r="P188" s="43" t="s">
        <v>109</v>
      </c>
      <c r="Q188" s="38">
        <v>0</v>
      </c>
      <c r="R188" s="74" t="s">
        <v>40</v>
      </c>
      <c r="S188" s="57"/>
    </row>
    <row r="189" spans="1:19" s="58" customFormat="1" ht="73.5" customHeight="1">
      <c r="A189" s="38" t="s">
        <v>237</v>
      </c>
      <c r="B189" s="39" t="s">
        <v>44</v>
      </c>
      <c r="C189" s="40" t="s">
        <v>124</v>
      </c>
      <c r="D189" s="40" t="s">
        <v>125</v>
      </c>
      <c r="E189" s="40" t="s">
        <v>124</v>
      </c>
      <c r="F189" s="40" t="s">
        <v>125</v>
      </c>
      <c r="G189" s="38" t="s">
        <v>42</v>
      </c>
      <c r="H189" s="39" t="s">
        <v>108</v>
      </c>
      <c r="I189" s="45">
        <v>18</v>
      </c>
      <c r="J189" s="41">
        <v>2480</v>
      </c>
      <c r="K189" s="41">
        <v>44640</v>
      </c>
      <c r="L189" s="42"/>
      <c r="M189" s="42"/>
      <c r="N189" s="42"/>
      <c r="O189" s="38" t="s">
        <v>41</v>
      </c>
      <c r="P189" s="43" t="s">
        <v>109</v>
      </c>
      <c r="Q189" s="38">
        <v>0</v>
      </c>
      <c r="R189" s="74" t="s">
        <v>40</v>
      </c>
      <c r="S189" s="57"/>
    </row>
    <row r="190" spans="1:19" s="58" customFormat="1" ht="73.5" customHeight="1">
      <c r="A190" s="38" t="s">
        <v>237</v>
      </c>
      <c r="B190" s="39" t="s">
        <v>44</v>
      </c>
      <c r="C190" s="40" t="s">
        <v>126</v>
      </c>
      <c r="D190" s="40" t="s">
        <v>127</v>
      </c>
      <c r="E190" s="40" t="s">
        <v>126</v>
      </c>
      <c r="F190" s="40" t="s">
        <v>127</v>
      </c>
      <c r="G190" s="38" t="s">
        <v>42</v>
      </c>
      <c r="H190" s="39" t="s">
        <v>108</v>
      </c>
      <c r="I190" s="45">
        <v>9</v>
      </c>
      <c r="J190" s="41">
        <v>2480</v>
      </c>
      <c r="K190" s="41">
        <v>22320</v>
      </c>
      <c r="L190" s="42"/>
      <c r="M190" s="42"/>
      <c r="N190" s="42"/>
      <c r="O190" s="38" t="s">
        <v>41</v>
      </c>
      <c r="P190" s="43" t="s">
        <v>109</v>
      </c>
      <c r="Q190" s="38">
        <v>0</v>
      </c>
      <c r="R190" s="74" t="s">
        <v>40</v>
      </c>
      <c r="S190" s="57"/>
    </row>
    <row r="191" spans="1:19" s="58" customFormat="1" ht="73.5" customHeight="1">
      <c r="A191" s="38" t="s">
        <v>237</v>
      </c>
      <c r="B191" s="39" t="s">
        <v>44</v>
      </c>
      <c r="C191" s="40" t="s">
        <v>128</v>
      </c>
      <c r="D191" s="40" t="s">
        <v>129</v>
      </c>
      <c r="E191" s="40" t="s">
        <v>128</v>
      </c>
      <c r="F191" s="40" t="s">
        <v>129</v>
      </c>
      <c r="G191" s="38" t="s">
        <v>42</v>
      </c>
      <c r="H191" s="39" t="s">
        <v>45</v>
      </c>
      <c r="I191" s="45">
        <v>10</v>
      </c>
      <c r="J191" s="41">
        <v>1680</v>
      </c>
      <c r="K191" s="41">
        <v>16800</v>
      </c>
      <c r="L191" s="42"/>
      <c r="M191" s="42"/>
      <c r="N191" s="42"/>
      <c r="O191" s="38" t="s">
        <v>41</v>
      </c>
      <c r="P191" s="43" t="s">
        <v>109</v>
      </c>
      <c r="Q191" s="38">
        <v>0</v>
      </c>
      <c r="R191" s="74" t="s">
        <v>40</v>
      </c>
      <c r="S191" s="57"/>
    </row>
    <row r="192" spans="1:19" s="58" customFormat="1" ht="73.5" customHeight="1">
      <c r="A192" s="38" t="s">
        <v>237</v>
      </c>
      <c r="B192" s="39" t="s">
        <v>44</v>
      </c>
      <c r="C192" s="40" t="s">
        <v>130</v>
      </c>
      <c r="D192" s="40" t="s">
        <v>131</v>
      </c>
      <c r="E192" s="40" t="s">
        <v>130</v>
      </c>
      <c r="F192" s="40" t="s">
        <v>131</v>
      </c>
      <c r="G192" s="38" t="s">
        <v>42</v>
      </c>
      <c r="H192" s="39" t="s">
        <v>45</v>
      </c>
      <c r="I192" s="45">
        <v>10</v>
      </c>
      <c r="J192" s="41">
        <v>2200</v>
      </c>
      <c r="K192" s="41">
        <v>22000</v>
      </c>
      <c r="L192" s="42"/>
      <c r="M192" s="42"/>
      <c r="N192" s="42"/>
      <c r="O192" s="38" t="s">
        <v>41</v>
      </c>
      <c r="P192" s="43" t="s">
        <v>109</v>
      </c>
      <c r="Q192" s="38">
        <v>0</v>
      </c>
      <c r="R192" s="74" t="s">
        <v>40</v>
      </c>
      <c r="S192" s="57"/>
    </row>
    <row r="193" spans="1:19" s="58" customFormat="1" ht="73.5" customHeight="1">
      <c r="A193" s="38" t="s">
        <v>237</v>
      </c>
      <c r="B193" s="39" t="s">
        <v>44</v>
      </c>
      <c r="C193" s="40" t="s">
        <v>132</v>
      </c>
      <c r="D193" s="40" t="s">
        <v>133</v>
      </c>
      <c r="E193" s="40" t="s">
        <v>132</v>
      </c>
      <c r="F193" s="40" t="s">
        <v>133</v>
      </c>
      <c r="G193" s="38" t="s">
        <v>42</v>
      </c>
      <c r="H193" s="39" t="s">
        <v>45</v>
      </c>
      <c r="I193" s="45">
        <v>8</v>
      </c>
      <c r="J193" s="41">
        <v>1400</v>
      </c>
      <c r="K193" s="41">
        <v>11200</v>
      </c>
      <c r="L193" s="42"/>
      <c r="M193" s="42"/>
      <c r="N193" s="42"/>
      <c r="O193" s="38" t="s">
        <v>41</v>
      </c>
      <c r="P193" s="43" t="s">
        <v>109</v>
      </c>
      <c r="Q193" s="38">
        <v>0</v>
      </c>
      <c r="R193" s="74" t="s">
        <v>40</v>
      </c>
      <c r="S193" s="57"/>
    </row>
    <row r="194" spans="1:19" s="58" customFormat="1" ht="73.5" customHeight="1">
      <c r="A194" s="38" t="s">
        <v>237</v>
      </c>
      <c r="B194" s="39" t="s">
        <v>44</v>
      </c>
      <c r="C194" s="40" t="s">
        <v>134</v>
      </c>
      <c r="D194" s="40" t="s">
        <v>134</v>
      </c>
      <c r="E194" s="40" t="s">
        <v>134</v>
      </c>
      <c r="F194" s="40" t="s">
        <v>134</v>
      </c>
      <c r="G194" s="38" t="s">
        <v>42</v>
      </c>
      <c r="H194" s="39" t="s">
        <v>45</v>
      </c>
      <c r="I194" s="45">
        <v>5</v>
      </c>
      <c r="J194" s="41">
        <v>23000</v>
      </c>
      <c r="K194" s="41">
        <v>115000</v>
      </c>
      <c r="L194" s="42"/>
      <c r="M194" s="42"/>
      <c r="N194" s="42"/>
      <c r="O194" s="38" t="s">
        <v>41</v>
      </c>
      <c r="P194" s="43" t="s">
        <v>109</v>
      </c>
      <c r="Q194" s="38">
        <v>0</v>
      </c>
      <c r="R194" s="74" t="s">
        <v>40</v>
      </c>
      <c r="S194" s="57"/>
    </row>
    <row r="195" spans="1:19" s="58" customFormat="1" ht="73.5" customHeight="1">
      <c r="A195" s="38" t="s">
        <v>237</v>
      </c>
      <c r="B195" s="39" t="s">
        <v>44</v>
      </c>
      <c r="C195" s="40" t="s">
        <v>135</v>
      </c>
      <c r="D195" s="40" t="s">
        <v>136</v>
      </c>
      <c r="E195" s="40" t="s">
        <v>135</v>
      </c>
      <c r="F195" s="40" t="s">
        <v>136</v>
      </c>
      <c r="G195" s="38" t="s">
        <v>42</v>
      </c>
      <c r="H195" s="39" t="s">
        <v>45</v>
      </c>
      <c r="I195" s="45">
        <v>9</v>
      </c>
      <c r="J195" s="41">
        <v>15000</v>
      </c>
      <c r="K195" s="41">
        <v>135000</v>
      </c>
      <c r="L195" s="42"/>
      <c r="M195" s="42"/>
      <c r="N195" s="42"/>
      <c r="O195" s="38" t="s">
        <v>41</v>
      </c>
      <c r="P195" s="43" t="s">
        <v>109</v>
      </c>
      <c r="Q195" s="38">
        <v>0</v>
      </c>
      <c r="R195" s="74" t="s">
        <v>40</v>
      </c>
      <c r="S195" s="57"/>
    </row>
    <row r="196" spans="1:19" s="58" customFormat="1" ht="73.5" customHeight="1">
      <c r="A196" s="38" t="s">
        <v>237</v>
      </c>
      <c r="B196" s="39" t="s">
        <v>44</v>
      </c>
      <c r="C196" s="40" t="s">
        <v>137</v>
      </c>
      <c r="D196" s="40" t="s">
        <v>138</v>
      </c>
      <c r="E196" s="40" t="s">
        <v>137</v>
      </c>
      <c r="F196" s="40" t="s">
        <v>138</v>
      </c>
      <c r="G196" s="38" t="s">
        <v>42</v>
      </c>
      <c r="H196" s="39" t="s">
        <v>45</v>
      </c>
      <c r="I196" s="45">
        <v>7</v>
      </c>
      <c r="J196" s="41">
        <v>10000</v>
      </c>
      <c r="K196" s="41">
        <v>70000</v>
      </c>
      <c r="L196" s="42"/>
      <c r="M196" s="42"/>
      <c r="N196" s="42"/>
      <c r="O196" s="38" t="s">
        <v>41</v>
      </c>
      <c r="P196" s="43" t="s">
        <v>109</v>
      </c>
      <c r="Q196" s="38">
        <v>0</v>
      </c>
      <c r="R196" s="74" t="s">
        <v>40</v>
      </c>
      <c r="S196" s="57"/>
    </row>
    <row r="197" spans="1:19" s="58" customFormat="1" ht="73.5" customHeight="1">
      <c r="A197" s="38" t="s">
        <v>237</v>
      </c>
      <c r="B197" s="39" t="s">
        <v>44</v>
      </c>
      <c r="C197" s="40" t="s">
        <v>139</v>
      </c>
      <c r="D197" s="40" t="s">
        <v>140</v>
      </c>
      <c r="E197" s="40" t="s">
        <v>139</v>
      </c>
      <c r="F197" s="40" t="s">
        <v>140</v>
      </c>
      <c r="G197" s="38" t="s">
        <v>42</v>
      </c>
      <c r="H197" s="39" t="s">
        <v>108</v>
      </c>
      <c r="I197" s="45">
        <v>10</v>
      </c>
      <c r="J197" s="41">
        <v>5480</v>
      </c>
      <c r="K197" s="41">
        <v>54800</v>
      </c>
      <c r="L197" s="42"/>
      <c r="M197" s="42"/>
      <c r="N197" s="42"/>
      <c r="O197" s="38" t="s">
        <v>41</v>
      </c>
      <c r="P197" s="43" t="s">
        <v>109</v>
      </c>
      <c r="Q197" s="38">
        <v>0</v>
      </c>
      <c r="R197" s="74" t="s">
        <v>40</v>
      </c>
      <c r="S197" s="57"/>
    </row>
    <row r="198" spans="1:19" s="58" customFormat="1" ht="73.5" customHeight="1">
      <c r="A198" s="38" t="s">
        <v>237</v>
      </c>
      <c r="B198" s="39" t="s">
        <v>44</v>
      </c>
      <c r="C198" s="40" t="s">
        <v>141</v>
      </c>
      <c r="D198" s="40" t="s">
        <v>142</v>
      </c>
      <c r="E198" s="40" t="s">
        <v>141</v>
      </c>
      <c r="F198" s="40" t="s">
        <v>142</v>
      </c>
      <c r="G198" s="38" t="s">
        <v>42</v>
      </c>
      <c r="H198" s="39" t="s">
        <v>108</v>
      </c>
      <c r="I198" s="45">
        <v>20</v>
      </c>
      <c r="J198" s="41">
        <v>6850</v>
      </c>
      <c r="K198" s="41">
        <v>137000</v>
      </c>
      <c r="L198" s="42"/>
      <c r="M198" s="42"/>
      <c r="N198" s="42"/>
      <c r="O198" s="38" t="s">
        <v>41</v>
      </c>
      <c r="P198" s="43" t="s">
        <v>109</v>
      </c>
      <c r="Q198" s="38">
        <v>0</v>
      </c>
      <c r="R198" s="74" t="s">
        <v>40</v>
      </c>
      <c r="S198" s="57"/>
    </row>
    <row r="199" spans="1:19" s="58" customFormat="1" ht="73.5" customHeight="1">
      <c r="A199" s="38" t="s">
        <v>237</v>
      </c>
      <c r="B199" s="39" t="s">
        <v>44</v>
      </c>
      <c r="C199" s="40" t="s">
        <v>143</v>
      </c>
      <c r="D199" s="40" t="s">
        <v>143</v>
      </c>
      <c r="E199" s="40" t="s">
        <v>143</v>
      </c>
      <c r="F199" s="40" t="s">
        <v>143</v>
      </c>
      <c r="G199" s="38" t="s">
        <v>39</v>
      </c>
      <c r="H199" s="39" t="s">
        <v>45</v>
      </c>
      <c r="I199" s="45">
        <v>40</v>
      </c>
      <c r="J199" s="41">
        <v>2700</v>
      </c>
      <c r="K199" s="41">
        <v>108000</v>
      </c>
      <c r="L199" s="42"/>
      <c r="M199" s="42"/>
      <c r="N199" s="42"/>
      <c r="O199" s="38" t="s">
        <v>41</v>
      </c>
      <c r="P199" s="43" t="s">
        <v>109</v>
      </c>
      <c r="Q199" s="38">
        <v>0</v>
      </c>
      <c r="R199" s="74" t="s">
        <v>40</v>
      </c>
      <c r="S199" s="57"/>
    </row>
    <row r="200" spans="1:19" s="58" customFormat="1" ht="73.5" customHeight="1">
      <c r="A200" s="38" t="s">
        <v>237</v>
      </c>
      <c r="B200" s="39" t="s">
        <v>44</v>
      </c>
      <c r="C200" s="40" t="s">
        <v>144</v>
      </c>
      <c r="D200" s="40" t="s">
        <v>144</v>
      </c>
      <c r="E200" s="40" t="s">
        <v>145</v>
      </c>
      <c r="F200" s="40" t="s">
        <v>145</v>
      </c>
      <c r="G200" s="38" t="s">
        <v>39</v>
      </c>
      <c r="H200" s="39" t="s">
        <v>45</v>
      </c>
      <c r="I200" s="45">
        <v>15</v>
      </c>
      <c r="J200" s="41">
        <v>27700</v>
      </c>
      <c r="K200" s="41">
        <v>415500</v>
      </c>
      <c r="L200" s="42"/>
      <c r="M200" s="42"/>
      <c r="N200" s="42"/>
      <c r="O200" s="38" t="s">
        <v>41</v>
      </c>
      <c r="P200" s="43" t="s">
        <v>109</v>
      </c>
      <c r="Q200" s="38">
        <v>0</v>
      </c>
      <c r="R200" s="74" t="s">
        <v>40</v>
      </c>
      <c r="S200" s="57"/>
    </row>
    <row r="201" spans="1:19" s="58" customFormat="1" ht="73.5" customHeight="1">
      <c r="A201" s="38" t="s">
        <v>237</v>
      </c>
      <c r="B201" s="39" t="s">
        <v>44</v>
      </c>
      <c r="C201" s="40" t="s">
        <v>144</v>
      </c>
      <c r="D201" s="40" t="s">
        <v>144</v>
      </c>
      <c r="E201" s="40" t="s">
        <v>145</v>
      </c>
      <c r="F201" s="40" t="s">
        <v>145</v>
      </c>
      <c r="G201" s="38" t="s">
        <v>39</v>
      </c>
      <c r="H201" s="39" t="s">
        <v>45</v>
      </c>
      <c r="I201" s="45">
        <v>5</v>
      </c>
      <c r="J201" s="41">
        <v>44700</v>
      </c>
      <c r="K201" s="41">
        <v>223500</v>
      </c>
      <c r="L201" s="42"/>
      <c r="M201" s="42"/>
      <c r="N201" s="42"/>
      <c r="O201" s="38" t="s">
        <v>41</v>
      </c>
      <c r="P201" s="43" t="s">
        <v>109</v>
      </c>
      <c r="Q201" s="38">
        <v>0</v>
      </c>
      <c r="R201" s="74" t="s">
        <v>40</v>
      </c>
      <c r="S201" s="57"/>
    </row>
    <row r="202" spans="1:19" s="58" customFormat="1" ht="73.5" customHeight="1">
      <c r="A202" s="38" t="s">
        <v>237</v>
      </c>
      <c r="B202" s="39" t="s">
        <v>44</v>
      </c>
      <c r="C202" s="40" t="s">
        <v>146</v>
      </c>
      <c r="D202" s="40" t="s">
        <v>147</v>
      </c>
      <c r="E202" s="40" t="s">
        <v>146</v>
      </c>
      <c r="F202" s="40" t="s">
        <v>147</v>
      </c>
      <c r="G202" s="38" t="s">
        <v>39</v>
      </c>
      <c r="H202" s="39" t="s">
        <v>45</v>
      </c>
      <c r="I202" s="45">
        <v>4</v>
      </c>
      <c r="J202" s="41">
        <v>359650</v>
      </c>
      <c r="K202" s="41">
        <v>1438600</v>
      </c>
      <c r="L202" s="42"/>
      <c r="M202" s="42"/>
      <c r="N202" s="42"/>
      <c r="O202" s="38" t="s">
        <v>41</v>
      </c>
      <c r="P202" s="43" t="s">
        <v>109</v>
      </c>
      <c r="Q202" s="38">
        <v>0</v>
      </c>
      <c r="R202" s="74" t="s">
        <v>40</v>
      </c>
      <c r="S202" s="57"/>
    </row>
    <row r="203" spans="1:19" s="58" customFormat="1" ht="73.5" customHeight="1">
      <c r="A203" s="38" t="s">
        <v>237</v>
      </c>
      <c r="B203" s="39" t="s">
        <v>44</v>
      </c>
      <c r="C203" s="40" t="s">
        <v>148</v>
      </c>
      <c r="D203" s="40" t="s">
        <v>149</v>
      </c>
      <c r="E203" s="40" t="s">
        <v>148</v>
      </c>
      <c r="F203" s="40" t="s">
        <v>149</v>
      </c>
      <c r="G203" s="38" t="s">
        <v>39</v>
      </c>
      <c r="H203" s="39" t="s">
        <v>45</v>
      </c>
      <c r="I203" s="45">
        <v>3</v>
      </c>
      <c r="J203" s="41">
        <v>98215</v>
      </c>
      <c r="K203" s="41">
        <v>294645</v>
      </c>
      <c r="L203" s="42"/>
      <c r="M203" s="42"/>
      <c r="N203" s="42"/>
      <c r="O203" s="38" t="s">
        <v>41</v>
      </c>
      <c r="P203" s="43" t="s">
        <v>109</v>
      </c>
      <c r="Q203" s="38">
        <v>0</v>
      </c>
      <c r="R203" s="74" t="s">
        <v>40</v>
      </c>
      <c r="S203" s="57"/>
    </row>
    <row r="204" spans="1:19" s="58" customFormat="1" ht="73.5" customHeight="1">
      <c r="A204" s="38" t="s">
        <v>237</v>
      </c>
      <c r="B204" s="39" t="s">
        <v>44</v>
      </c>
      <c r="C204" s="40" t="s">
        <v>148</v>
      </c>
      <c r="D204" s="40" t="s">
        <v>149</v>
      </c>
      <c r="E204" s="40" t="s">
        <v>148</v>
      </c>
      <c r="F204" s="40" t="s">
        <v>149</v>
      </c>
      <c r="G204" s="38" t="s">
        <v>39</v>
      </c>
      <c r="H204" s="39" t="s">
        <v>45</v>
      </c>
      <c r="I204" s="45">
        <v>1</v>
      </c>
      <c r="J204" s="41">
        <v>103125</v>
      </c>
      <c r="K204" s="41">
        <v>103125</v>
      </c>
      <c r="L204" s="42"/>
      <c r="M204" s="42"/>
      <c r="N204" s="42"/>
      <c r="O204" s="38" t="s">
        <v>41</v>
      </c>
      <c r="P204" s="43" t="s">
        <v>109</v>
      </c>
      <c r="Q204" s="38">
        <v>0</v>
      </c>
      <c r="R204" s="74" t="s">
        <v>40</v>
      </c>
      <c r="S204" s="57"/>
    </row>
    <row r="205" spans="1:19" s="58" customFormat="1" ht="73.5" customHeight="1">
      <c r="A205" s="38" t="s">
        <v>237</v>
      </c>
      <c r="B205" s="39" t="s">
        <v>44</v>
      </c>
      <c r="C205" s="40" t="s">
        <v>148</v>
      </c>
      <c r="D205" s="40" t="s">
        <v>149</v>
      </c>
      <c r="E205" s="40" t="s">
        <v>148</v>
      </c>
      <c r="F205" s="40" t="s">
        <v>149</v>
      </c>
      <c r="G205" s="38" t="s">
        <v>39</v>
      </c>
      <c r="H205" s="39" t="s">
        <v>45</v>
      </c>
      <c r="I205" s="45">
        <v>2</v>
      </c>
      <c r="J205" s="41">
        <v>144645</v>
      </c>
      <c r="K205" s="41">
        <v>289290</v>
      </c>
      <c r="L205" s="42"/>
      <c r="M205" s="42"/>
      <c r="N205" s="42"/>
      <c r="O205" s="38" t="s">
        <v>41</v>
      </c>
      <c r="P205" s="43" t="s">
        <v>109</v>
      </c>
      <c r="Q205" s="38">
        <v>0</v>
      </c>
      <c r="R205" s="74" t="s">
        <v>40</v>
      </c>
      <c r="S205" s="57"/>
    </row>
    <row r="206" spans="1:19" s="58" customFormat="1" ht="73.5" customHeight="1">
      <c r="A206" s="38" t="s">
        <v>237</v>
      </c>
      <c r="B206" s="39" t="s">
        <v>44</v>
      </c>
      <c r="C206" s="40" t="s">
        <v>148</v>
      </c>
      <c r="D206" s="40" t="s">
        <v>149</v>
      </c>
      <c r="E206" s="40" t="s">
        <v>148</v>
      </c>
      <c r="F206" s="40" t="s">
        <v>149</v>
      </c>
      <c r="G206" s="38" t="s">
        <v>39</v>
      </c>
      <c r="H206" s="39" t="s">
        <v>45</v>
      </c>
      <c r="I206" s="45">
        <v>2</v>
      </c>
      <c r="J206" s="41">
        <v>187500</v>
      </c>
      <c r="K206" s="41">
        <v>375000</v>
      </c>
      <c r="L206" s="42"/>
      <c r="M206" s="42"/>
      <c r="N206" s="42"/>
      <c r="O206" s="38" t="s">
        <v>41</v>
      </c>
      <c r="P206" s="43" t="s">
        <v>109</v>
      </c>
      <c r="Q206" s="38">
        <v>0</v>
      </c>
      <c r="R206" s="74" t="s">
        <v>40</v>
      </c>
      <c r="S206" s="57"/>
    </row>
    <row r="207" spans="1:19" s="58" customFormat="1" ht="73.5" customHeight="1">
      <c r="A207" s="38" t="s">
        <v>237</v>
      </c>
      <c r="B207" s="39" t="s">
        <v>44</v>
      </c>
      <c r="C207" s="40" t="s">
        <v>150</v>
      </c>
      <c r="D207" s="40" t="s">
        <v>151</v>
      </c>
      <c r="E207" s="40" t="s">
        <v>150</v>
      </c>
      <c r="F207" s="40" t="s">
        <v>152</v>
      </c>
      <c r="G207" s="38" t="s">
        <v>39</v>
      </c>
      <c r="H207" s="39" t="s">
        <v>45</v>
      </c>
      <c r="I207" s="45">
        <v>55</v>
      </c>
      <c r="J207" s="41">
        <v>28750</v>
      </c>
      <c r="K207" s="41">
        <v>1581250</v>
      </c>
      <c r="L207" s="42"/>
      <c r="M207" s="42"/>
      <c r="N207" s="42"/>
      <c r="O207" s="38" t="s">
        <v>41</v>
      </c>
      <c r="P207" s="43" t="s">
        <v>109</v>
      </c>
      <c r="Q207" s="38">
        <v>0</v>
      </c>
      <c r="R207" s="74" t="s">
        <v>40</v>
      </c>
      <c r="S207" s="57"/>
    </row>
    <row r="208" spans="1:19" s="58" customFormat="1" ht="73.5" customHeight="1">
      <c r="A208" s="38" t="s">
        <v>237</v>
      </c>
      <c r="B208" s="39" t="s">
        <v>44</v>
      </c>
      <c r="C208" s="40" t="s">
        <v>153</v>
      </c>
      <c r="D208" s="40" t="s">
        <v>154</v>
      </c>
      <c r="E208" s="40" t="s">
        <v>153</v>
      </c>
      <c r="F208" s="40" t="s">
        <v>154</v>
      </c>
      <c r="G208" s="38" t="s">
        <v>42</v>
      </c>
      <c r="H208" s="39" t="s">
        <v>45</v>
      </c>
      <c r="I208" s="45">
        <v>1</v>
      </c>
      <c r="J208" s="41">
        <v>147322</v>
      </c>
      <c r="K208" s="41">
        <v>147322</v>
      </c>
      <c r="L208" s="42"/>
      <c r="M208" s="42"/>
      <c r="N208" s="42"/>
      <c r="O208" s="38" t="s">
        <v>41</v>
      </c>
      <c r="P208" s="43" t="s">
        <v>109</v>
      </c>
      <c r="Q208" s="38">
        <v>0</v>
      </c>
      <c r="R208" s="74" t="s">
        <v>40</v>
      </c>
      <c r="S208" s="57"/>
    </row>
    <row r="209" spans="1:19" s="58" customFormat="1" ht="73.5" customHeight="1">
      <c r="A209" s="38" t="s">
        <v>237</v>
      </c>
      <c r="B209" s="39" t="s">
        <v>44</v>
      </c>
      <c r="C209" s="40" t="s">
        <v>155</v>
      </c>
      <c r="D209" s="40" t="s">
        <v>156</v>
      </c>
      <c r="E209" s="40" t="s">
        <v>155</v>
      </c>
      <c r="F209" s="40" t="s">
        <v>156</v>
      </c>
      <c r="G209" s="38" t="s">
        <v>42</v>
      </c>
      <c r="H209" s="39" t="s">
        <v>45</v>
      </c>
      <c r="I209" s="45">
        <v>1</v>
      </c>
      <c r="J209" s="41">
        <v>125000</v>
      </c>
      <c r="K209" s="41">
        <v>125000</v>
      </c>
      <c r="L209" s="42"/>
      <c r="M209" s="42"/>
      <c r="N209" s="42"/>
      <c r="O209" s="38" t="s">
        <v>41</v>
      </c>
      <c r="P209" s="43" t="s">
        <v>109</v>
      </c>
      <c r="Q209" s="38">
        <v>0</v>
      </c>
      <c r="R209" s="74" t="s">
        <v>40</v>
      </c>
      <c r="S209" s="57"/>
    </row>
    <row r="210" spans="1:19" s="58" customFormat="1" ht="73.5" customHeight="1">
      <c r="A210" s="38" t="s">
        <v>237</v>
      </c>
      <c r="B210" s="39" t="s">
        <v>44</v>
      </c>
      <c r="C210" s="40" t="s">
        <v>157</v>
      </c>
      <c r="D210" s="40" t="s">
        <v>158</v>
      </c>
      <c r="E210" s="40" t="s">
        <v>157</v>
      </c>
      <c r="F210" s="40" t="s">
        <v>158</v>
      </c>
      <c r="G210" s="38" t="s">
        <v>42</v>
      </c>
      <c r="H210" s="39" t="s">
        <v>45</v>
      </c>
      <c r="I210" s="45">
        <v>1000</v>
      </c>
      <c r="J210" s="41">
        <v>43</v>
      </c>
      <c r="K210" s="41">
        <v>43000</v>
      </c>
      <c r="L210" s="42"/>
      <c r="M210" s="42"/>
      <c r="N210" s="42"/>
      <c r="O210" s="38" t="s">
        <v>41</v>
      </c>
      <c r="P210" s="43" t="s">
        <v>109</v>
      </c>
      <c r="Q210" s="38">
        <v>0</v>
      </c>
      <c r="R210" s="74" t="s">
        <v>40</v>
      </c>
      <c r="S210" s="57"/>
    </row>
    <row r="211" spans="1:19" s="58" customFormat="1" ht="73.5" customHeight="1">
      <c r="A211" s="38" t="s">
        <v>237</v>
      </c>
      <c r="B211" s="39" t="s">
        <v>44</v>
      </c>
      <c r="C211" s="40" t="s">
        <v>159</v>
      </c>
      <c r="D211" s="40" t="s">
        <v>159</v>
      </c>
      <c r="E211" s="40" t="s">
        <v>160</v>
      </c>
      <c r="F211" s="40" t="s">
        <v>161</v>
      </c>
      <c r="G211" s="38" t="s">
        <v>39</v>
      </c>
      <c r="H211" s="39" t="s">
        <v>45</v>
      </c>
      <c r="I211" s="45">
        <v>200</v>
      </c>
      <c r="J211" s="41">
        <v>258</v>
      </c>
      <c r="K211" s="41">
        <v>51600</v>
      </c>
      <c r="L211" s="59"/>
      <c r="M211" s="60"/>
      <c r="N211" s="60"/>
      <c r="O211" s="38" t="s">
        <v>41</v>
      </c>
      <c r="P211" s="43" t="s">
        <v>109</v>
      </c>
      <c r="Q211" s="38">
        <v>0</v>
      </c>
      <c r="R211" s="73" t="s">
        <v>763</v>
      </c>
      <c r="S211" s="57"/>
    </row>
    <row r="212" spans="1:19" s="58" customFormat="1" ht="73.5" customHeight="1">
      <c r="A212" s="38" t="s">
        <v>237</v>
      </c>
      <c r="B212" s="39" t="s">
        <v>38</v>
      </c>
      <c r="C212" s="40" t="s">
        <v>162</v>
      </c>
      <c r="D212" s="40" t="s">
        <v>163</v>
      </c>
      <c r="E212" s="40" t="s">
        <v>162</v>
      </c>
      <c r="F212" s="40" t="s">
        <v>163</v>
      </c>
      <c r="G212" s="38" t="s">
        <v>42</v>
      </c>
      <c r="H212" s="39" t="s">
        <v>38</v>
      </c>
      <c r="I212" s="45">
        <v>1</v>
      </c>
      <c r="J212" s="41">
        <v>90000</v>
      </c>
      <c r="K212" s="41">
        <v>90000</v>
      </c>
      <c r="L212" s="42"/>
      <c r="M212" s="42"/>
      <c r="N212" s="42"/>
      <c r="O212" s="38" t="s">
        <v>41</v>
      </c>
      <c r="P212" s="43">
        <v>750000000</v>
      </c>
      <c r="Q212" s="38">
        <v>0</v>
      </c>
      <c r="R212" s="74" t="s">
        <v>40</v>
      </c>
      <c r="S212" s="57"/>
    </row>
    <row r="213" spans="1:19" s="58" customFormat="1" ht="73.5" customHeight="1">
      <c r="A213" s="38" t="s">
        <v>237</v>
      </c>
      <c r="B213" s="39" t="s">
        <v>38</v>
      </c>
      <c r="C213" s="40" t="s">
        <v>164</v>
      </c>
      <c r="D213" s="40" t="s">
        <v>165</v>
      </c>
      <c r="E213" s="40" t="s">
        <v>164</v>
      </c>
      <c r="F213" s="40" t="s">
        <v>165</v>
      </c>
      <c r="G213" s="38" t="s">
        <v>42</v>
      </c>
      <c r="H213" s="39" t="s">
        <v>38</v>
      </c>
      <c r="I213" s="45">
        <v>1</v>
      </c>
      <c r="J213" s="41">
        <v>120000</v>
      </c>
      <c r="K213" s="41">
        <v>120000</v>
      </c>
      <c r="L213" s="42"/>
      <c r="M213" s="42"/>
      <c r="N213" s="42"/>
      <c r="O213" s="38" t="s">
        <v>41</v>
      </c>
      <c r="P213" s="43">
        <v>750000000</v>
      </c>
      <c r="Q213" s="38">
        <v>0</v>
      </c>
      <c r="R213" s="74" t="s">
        <v>40</v>
      </c>
      <c r="S213" s="57"/>
    </row>
    <row r="214" spans="1:19" s="58" customFormat="1" ht="73.5" customHeight="1">
      <c r="A214" s="38" t="s">
        <v>237</v>
      </c>
      <c r="B214" s="39" t="s">
        <v>38</v>
      </c>
      <c r="C214" s="40" t="s">
        <v>166</v>
      </c>
      <c r="D214" s="40" t="s">
        <v>167</v>
      </c>
      <c r="E214" s="40" t="s">
        <v>166</v>
      </c>
      <c r="F214" s="40" t="s">
        <v>167</v>
      </c>
      <c r="G214" s="38" t="s">
        <v>42</v>
      </c>
      <c r="H214" s="39" t="s">
        <v>38</v>
      </c>
      <c r="I214" s="45">
        <v>1</v>
      </c>
      <c r="J214" s="41">
        <v>120000</v>
      </c>
      <c r="K214" s="41">
        <v>120000</v>
      </c>
      <c r="L214" s="42"/>
      <c r="M214" s="42"/>
      <c r="N214" s="42"/>
      <c r="O214" s="38" t="s">
        <v>41</v>
      </c>
      <c r="P214" s="43">
        <v>750000000</v>
      </c>
      <c r="Q214" s="38">
        <v>0</v>
      </c>
      <c r="R214" s="74" t="s">
        <v>40</v>
      </c>
      <c r="S214" s="57"/>
    </row>
    <row r="215" spans="1:19" s="58" customFormat="1" ht="73.5" customHeight="1">
      <c r="A215" s="38" t="s">
        <v>237</v>
      </c>
      <c r="B215" s="39" t="s">
        <v>44</v>
      </c>
      <c r="C215" s="40" t="s">
        <v>168</v>
      </c>
      <c r="D215" s="40" t="s">
        <v>169</v>
      </c>
      <c r="E215" s="40" t="s">
        <v>168</v>
      </c>
      <c r="F215" s="40" t="s">
        <v>170</v>
      </c>
      <c r="G215" s="38" t="s">
        <v>42</v>
      </c>
      <c r="H215" s="39" t="s">
        <v>45</v>
      </c>
      <c r="I215" s="45">
        <v>1</v>
      </c>
      <c r="J215" s="41">
        <v>400000</v>
      </c>
      <c r="K215" s="41">
        <v>400000</v>
      </c>
      <c r="L215" s="42"/>
      <c r="M215" s="42"/>
      <c r="N215" s="42"/>
      <c r="O215" s="38" t="s">
        <v>46</v>
      </c>
      <c r="P215" s="43" t="s">
        <v>109</v>
      </c>
      <c r="Q215" s="38">
        <v>0</v>
      </c>
      <c r="R215" s="74" t="s">
        <v>54</v>
      </c>
      <c r="S215" s="57"/>
    </row>
    <row r="216" spans="1:19" s="58" customFormat="1" ht="73.5" customHeight="1">
      <c r="A216" s="38" t="s">
        <v>237</v>
      </c>
      <c r="B216" s="39" t="s">
        <v>44</v>
      </c>
      <c r="C216" s="40" t="s">
        <v>171</v>
      </c>
      <c r="D216" s="40" t="s">
        <v>172</v>
      </c>
      <c r="E216" s="40" t="s">
        <v>171</v>
      </c>
      <c r="F216" s="40" t="s">
        <v>173</v>
      </c>
      <c r="G216" s="38" t="s">
        <v>42</v>
      </c>
      <c r="H216" s="39" t="s">
        <v>45</v>
      </c>
      <c r="I216" s="45">
        <v>1</v>
      </c>
      <c r="J216" s="41">
        <v>400000</v>
      </c>
      <c r="K216" s="41">
        <v>400000</v>
      </c>
      <c r="L216" s="42"/>
      <c r="M216" s="42"/>
      <c r="N216" s="42"/>
      <c r="O216" s="38" t="s">
        <v>46</v>
      </c>
      <c r="P216" s="43" t="s">
        <v>109</v>
      </c>
      <c r="Q216" s="38">
        <v>0</v>
      </c>
      <c r="R216" s="74" t="s">
        <v>54</v>
      </c>
      <c r="S216" s="57"/>
    </row>
    <row r="217" spans="1:19" s="58" customFormat="1" ht="73.5" customHeight="1">
      <c r="A217" s="38" t="s">
        <v>237</v>
      </c>
      <c r="B217" s="39" t="s">
        <v>44</v>
      </c>
      <c r="C217" s="40" t="s">
        <v>174</v>
      </c>
      <c r="D217" s="40" t="s">
        <v>175</v>
      </c>
      <c r="E217" s="40" t="s">
        <v>174</v>
      </c>
      <c r="F217" s="40" t="s">
        <v>175</v>
      </c>
      <c r="G217" s="38" t="s">
        <v>176</v>
      </c>
      <c r="H217" s="39" t="s">
        <v>177</v>
      </c>
      <c r="I217" s="45">
        <v>120</v>
      </c>
      <c r="J217" s="41">
        <v>326803.57</v>
      </c>
      <c r="K217" s="41">
        <v>39216428.399999999</v>
      </c>
      <c r="L217" s="42"/>
      <c r="M217" s="42"/>
      <c r="N217" s="42"/>
      <c r="O217" s="38" t="s">
        <v>46</v>
      </c>
      <c r="P217" s="43" t="s">
        <v>109</v>
      </c>
      <c r="Q217" s="38">
        <v>0</v>
      </c>
      <c r="R217" s="74" t="s">
        <v>54</v>
      </c>
      <c r="S217" s="57"/>
    </row>
    <row r="218" spans="1:19" s="58" customFormat="1" ht="73.5" customHeight="1">
      <c r="A218" s="38" t="s">
        <v>237</v>
      </c>
      <c r="B218" s="39" t="s">
        <v>44</v>
      </c>
      <c r="C218" s="40" t="s">
        <v>178</v>
      </c>
      <c r="D218" s="40" t="s">
        <v>179</v>
      </c>
      <c r="E218" s="40" t="s">
        <v>178</v>
      </c>
      <c r="F218" s="40" t="s">
        <v>179</v>
      </c>
      <c r="G218" s="38" t="s">
        <v>176</v>
      </c>
      <c r="H218" s="39" t="s">
        <v>177</v>
      </c>
      <c r="I218" s="45">
        <v>16</v>
      </c>
      <c r="J218" s="41">
        <v>2924742.86</v>
      </c>
      <c r="K218" s="41">
        <v>46795885.759999998</v>
      </c>
      <c r="L218" s="42"/>
      <c r="M218" s="42"/>
      <c r="N218" s="42"/>
      <c r="O218" s="38" t="s">
        <v>46</v>
      </c>
      <c r="P218" s="43" t="s">
        <v>109</v>
      </c>
      <c r="Q218" s="38">
        <v>0</v>
      </c>
      <c r="R218" s="74" t="s">
        <v>54</v>
      </c>
      <c r="S218" s="57"/>
    </row>
    <row r="219" spans="1:19" s="58" customFormat="1" ht="73.5" customHeight="1">
      <c r="A219" s="38" t="s">
        <v>237</v>
      </c>
      <c r="B219" s="39" t="s">
        <v>44</v>
      </c>
      <c r="C219" s="40" t="s">
        <v>49</v>
      </c>
      <c r="D219" s="40" t="s">
        <v>49</v>
      </c>
      <c r="E219" s="40" t="s">
        <v>180</v>
      </c>
      <c r="F219" s="40" t="s">
        <v>181</v>
      </c>
      <c r="G219" s="38" t="s">
        <v>176</v>
      </c>
      <c r="H219" s="39" t="s">
        <v>45</v>
      </c>
      <c r="I219" s="45">
        <v>2</v>
      </c>
      <c r="J219" s="41">
        <v>535714.29</v>
      </c>
      <c r="K219" s="41">
        <v>1071428.58</v>
      </c>
      <c r="L219" s="42"/>
      <c r="M219" s="42"/>
      <c r="N219" s="42"/>
      <c r="O219" s="38" t="s">
        <v>46</v>
      </c>
      <c r="P219" s="43" t="s">
        <v>182</v>
      </c>
      <c r="Q219" s="38">
        <v>0</v>
      </c>
      <c r="R219" s="74" t="s">
        <v>54</v>
      </c>
      <c r="S219" s="57"/>
    </row>
    <row r="220" spans="1:19" s="58" customFormat="1" ht="73.5" customHeight="1">
      <c r="A220" s="38" t="s">
        <v>237</v>
      </c>
      <c r="B220" s="39" t="s">
        <v>44</v>
      </c>
      <c r="C220" s="40" t="s">
        <v>183</v>
      </c>
      <c r="D220" s="40" t="s">
        <v>183</v>
      </c>
      <c r="E220" s="40" t="s">
        <v>184</v>
      </c>
      <c r="F220" s="40" t="s">
        <v>185</v>
      </c>
      <c r="G220" s="38" t="s">
        <v>176</v>
      </c>
      <c r="H220" s="39" t="s">
        <v>45</v>
      </c>
      <c r="I220" s="45">
        <v>8</v>
      </c>
      <c r="J220" s="41">
        <v>133928.57</v>
      </c>
      <c r="K220" s="41">
        <v>1071428.57</v>
      </c>
      <c r="L220" s="42"/>
      <c r="M220" s="42"/>
      <c r="N220" s="42"/>
      <c r="O220" s="38" t="s">
        <v>46</v>
      </c>
      <c r="P220" s="43" t="s">
        <v>182</v>
      </c>
      <c r="Q220" s="38">
        <v>0</v>
      </c>
      <c r="R220" s="74" t="s">
        <v>54</v>
      </c>
      <c r="S220" s="57"/>
    </row>
    <row r="221" spans="1:19" s="58" customFormat="1" ht="73.5" customHeight="1">
      <c r="A221" s="38" t="s">
        <v>237</v>
      </c>
      <c r="B221" s="39" t="s">
        <v>44</v>
      </c>
      <c r="C221" s="40" t="s">
        <v>186</v>
      </c>
      <c r="D221" s="40" t="s">
        <v>187</v>
      </c>
      <c r="E221" s="40" t="s">
        <v>186</v>
      </c>
      <c r="F221" s="40" t="s">
        <v>187</v>
      </c>
      <c r="G221" s="38" t="s">
        <v>176</v>
      </c>
      <c r="H221" s="39" t="s">
        <v>45</v>
      </c>
      <c r="I221" s="45">
        <v>180</v>
      </c>
      <c r="J221" s="41">
        <v>101920</v>
      </c>
      <c r="K221" s="41">
        <v>18345600</v>
      </c>
      <c r="L221" s="42"/>
      <c r="M221" s="42"/>
      <c r="N221" s="42"/>
      <c r="O221" s="38" t="s">
        <v>46</v>
      </c>
      <c r="P221" s="43" t="s">
        <v>109</v>
      </c>
      <c r="Q221" s="38">
        <v>0</v>
      </c>
      <c r="R221" s="74" t="s">
        <v>54</v>
      </c>
      <c r="S221" s="57"/>
    </row>
    <row r="222" spans="1:19" s="58" customFormat="1" ht="73.5" customHeight="1">
      <c r="A222" s="38" t="s">
        <v>237</v>
      </c>
      <c r="B222" s="39" t="s">
        <v>44</v>
      </c>
      <c r="C222" s="40" t="s">
        <v>188</v>
      </c>
      <c r="D222" s="40" t="s">
        <v>189</v>
      </c>
      <c r="E222" s="40" t="s">
        <v>188</v>
      </c>
      <c r="F222" s="40" t="s">
        <v>189</v>
      </c>
      <c r="G222" s="38" t="s">
        <v>176</v>
      </c>
      <c r="H222" s="39" t="s">
        <v>45</v>
      </c>
      <c r="I222" s="45">
        <v>28</v>
      </c>
      <c r="J222" s="41">
        <v>33960</v>
      </c>
      <c r="K222" s="41">
        <v>950880</v>
      </c>
      <c r="L222" s="42"/>
      <c r="M222" s="42"/>
      <c r="N222" s="42"/>
      <c r="O222" s="38" t="s">
        <v>46</v>
      </c>
      <c r="P222" s="43" t="s">
        <v>109</v>
      </c>
      <c r="Q222" s="38">
        <v>0</v>
      </c>
      <c r="R222" s="74" t="s">
        <v>54</v>
      </c>
      <c r="S222" s="57"/>
    </row>
    <row r="223" spans="1:19" s="58" customFormat="1" ht="73.5" customHeight="1">
      <c r="A223" s="38" t="s">
        <v>237</v>
      </c>
      <c r="B223" s="39" t="s">
        <v>44</v>
      </c>
      <c r="C223" s="40" t="s">
        <v>190</v>
      </c>
      <c r="D223" s="40" t="s">
        <v>191</v>
      </c>
      <c r="E223" s="40" t="s">
        <v>190</v>
      </c>
      <c r="F223" s="40" t="s">
        <v>191</v>
      </c>
      <c r="G223" s="38" t="s">
        <v>176</v>
      </c>
      <c r="H223" s="39" t="s">
        <v>45</v>
      </c>
      <c r="I223" s="45">
        <v>16</v>
      </c>
      <c r="J223" s="41">
        <v>47150</v>
      </c>
      <c r="K223" s="41">
        <v>754400</v>
      </c>
      <c r="L223" s="42"/>
      <c r="M223" s="42"/>
      <c r="N223" s="42"/>
      <c r="O223" s="38" t="s">
        <v>46</v>
      </c>
      <c r="P223" s="43" t="s">
        <v>109</v>
      </c>
      <c r="Q223" s="38">
        <v>0</v>
      </c>
      <c r="R223" s="74" t="s">
        <v>54</v>
      </c>
      <c r="S223" s="57"/>
    </row>
    <row r="224" spans="1:19" s="58" customFormat="1" ht="73.5" customHeight="1">
      <c r="A224" s="38" t="s">
        <v>237</v>
      </c>
      <c r="B224" s="39" t="s">
        <v>44</v>
      </c>
      <c r="C224" s="40" t="s">
        <v>192</v>
      </c>
      <c r="D224" s="40" t="s">
        <v>193</v>
      </c>
      <c r="E224" s="40" t="s">
        <v>192</v>
      </c>
      <c r="F224" s="40" t="s">
        <v>193</v>
      </c>
      <c r="G224" s="38" t="s">
        <v>176</v>
      </c>
      <c r="H224" s="39" t="s">
        <v>45</v>
      </c>
      <c r="I224" s="45">
        <v>31</v>
      </c>
      <c r="J224" s="41">
        <v>41280</v>
      </c>
      <c r="K224" s="41">
        <v>1279680</v>
      </c>
      <c r="L224" s="42"/>
      <c r="M224" s="42"/>
      <c r="N224" s="42"/>
      <c r="O224" s="38" t="s">
        <v>46</v>
      </c>
      <c r="P224" s="43" t="s">
        <v>109</v>
      </c>
      <c r="Q224" s="38">
        <v>0</v>
      </c>
      <c r="R224" s="74" t="s">
        <v>54</v>
      </c>
      <c r="S224" s="57"/>
    </row>
    <row r="225" spans="1:19" s="58" customFormat="1" ht="73.5" customHeight="1">
      <c r="A225" s="38" t="s">
        <v>237</v>
      </c>
      <c r="B225" s="39" t="s">
        <v>44</v>
      </c>
      <c r="C225" s="40" t="s">
        <v>194</v>
      </c>
      <c r="D225" s="40" t="s">
        <v>195</v>
      </c>
      <c r="E225" s="40" t="s">
        <v>194</v>
      </c>
      <c r="F225" s="40" t="s">
        <v>195</v>
      </c>
      <c r="G225" s="38" t="s">
        <v>176</v>
      </c>
      <c r="H225" s="39" t="s">
        <v>45</v>
      </c>
      <c r="I225" s="45">
        <v>143</v>
      </c>
      <c r="J225" s="41">
        <v>40725</v>
      </c>
      <c r="K225" s="41">
        <v>5823675</v>
      </c>
      <c r="L225" s="42"/>
      <c r="M225" s="42"/>
      <c r="N225" s="42"/>
      <c r="O225" s="38" t="s">
        <v>46</v>
      </c>
      <c r="P225" s="43" t="s">
        <v>109</v>
      </c>
      <c r="Q225" s="38">
        <v>0</v>
      </c>
      <c r="R225" s="74" t="s">
        <v>54</v>
      </c>
      <c r="S225" s="57"/>
    </row>
    <row r="226" spans="1:19" s="58" customFormat="1" ht="73.5" customHeight="1">
      <c r="A226" s="38" t="s">
        <v>237</v>
      </c>
      <c r="B226" s="39" t="s">
        <v>44</v>
      </c>
      <c r="C226" s="40" t="s">
        <v>196</v>
      </c>
      <c r="D226" s="40" t="s">
        <v>197</v>
      </c>
      <c r="E226" s="40" t="s">
        <v>196</v>
      </c>
      <c r="F226" s="40" t="s">
        <v>197</v>
      </c>
      <c r="G226" s="38" t="s">
        <v>176</v>
      </c>
      <c r="H226" s="39" t="s">
        <v>45</v>
      </c>
      <c r="I226" s="45">
        <v>55</v>
      </c>
      <c r="J226" s="41">
        <v>106250</v>
      </c>
      <c r="K226" s="41">
        <v>5843750</v>
      </c>
      <c r="L226" s="42"/>
      <c r="M226" s="42"/>
      <c r="N226" s="42"/>
      <c r="O226" s="38" t="s">
        <v>46</v>
      </c>
      <c r="P226" s="43" t="s">
        <v>109</v>
      </c>
      <c r="Q226" s="38">
        <v>0</v>
      </c>
      <c r="R226" s="74" t="s">
        <v>54</v>
      </c>
      <c r="S226" s="57"/>
    </row>
    <row r="227" spans="1:19" s="58" customFormat="1" ht="73.5" customHeight="1">
      <c r="A227" s="38" t="s">
        <v>237</v>
      </c>
      <c r="B227" s="39" t="s">
        <v>44</v>
      </c>
      <c r="C227" s="40" t="s">
        <v>198</v>
      </c>
      <c r="D227" s="40" t="s">
        <v>199</v>
      </c>
      <c r="E227" s="40" t="s">
        <v>198</v>
      </c>
      <c r="F227" s="40" t="s">
        <v>199</v>
      </c>
      <c r="G227" s="38" t="s">
        <v>176</v>
      </c>
      <c r="H227" s="39" t="s">
        <v>45</v>
      </c>
      <c r="I227" s="45">
        <v>25</v>
      </c>
      <c r="J227" s="41">
        <v>78085</v>
      </c>
      <c r="K227" s="41">
        <v>1952125</v>
      </c>
      <c r="L227" s="42"/>
      <c r="M227" s="42"/>
      <c r="N227" s="42"/>
      <c r="O227" s="38" t="s">
        <v>46</v>
      </c>
      <c r="P227" s="43" t="s">
        <v>109</v>
      </c>
      <c r="Q227" s="38">
        <v>0</v>
      </c>
      <c r="R227" s="74" t="s">
        <v>54</v>
      </c>
      <c r="S227" s="57"/>
    </row>
    <row r="228" spans="1:19" s="58" customFormat="1" ht="73.5" customHeight="1">
      <c r="A228" s="38" t="s">
        <v>237</v>
      </c>
      <c r="B228" s="39" t="s">
        <v>44</v>
      </c>
      <c r="C228" s="40" t="s">
        <v>200</v>
      </c>
      <c r="D228" s="40" t="s">
        <v>201</v>
      </c>
      <c r="E228" s="40" t="s">
        <v>200</v>
      </c>
      <c r="F228" s="40" t="s">
        <v>201</v>
      </c>
      <c r="G228" s="38" t="s">
        <v>176</v>
      </c>
      <c r="H228" s="39" t="s">
        <v>45</v>
      </c>
      <c r="I228" s="45">
        <v>200</v>
      </c>
      <c r="J228" s="41">
        <v>14375</v>
      </c>
      <c r="K228" s="41">
        <v>2875000</v>
      </c>
      <c r="L228" s="42"/>
      <c r="M228" s="42"/>
      <c r="N228" s="42"/>
      <c r="O228" s="38" t="s">
        <v>46</v>
      </c>
      <c r="P228" s="43" t="s">
        <v>109</v>
      </c>
      <c r="Q228" s="38">
        <v>0</v>
      </c>
      <c r="R228" s="74" t="s">
        <v>54</v>
      </c>
      <c r="S228" s="57"/>
    </row>
    <row r="229" spans="1:19" s="58" customFormat="1" ht="73.5" customHeight="1">
      <c r="A229" s="38" t="s">
        <v>237</v>
      </c>
      <c r="B229" s="39" t="s">
        <v>44</v>
      </c>
      <c r="C229" s="40" t="s">
        <v>202</v>
      </c>
      <c r="D229" s="40" t="s">
        <v>203</v>
      </c>
      <c r="E229" s="40" t="s">
        <v>202</v>
      </c>
      <c r="F229" s="40" t="s">
        <v>203</v>
      </c>
      <c r="G229" s="38" t="s">
        <v>176</v>
      </c>
      <c r="H229" s="39" t="s">
        <v>45</v>
      </c>
      <c r="I229" s="45">
        <v>30</v>
      </c>
      <c r="J229" s="41">
        <v>37490</v>
      </c>
      <c r="K229" s="41">
        <v>1124700</v>
      </c>
      <c r="L229" s="42"/>
      <c r="M229" s="42"/>
      <c r="N229" s="42"/>
      <c r="O229" s="38" t="s">
        <v>46</v>
      </c>
      <c r="P229" s="43" t="s">
        <v>109</v>
      </c>
      <c r="Q229" s="38">
        <v>0</v>
      </c>
      <c r="R229" s="74" t="s">
        <v>54</v>
      </c>
      <c r="S229" s="57"/>
    </row>
    <row r="230" spans="1:19" s="58" customFormat="1" ht="73.5" customHeight="1">
      <c r="A230" s="38" t="s">
        <v>237</v>
      </c>
      <c r="B230" s="39" t="s">
        <v>44</v>
      </c>
      <c r="C230" s="40" t="s">
        <v>204</v>
      </c>
      <c r="D230" s="40" t="s">
        <v>205</v>
      </c>
      <c r="E230" s="40" t="s">
        <v>204</v>
      </c>
      <c r="F230" s="40" t="s">
        <v>205</v>
      </c>
      <c r="G230" s="38" t="s">
        <v>176</v>
      </c>
      <c r="H230" s="39" t="s">
        <v>45</v>
      </c>
      <c r="I230" s="45">
        <v>1</v>
      </c>
      <c r="J230" s="41">
        <v>886418</v>
      </c>
      <c r="K230" s="41">
        <v>886418</v>
      </c>
      <c r="L230" s="42"/>
      <c r="M230" s="42"/>
      <c r="N230" s="42"/>
      <c r="O230" s="38" t="s">
        <v>46</v>
      </c>
      <c r="P230" s="43" t="s">
        <v>109</v>
      </c>
      <c r="Q230" s="38">
        <v>0</v>
      </c>
      <c r="R230" s="74" t="s">
        <v>54</v>
      </c>
      <c r="S230" s="57"/>
    </row>
    <row r="231" spans="1:19" s="58" customFormat="1" ht="73.5" customHeight="1">
      <c r="A231" s="38" t="s">
        <v>237</v>
      </c>
      <c r="B231" s="39" t="s">
        <v>44</v>
      </c>
      <c r="C231" s="40" t="s">
        <v>206</v>
      </c>
      <c r="D231" s="40" t="s">
        <v>207</v>
      </c>
      <c r="E231" s="40" t="s">
        <v>206</v>
      </c>
      <c r="F231" s="40" t="s">
        <v>207</v>
      </c>
      <c r="G231" s="38" t="s">
        <v>176</v>
      </c>
      <c r="H231" s="39" t="s">
        <v>45</v>
      </c>
      <c r="I231" s="45">
        <v>1</v>
      </c>
      <c r="J231" s="41">
        <v>176595</v>
      </c>
      <c r="K231" s="41">
        <v>176595</v>
      </c>
      <c r="L231" s="42"/>
      <c r="M231" s="42"/>
      <c r="N231" s="42"/>
      <c r="O231" s="38" t="s">
        <v>46</v>
      </c>
      <c r="P231" s="43" t="s">
        <v>109</v>
      </c>
      <c r="Q231" s="38">
        <v>0</v>
      </c>
      <c r="R231" s="74" t="s">
        <v>54</v>
      </c>
      <c r="S231" s="57"/>
    </row>
    <row r="232" spans="1:19" s="58" customFormat="1" ht="73.5" customHeight="1">
      <c r="A232" s="38" t="s">
        <v>237</v>
      </c>
      <c r="B232" s="39" t="s">
        <v>44</v>
      </c>
      <c r="C232" s="40" t="s">
        <v>208</v>
      </c>
      <c r="D232" s="40" t="s">
        <v>208</v>
      </c>
      <c r="E232" s="40" t="s">
        <v>208</v>
      </c>
      <c r="F232" s="40" t="s">
        <v>208</v>
      </c>
      <c r="G232" s="38" t="s">
        <v>176</v>
      </c>
      <c r="H232" s="39" t="s">
        <v>45</v>
      </c>
      <c r="I232" s="45">
        <v>50</v>
      </c>
      <c r="J232" s="41">
        <v>22950</v>
      </c>
      <c r="K232" s="41">
        <v>1147500</v>
      </c>
      <c r="L232" s="42"/>
      <c r="M232" s="42"/>
      <c r="N232" s="42"/>
      <c r="O232" s="38" t="s">
        <v>46</v>
      </c>
      <c r="P232" s="43" t="s">
        <v>109</v>
      </c>
      <c r="Q232" s="38">
        <v>0</v>
      </c>
      <c r="R232" s="74" t="s">
        <v>54</v>
      </c>
      <c r="S232" s="57"/>
    </row>
    <row r="233" spans="1:19" s="58" customFormat="1" ht="73.5" customHeight="1">
      <c r="A233" s="38" t="s">
        <v>237</v>
      </c>
      <c r="B233" s="39" t="s">
        <v>44</v>
      </c>
      <c r="C233" s="40" t="s">
        <v>209</v>
      </c>
      <c r="D233" s="40" t="s">
        <v>210</v>
      </c>
      <c r="E233" s="40" t="s">
        <v>209</v>
      </c>
      <c r="F233" s="40" t="s">
        <v>210</v>
      </c>
      <c r="G233" s="38" t="s">
        <v>176</v>
      </c>
      <c r="H233" s="39" t="s">
        <v>45</v>
      </c>
      <c r="I233" s="45">
        <v>1</v>
      </c>
      <c r="J233" s="41">
        <v>519594</v>
      </c>
      <c r="K233" s="41">
        <v>519594</v>
      </c>
      <c r="L233" s="42"/>
      <c r="M233" s="42"/>
      <c r="N233" s="42"/>
      <c r="O233" s="38" t="s">
        <v>46</v>
      </c>
      <c r="P233" s="43" t="s">
        <v>109</v>
      </c>
      <c r="Q233" s="38">
        <v>0</v>
      </c>
      <c r="R233" s="74" t="s">
        <v>54</v>
      </c>
      <c r="S233" s="57"/>
    </row>
    <row r="234" spans="1:19" s="58" customFormat="1" ht="73.5" customHeight="1">
      <c r="A234" s="38" t="s">
        <v>237</v>
      </c>
      <c r="B234" s="39" t="s">
        <v>44</v>
      </c>
      <c r="C234" s="40" t="s">
        <v>211</v>
      </c>
      <c r="D234" s="40" t="s">
        <v>212</v>
      </c>
      <c r="E234" s="40" t="s">
        <v>211</v>
      </c>
      <c r="F234" s="40" t="s">
        <v>212</v>
      </c>
      <c r="G234" s="38" t="s">
        <v>39</v>
      </c>
      <c r="H234" s="39" t="s">
        <v>45</v>
      </c>
      <c r="I234" s="45">
        <v>1</v>
      </c>
      <c r="J234" s="41">
        <v>73800</v>
      </c>
      <c r="K234" s="41">
        <v>73800</v>
      </c>
      <c r="L234" s="42"/>
      <c r="M234" s="42"/>
      <c r="N234" s="42"/>
      <c r="O234" s="38" t="s">
        <v>46</v>
      </c>
      <c r="P234" s="43" t="s">
        <v>109</v>
      </c>
      <c r="Q234" s="38">
        <v>0</v>
      </c>
      <c r="R234" s="74" t="s">
        <v>54</v>
      </c>
      <c r="S234" s="57"/>
    </row>
    <row r="235" spans="1:19" s="58" customFormat="1" ht="73.5" customHeight="1">
      <c r="A235" s="38" t="s">
        <v>237</v>
      </c>
      <c r="B235" s="39" t="s">
        <v>44</v>
      </c>
      <c r="C235" s="40" t="s">
        <v>590</v>
      </c>
      <c r="D235" s="40" t="s">
        <v>751</v>
      </c>
      <c r="E235" s="40" t="s">
        <v>590</v>
      </c>
      <c r="F235" s="40" t="s">
        <v>751</v>
      </c>
      <c r="G235" s="38" t="s">
        <v>42</v>
      </c>
      <c r="H235" s="39" t="s">
        <v>45</v>
      </c>
      <c r="I235" s="45">
        <v>3</v>
      </c>
      <c r="J235" s="41">
        <v>22321.43</v>
      </c>
      <c r="K235" s="41">
        <v>66964.290000000008</v>
      </c>
      <c r="L235" s="42"/>
      <c r="M235" s="42"/>
      <c r="N235" s="42"/>
      <c r="O235" s="38" t="s">
        <v>41</v>
      </c>
      <c r="P235" s="43" t="s">
        <v>109</v>
      </c>
      <c r="Q235" s="38">
        <v>0</v>
      </c>
      <c r="R235" s="73" t="s">
        <v>763</v>
      </c>
      <c r="S235" s="57"/>
    </row>
    <row r="236" spans="1:19" s="58" customFormat="1" ht="73.5" customHeight="1">
      <c r="A236" s="38" t="s">
        <v>237</v>
      </c>
      <c r="B236" s="39" t="s">
        <v>44</v>
      </c>
      <c r="C236" s="40" t="s">
        <v>591</v>
      </c>
      <c r="D236" s="40" t="s">
        <v>592</v>
      </c>
      <c r="E236" s="40" t="s">
        <v>591</v>
      </c>
      <c r="F236" s="40" t="s">
        <v>592</v>
      </c>
      <c r="G236" s="38" t="s">
        <v>42</v>
      </c>
      <c r="H236" s="39" t="s">
        <v>45</v>
      </c>
      <c r="I236" s="45">
        <v>1</v>
      </c>
      <c r="J236" s="41">
        <v>223214.29</v>
      </c>
      <c r="K236" s="41">
        <v>223214.29</v>
      </c>
      <c r="L236" s="42"/>
      <c r="M236" s="42"/>
      <c r="N236" s="42"/>
      <c r="O236" s="38" t="s">
        <v>41</v>
      </c>
      <c r="P236" s="43" t="s">
        <v>109</v>
      </c>
      <c r="Q236" s="38">
        <v>0</v>
      </c>
      <c r="R236" s="73" t="s">
        <v>763</v>
      </c>
      <c r="S236" s="57"/>
    </row>
    <row r="237" spans="1:19" s="58" customFormat="1" ht="73.5" customHeight="1">
      <c r="A237" s="38" t="s">
        <v>237</v>
      </c>
      <c r="B237" s="39" t="s">
        <v>44</v>
      </c>
      <c r="C237" s="40" t="s">
        <v>593</v>
      </c>
      <c r="D237" s="40" t="s">
        <v>594</v>
      </c>
      <c r="E237" s="40" t="s">
        <v>593</v>
      </c>
      <c r="F237" s="40" t="s">
        <v>594</v>
      </c>
      <c r="G237" s="38" t="s">
        <v>39</v>
      </c>
      <c r="H237" s="39" t="s">
        <v>45</v>
      </c>
      <c r="I237" s="45">
        <v>1300</v>
      </c>
      <c r="J237" s="41">
        <v>1607.15</v>
      </c>
      <c r="K237" s="41">
        <v>2089295.0000000002</v>
      </c>
      <c r="L237" s="42"/>
      <c r="M237" s="42"/>
      <c r="N237" s="42"/>
      <c r="O237" s="38" t="s">
        <v>41</v>
      </c>
      <c r="P237" s="43" t="s">
        <v>109</v>
      </c>
      <c r="Q237" s="38">
        <v>0</v>
      </c>
      <c r="R237" s="74" t="s">
        <v>40</v>
      </c>
      <c r="S237" s="57"/>
    </row>
    <row r="238" spans="1:19" s="58" customFormat="1" ht="73.5" customHeight="1">
      <c r="A238" s="38" t="s">
        <v>237</v>
      </c>
      <c r="B238" s="39" t="s">
        <v>44</v>
      </c>
      <c r="C238" s="40" t="s">
        <v>595</v>
      </c>
      <c r="D238" s="40" t="s">
        <v>596</v>
      </c>
      <c r="E238" s="40" t="s">
        <v>595</v>
      </c>
      <c r="F238" s="40" t="s">
        <v>596</v>
      </c>
      <c r="G238" s="38" t="s">
        <v>42</v>
      </c>
      <c r="H238" s="39" t="s">
        <v>45</v>
      </c>
      <c r="I238" s="45">
        <v>1000</v>
      </c>
      <c r="J238" s="41">
        <v>350</v>
      </c>
      <c r="K238" s="41">
        <v>350000</v>
      </c>
      <c r="L238" s="42"/>
      <c r="M238" s="42"/>
      <c r="N238" s="42"/>
      <c r="O238" s="38" t="s">
        <v>41</v>
      </c>
      <c r="P238" s="43" t="s">
        <v>109</v>
      </c>
      <c r="Q238" s="38">
        <v>0</v>
      </c>
      <c r="R238" s="74" t="s">
        <v>40</v>
      </c>
      <c r="S238" s="57"/>
    </row>
    <row r="239" spans="1:19" s="58" customFormat="1" ht="87.75" customHeight="1">
      <c r="A239" s="38" t="s">
        <v>237</v>
      </c>
      <c r="B239" s="39" t="s">
        <v>44</v>
      </c>
      <c r="C239" s="40" t="s">
        <v>49</v>
      </c>
      <c r="D239" s="40" t="s">
        <v>213</v>
      </c>
      <c r="E239" s="40" t="s">
        <v>214</v>
      </c>
      <c r="F239" s="40" t="s">
        <v>215</v>
      </c>
      <c r="G239" s="38" t="s">
        <v>176</v>
      </c>
      <c r="H239" s="39" t="s">
        <v>45</v>
      </c>
      <c r="I239" s="45">
        <v>1</v>
      </c>
      <c r="J239" s="41">
        <v>300000</v>
      </c>
      <c r="K239" s="41">
        <v>300000</v>
      </c>
      <c r="L239" s="42"/>
      <c r="M239" s="42"/>
      <c r="N239" s="42"/>
      <c r="O239" s="38" t="s">
        <v>41</v>
      </c>
      <c r="P239" s="43" t="s">
        <v>109</v>
      </c>
      <c r="Q239" s="38">
        <v>5</v>
      </c>
      <c r="R239" s="73" t="s">
        <v>763</v>
      </c>
      <c r="S239" s="57"/>
    </row>
    <row r="240" spans="1:19" s="58" customFormat="1" ht="87.75" customHeight="1">
      <c r="A240" s="38" t="s">
        <v>237</v>
      </c>
      <c r="B240" s="39" t="s">
        <v>44</v>
      </c>
      <c r="C240" s="40" t="s">
        <v>216</v>
      </c>
      <c r="D240" s="40" t="s">
        <v>217</v>
      </c>
      <c r="E240" s="40" t="s">
        <v>216</v>
      </c>
      <c r="F240" s="40" t="s">
        <v>217</v>
      </c>
      <c r="G240" s="38" t="s">
        <v>176</v>
      </c>
      <c r="H240" s="39" t="s">
        <v>45</v>
      </c>
      <c r="I240" s="45">
        <v>1</v>
      </c>
      <c r="J240" s="41">
        <v>178571.43</v>
      </c>
      <c r="K240" s="41">
        <v>178571.43</v>
      </c>
      <c r="L240" s="42"/>
      <c r="M240" s="42"/>
      <c r="N240" s="42"/>
      <c r="O240" s="38" t="s">
        <v>41</v>
      </c>
      <c r="P240" s="43" t="s">
        <v>109</v>
      </c>
      <c r="Q240" s="38">
        <v>5</v>
      </c>
      <c r="R240" s="73" t="s">
        <v>763</v>
      </c>
      <c r="S240" s="57"/>
    </row>
    <row r="241" spans="1:19" s="58" customFormat="1" ht="135.75" customHeight="1">
      <c r="A241" s="38" t="s">
        <v>237</v>
      </c>
      <c r="B241" s="39" t="s">
        <v>44</v>
      </c>
      <c r="C241" s="40" t="s">
        <v>218</v>
      </c>
      <c r="D241" s="40" t="s">
        <v>219</v>
      </c>
      <c r="E241" s="40" t="s">
        <v>218</v>
      </c>
      <c r="F241" s="40" t="s">
        <v>219</v>
      </c>
      <c r="G241" s="38" t="s">
        <v>176</v>
      </c>
      <c r="H241" s="39" t="s">
        <v>45</v>
      </c>
      <c r="I241" s="45">
        <v>500</v>
      </c>
      <c r="J241" s="41">
        <v>41575</v>
      </c>
      <c r="K241" s="41">
        <v>20787500</v>
      </c>
      <c r="L241" s="42"/>
      <c r="M241" s="42"/>
      <c r="N241" s="42"/>
      <c r="O241" s="38" t="s">
        <v>41</v>
      </c>
      <c r="P241" s="43" t="s">
        <v>109</v>
      </c>
      <c r="Q241" s="38">
        <v>5</v>
      </c>
      <c r="R241" s="73" t="s">
        <v>763</v>
      </c>
      <c r="S241" s="57"/>
    </row>
    <row r="242" spans="1:19" s="58" customFormat="1" ht="73.5" customHeight="1">
      <c r="A242" s="38" t="s">
        <v>237</v>
      </c>
      <c r="B242" s="39" t="s">
        <v>44</v>
      </c>
      <c r="C242" s="40" t="s">
        <v>515</v>
      </c>
      <c r="D242" s="40" t="s">
        <v>514</v>
      </c>
      <c r="E242" s="40" t="s">
        <v>515</v>
      </c>
      <c r="F242" s="40" t="s">
        <v>514</v>
      </c>
      <c r="G242" s="38" t="s">
        <v>176</v>
      </c>
      <c r="H242" s="39" t="s">
        <v>177</v>
      </c>
      <c r="I242" s="45">
        <v>5</v>
      </c>
      <c r="J242" s="41">
        <v>3283783.9285714282</v>
      </c>
      <c r="K242" s="41">
        <v>16418919.642857142</v>
      </c>
      <c r="L242" s="42"/>
      <c r="M242" s="42"/>
      <c r="N242" s="42"/>
      <c r="O242" s="38" t="s">
        <v>41</v>
      </c>
      <c r="P242" s="43" t="s">
        <v>109</v>
      </c>
      <c r="Q242" s="38">
        <v>5</v>
      </c>
      <c r="R242" s="74" t="s">
        <v>40</v>
      </c>
      <c r="S242" s="57"/>
    </row>
    <row r="243" spans="1:19" s="58" customFormat="1" ht="73.5" customHeight="1">
      <c r="A243" s="38" t="s">
        <v>237</v>
      </c>
      <c r="B243" s="39" t="s">
        <v>44</v>
      </c>
      <c r="C243" s="40" t="s">
        <v>515</v>
      </c>
      <c r="D243" s="40" t="s">
        <v>514</v>
      </c>
      <c r="E243" s="40" t="s">
        <v>515</v>
      </c>
      <c r="F243" s="40" t="s">
        <v>514</v>
      </c>
      <c r="G243" s="38" t="s">
        <v>176</v>
      </c>
      <c r="H243" s="39" t="s">
        <v>177</v>
      </c>
      <c r="I243" s="45">
        <v>5</v>
      </c>
      <c r="J243" s="41">
        <v>1508851.7857142857</v>
      </c>
      <c r="K243" s="41">
        <v>7544258.9285714282</v>
      </c>
      <c r="L243" s="42"/>
      <c r="M243" s="42"/>
      <c r="N243" s="42"/>
      <c r="O243" s="38" t="s">
        <v>41</v>
      </c>
      <c r="P243" s="43" t="s">
        <v>109</v>
      </c>
      <c r="Q243" s="38">
        <v>5</v>
      </c>
      <c r="R243" s="74" t="s">
        <v>40</v>
      </c>
      <c r="S243" s="57"/>
    </row>
    <row r="244" spans="1:19" s="58" customFormat="1" ht="73.5" customHeight="1">
      <c r="A244" s="38" t="s">
        <v>237</v>
      </c>
      <c r="B244" s="39" t="s">
        <v>44</v>
      </c>
      <c r="C244" s="40" t="s">
        <v>515</v>
      </c>
      <c r="D244" s="40" t="s">
        <v>514</v>
      </c>
      <c r="E244" s="40" t="s">
        <v>515</v>
      </c>
      <c r="F244" s="40" t="s">
        <v>514</v>
      </c>
      <c r="G244" s="38" t="s">
        <v>176</v>
      </c>
      <c r="H244" s="39" t="s">
        <v>177</v>
      </c>
      <c r="I244" s="45">
        <v>1</v>
      </c>
      <c r="J244" s="41">
        <v>3869484.8214285709</v>
      </c>
      <c r="K244" s="41">
        <v>3869484.8214285709</v>
      </c>
      <c r="L244" s="42"/>
      <c r="M244" s="42"/>
      <c r="N244" s="42"/>
      <c r="O244" s="38" t="s">
        <v>41</v>
      </c>
      <c r="P244" s="43" t="s">
        <v>109</v>
      </c>
      <c r="Q244" s="38">
        <v>5</v>
      </c>
      <c r="R244" s="74" t="s">
        <v>40</v>
      </c>
      <c r="S244" s="57"/>
    </row>
    <row r="245" spans="1:19" s="58" customFormat="1" ht="73.5" customHeight="1">
      <c r="A245" s="38" t="s">
        <v>237</v>
      </c>
      <c r="B245" s="39" t="s">
        <v>44</v>
      </c>
      <c r="C245" s="40" t="s">
        <v>515</v>
      </c>
      <c r="D245" s="40" t="s">
        <v>514</v>
      </c>
      <c r="E245" s="40" t="s">
        <v>515</v>
      </c>
      <c r="F245" s="40" t="s">
        <v>514</v>
      </c>
      <c r="G245" s="38" t="s">
        <v>176</v>
      </c>
      <c r="H245" s="39" t="s">
        <v>177</v>
      </c>
      <c r="I245" s="45">
        <v>2</v>
      </c>
      <c r="J245" s="41">
        <v>1671142.857142857</v>
      </c>
      <c r="K245" s="41">
        <v>3342285.7142857141</v>
      </c>
      <c r="L245" s="42"/>
      <c r="M245" s="42"/>
      <c r="N245" s="42"/>
      <c r="O245" s="38" t="s">
        <v>41</v>
      </c>
      <c r="P245" s="43" t="s">
        <v>109</v>
      </c>
      <c r="Q245" s="38">
        <v>5</v>
      </c>
      <c r="R245" s="74" t="s">
        <v>40</v>
      </c>
      <c r="S245" s="57"/>
    </row>
    <row r="246" spans="1:19" s="58" customFormat="1" ht="73.5" customHeight="1">
      <c r="A246" s="38" t="s">
        <v>237</v>
      </c>
      <c r="B246" s="39" t="s">
        <v>44</v>
      </c>
      <c r="C246" s="40" t="s">
        <v>220</v>
      </c>
      <c r="D246" s="40" t="s">
        <v>221</v>
      </c>
      <c r="E246" s="40" t="s">
        <v>220</v>
      </c>
      <c r="F246" s="40" t="s">
        <v>221</v>
      </c>
      <c r="G246" s="38" t="s">
        <v>176</v>
      </c>
      <c r="H246" s="39" t="s">
        <v>177</v>
      </c>
      <c r="I246" s="45">
        <v>1</v>
      </c>
      <c r="J246" s="41">
        <v>3710066.9642857141</v>
      </c>
      <c r="K246" s="41">
        <v>3710066.9642857141</v>
      </c>
      <c r="L246" s="42"/>
      <c r="M246" s="42"/>
      <c r="N246" s="42"/>
      <c r="O246" s="38" t="s">
        <v>41</v>
      </c>
      <c r="P246" s="43" t="s">
        <v>109</v>
      </c>
      <c r="Q246" s="38">
        <v>5</v>
      </c>
      <c r="R246" s="74" t="s">
        <v>40</v>
      </c>
      <c r="S246" s="57"/>
    </row>
    <row r="247" spans="1:19" s="58" customFormat="1" ht="73.5" customHeight="1">
      <c r="A247" s="38" t="s">
        <v>237</v>
      </c>
      <c r="B247" s="39" t="s">
        <v>44</v>
      </c>
      <c r="C247" s="40" t="s">
        <v>222</v>
      </c>
      <c r="D247" s="40" t="s">
        <v>223</v>
      </c>
      <c r="E247" s="40" t="s">
        <v>222</v>
      </c>
      <c r="F247" s="40" t="s">
        <v>223</v>
      </c>
      <c r="G247" s="38" t="s">
        <v>176</v>
      </c>
      <c r="H247" s="39" t="s">
        <v>177</v>
      </c>
      <c r="I247" s="45">
        <v>15</v>
      </c>
      <c r="J247" s="41">
        <v>1462892.857142857</v>
      </c>
      <c r="K247" s="41">
        <v>21943392.857142854</v>
      </c>
      <c r="L247" s="42"/>
      <c r="M247" s="42"/>
      <c r="N247" s="42"/>
      <c r="O247" s="38" t="s">
        <v>41</v>
      </c>
      <c r="P247" s="43" t="s">
        <v>109</v>
      </c>
      <c r="Q247" s="38">
        <v>5</v>
      </c>
      <c r="R247" s="74" t="s">
        <v>40</v>
      </c>
      <c r="S247" s="57"/>
    </row>
    <row r="248" spans="1:19" s="58" customFormat="1" ht="73.5" customHeight="1">
      <c r="A248" s="38" t="s">
        <v>237</v>
      </c>
      <c r="B248" s="39" t="s">
        <v>44</v>
      </c>
      <c r="C248" s="40" t="s">
        <v>224</v>
      </c>
      <c r="D248" s="40" t="s">
        <v>225</v>
      </c>
      <c r="E248" s="40" t="s">
        <v>224</v>
      </c>
      <c r="F248" s="40" t="s">
        <v>225</v>
      </c>
      <c r="G248" s="38" t="s">
        <v>176</v>
      </c>
      <c r="H248" s="39" t="s">
        <v>177</v>
      </c>
      <c r="I248" s="45">
        <v>28</v>
      </c>
      <c r="J248" s="41">
        <v>1201089.2857142857</v>
      </c>
      <c r="K248" s="41">
        <v>33630500</v>
      </c>
      <c r="L248" s="42"/>
      <c r="M248" s="42"/>
      <c r="N248" s="42"/>
      <c r="O248" s="38" t="s">
        <v>41</v>
      </c>
      <c r="P248" s="43" t="s">
        <v>109</v>
      </c>
      <c r="Q248" s="38">
        <v>5</v>
      </c>
      <c r="R248" s="74" t="s">
        <v>40</v>
      </c>
      <c r="S248" s="57"/>
    </row>
    <row r="249" spans="1:19" s="58" customFormat="1" ht="73.5" customHeight="1">
      <c r="A249" s="38" t="s">
        <v>237</v>
      </c>
      <c r="B249" s="39" t="s">
        <v>44</v>
      </c>
      <c r="C249" s="40" t="s">
        <v>226</v>
      </c>
      <c r="D249" s="40" t="s">
        <v>227</v>
      </c>
      <c r="E249" s="40" t="s">
        <v>226</v>
      </c>
      <c r="F249" s="40" t="s">
        <v>227</v>
      </c>
      <c r="G249" s="38" t="s">
        <v>176</v>
      </c>
      <c r="H249" s="39" t="s">
        <v>177</v>
      </c>
      <c r="I249" s="45">
        <v>1</v>
      </c>
      <c r="J249" s="41">
        <v>2088760.7142857141</v>
      </c>
      <c r="K249" s="41">
        <v>2088760.7142857141</v>
      </c>
      <c r="L249" s="42"/>
      <c r="M249" s="42"/>
      <c r="N249" s="42"/>
      <c r="O249" s="38" t="s">
        <v>41</v>
      </c>
      <c r="P249" s="43" t="s">
        <v>109</v>
      </c>
      <c r="Q249" s="38">
        <v>5</v>
      </c>
      <c r="R249" s="74" t="s">
        <v>40</v>
      </c>
      <c r="S249" s="57"/>
    </row>
    <row r="250" spans="1:19" s="58" customFormat="1" ht="73.5" customHeight="1">
      <c r="A250" s="38" t="s">
        <v>237</v>
      </c>
      <c r="B250" s="39" t="s">
        <v>44</v>
      </c>
      <c r="C250" s="40" t="s">
        <v>228</v>
      </c>
      <c r="D250" s="40" t="s">
        <v>229</v>
      </c>
      <c r="E250" s="40" t="s">
        <v>228</v>
      </c>
      <c r="F250" s="40" t="s">
        <v>229</v>
      </c>
      <c r="G250" s="38" t="s">
        <v>176</v>
      </c>
      <c r="H250" s="39" t="s">
        <v>177</v>
      </c>
      <c r="I250" s="45">
        <v>1</v>
      </c>
      <c r="J250" s="41">
        <v>1077955.357142857</v>
      </c>
      <c r="K250" s="41">
        <v>1077955.357142857</v>
      </c>
      <c r="L250" s="42"/>
      <c r="M250" s="42"/>
      <c r="N250" s="42"/>
      <c r="O250" s="38" t="s">
        <v>41</v>
      </c>
      <c r="P250" s="43" t="s">
        <v>109</v>
      </c>
      <c r="Q250" s="38">
        <v>5</v>
      </c>
      <c r="R250" s="74" t="s">
        <v>40</v>
      </c>
      <c r="S250" s="57"/>
    </row>
    <row r="251" spans="1:19" s="58" customFormat="1" ht="73.5" customHeight="1">
      <c r="A251" s="38" t="s">
        <v>237</v>
      </c>
      <c r="B251" s="39" t="s">
        <v>44</v>
      </c>
      <c r="C251" s="40" t="s">
        <v>230</v>
      </c>
      <c r="D251" s="40" t="s">
        <v>231</v>
      </c>
      <c r="E251" s="40" t="s">
        <v>230</v>
      </c>
      <c r="F251" s="40" t="s">
        <v>231</v>
      </c>
      <c r="G251" s="38" t="s">
        <v>176</v>
      </c>
      <c r="H251" s="39" t="s">
        <v>177</v>
      </c>
      <c r="I251" s="45">
        <v>1</v>
      </c>
      <c r="J251" s="41">
        <v>4369607.1428571427</v>
      </c>
      <c r="K251" s="41">
        <v>4369607.1428571427</v>
      </c>
      <c r="L251" s="42"/>
      <c r="M251" s="42"/>
      <c r="N251" s="42"/>
      <c r="O251" s="38" t="s">
        <v>41</v>
      </c>
      <c r="P251" s="43" t="s">
        <v>109</v>
      </c>
      <c r="Q251" s="38">
        <v>5</v>
      </c>
      <c r="R251" s="74" t="s">
        <v>40</v>
      </c>
      <c r="S251" s="57"/>
    </row>
    <row r="252" spans="1:19" s="58" customFormat="1" ht="73.5" customHeight="1">
      <c r="A252" s="38" t="s">
        <v>237</v>
      </c>
      <c r="B252" s="39" t="s">
        <v>44</v>
      </c>
      <c r="C252" s="40" t="s">
        <v>232</v>
      </c>
      <c r="D252" s="40" t="s">
        <v>233</v>
      </c>
      <c r="E252" s="40" t="s">
        <v>232</v>
      </c>
      <c r="F252" s="40" t="s">
        <v>233</v>
      </c>
      <c r="G252" s="38" t="s">
        <v>176</v>
      </c>
      <c r="H252" s="39" t="s">
        <v>45</v>
      </c>
      <c r="I252" s="45">
        <v>4</v>
      </c>
      <c r="J252" s="41">
        <v>320089.28571428568</v>
      </c>
      <c r="K252" s="41">
        <v>1280357.1428571427</v>
      </c>
      <c r="L252" s="42"/>
      <c r="M252" s="42"/>
      <c r="N252" s="42"/>
      <c r="O252" s="38" t="s">
        <v>41</v>
      </c>
      <c r="P252" s="43" t="s">
        <v>109</v>
      </c>
      <c r="Q252" s="38">
        <v>5</v>
      </c>
      <c r="R252" s="74" t="s">
        <v>40</v>
      </c>
      <c r="S252" s="57"/>
    </row>
    <row r="253" spans="1:19" s="58" customFormat="1" ht="73.5" customHeight="1">
      <c r="A253" s="38" t="s">
        <v>237</v>
      </c>
      <c r="B253" s="39" t="s">
        <v>44</v>
      </c>
      <c r="C253" s="40" t="s">
        <v>200</v>
      </c>
      <c r="D253" s="40" t="s">
        <v>234</v>
      </c>
      <c r="E253" s="40" t="s">
        <v>200</v>
      </c>
      <c r="F253" s="40" t="s">
        <v>234</v>
      </c>
      <c r="G253" s="38" t="s">
        <v>176</v>
      </c>
      <c r="H253" s="39" t="s">
        <v>45</v>
      </c>
      <c r="I253" s="45">
        <v>70</v>
      </c>
      <c r="J253" s="41">
        <v>6562.4999999999991</v>
      </c>
      <c r="K253" s="41">
        <v>459374.99999999994</v>
      </c>
      <c r="L253" s="42"/>
      <c r="M253" s="42"/>
      <c r="N253" s="42"/>
      <c r="O253" s="38" t="s">
        <v>41</v>
      </c>
      <c r="P253" s="43" t="s">
        <v>109</v>
      </c>
      <c r="Q253" s="38">
        <v>5</v>
      </c>
      <c r="R253" s="74" t="s">
        <v>40</v>
      </c>
      <c r="S253" s="57"/>
    </row>
    <row r="254" spans="1:19" s="58" customFormat="1" ht="73.5" customHeight="1">
      <c r="A254" s="38" t="s">
        <v>237</v>
      </c>
      <c r="B254" s="39" t="s">
        <v>44</v>
      </c>
      <c r="C254" s="40" t="s">
        <v>235</v>
      </c>
      <c r="D254" s="40" t="s">
        <v>236</v>
      </c>
      <c r="E254" s="40" t="s">
        <v>235</v>
      </c>
      <c r="F254" s="40" t="s">
        <v>236</v>
      </c>
      <c r="G254" s="38" t="s">
        <v>176</v>
      </c>
      <c r="H254" s="39" t="s">
        <v>45</v>
      </c>
      <c r="I254" s="45">
        <v>20</v>
      </c>
      <c r="J254" s="41">
        <v>29285.714285714283</v>
      </c>
      <c r="K254" s="41">
        <v>585714.28571428568</v>
      </c>
      <c r="L254" s="42"/>
      <c r="M254" s="42"/>
      <c r="N254" s="42"/>
      <c r="O254" s="38" t="s">
        <v>41</v>
      </c>
      <c r="P254" s="43" t="s">
        <v>109</v>
      </c>
      <c r="Q254" s="38">
        <v>5</v>
      </c>
      <c r="R254" s="74" t="s">
        <v>40</v>
      </c>
      <c r="S254" s="57"/>
    </row>
    <row r="255" spans="1:19" s="58" customFormat="1" ht="168" customHeight="1">
      <c r="A255" s="38" t="s">
        <v>237</v>
      </c>
      <c r="B255" s="39" t="s">
        <v>38</v>
      </c>
      <c r="C255" s="40" t="s">
        <v>246</v>
      </c>
      <c r="D255" s="40" t="s">
        <v>247</v>
      </c>
      <c r="E255" s="40" t="s">
        <v>246</v>
      </c>
      <c r="F255" s="40" t="s">
        <v>247</v>
      </c>
      <c r="G255" s="38" t="s">
        <v>248</v>
      </c>
      <c r="H255" s="39" t="s">
        <v>38</v>
      </c>
      <c r="I255" s="45">
        <v>1</v>
      </c>
      <c r="J255" s="41">
        <v>1697857.14</v>
      </c>
      <c r="K255" s="41">
        <v>1697857.14</v>
      </c>
      <c r="L255" s="42"/>
      <c r="M255" s="42"/>
      <c r="N255" s="42"/>
      <c r="O255" s="38" t="s">
        <v>43</v>
      </c>
      <c r="P255" s="43" t="s">
        <v>109</v>
      </c>
      <c r="Q255" s="38">
        <v>5</v>
      </c>
      <c r="R255" s="74" t="s">
        <v>54</v>
      </c>
      <c r="S255" s="57"/>
    </row>
    <row r="256" spans="1:19" s="58" customFormat="1" ht="125.25" customHeight="1">
      <c r="A256" s="38" t="s">
        <v>237</v>
      </c>
      <c r="B256" s="39" t="s">
        <v>52</v>
      </c>
      <c r="C256" s="40" t="s">
        <v>249</v>
      </c>
      <c r="D256" s="40" t="s">
        <v>250</v>
      </c>
      <c r="E256" s="40" t="s">
        <v>249</v>
      </c>
      <c r="F256" s="40" t="s">
        <v>250</v>
      </c>
      <c r="G256" s="38" t="s">
        <v>47</v>
      </c>
      <c r="H256" s="39" t="s">
        <v>52</v>
      </c>
      <c r="I256" s="45">
        <v>1</v>
      </c>
      <c r="J256" s="41">
        <v>54107142.859999999</v>
      </c>
      <c r="K256" s="41">
        <v>54107142.859999999</v>
      </c>
      <c r="L256" s="42"/>
      <c r="M256" s="42"/>
      <c r="N256" s="42"/>
      <c r="O256" s="38" t="s">
        <v>46</v>
      </c>
      <c r="P256" s="43" t="s">
        <v>251</v>
      </c>
      <c r="Q256" s="38">
        <v>3</v>
      </c>
      <c r="R256" s="74" t="s">
        <v>54</v>
      </c>
      <c r="S256" s="57"/>
    </row>
    <row r="257" spans="1:19" s="58" customFormat="1" ht="73.5" customHeight="1">
      <c r="A257" s="38" t="s">
        <v>237</v>
      </c>
      <c r="B257" s="39" t="s">
        <v>52</v>
      </c>
      <c r="C257" s="40" t="s">
        <v>252</v>
      </c>
      <c r="D257" s="40" t="s">
        <v>253</v>
      </c>
      <c r="E257" s="40" t="s">
        <v>252</v>
      </c>
      <c r="F257" s="40" t="s">
        <v>253</v>
      </c>
      <c r="G257" s="38" t="s">
        <v>47</v>
      </c>
      <c r="H257" s="39" t="s">
        <v>52</v>
      </c>
      <c r="I257" s="45">
        <v>1</v>
      </c>
      <c r="J257" s="41">
        <v>10714285.710000001</v>
      </c>
      <c r="K257" s="41">
        <v>10714285.710000001</v>
      </c>
      <c r="L257" s="42"/>
      <c r="M257" s="42"/>
      <c r="N257" s="42"/>
      <c r="O257" s="38" t="s">
        <v>46</v>
      </c>
      <c r="P257" s="43" t="s">
        <v>254</v>
      </c>
      <c r="Q257" s="38">
        <v>3</v>
      </c>
      <c r="R257" s="74" t="s">
        <v>54</v>
      </c>
      <c r="S257" s="57"/>
    </row>
    <row r="258" spans="1:19" s="58" customFormat="1" ht="101.25" customHeight="1">
      <c r="A258" s="38" t="s">
        <v>237</v>
      </c>
      <c r="B258" s="39" t="s">
        <v>52</v>
      </c>
      <c r="C258" s="40" t="s">
        <v>255</v>
      </c>
      <c r="D258" s="40" t="s">
        <v>256</v>
      </c>
      <c r="E258" s="40" t="s">
        <v>255</v>
      </c>
      <c r="F258" s="40" t="s">
        <v>256</v>
      </c>
      <c r="G258" s="38" t="s">
        <v>47</v>
      </c>
      <c r="H258" s="39" t="s">
        <v>52</v>
      </c>
      <c r="I258" s="45">
        <v>1</v>
      </c>
      <c r="J258" s="41">
        <v>116071428.56999999</v>
      </c>
      <c r="K258" s="41">
        <v>116071428.56999999</v>
      </c>
      <c r="L258" s="42"/>
      <c r="M258" s="42"/>
      <c r="N258" s="42"/>
      <c r="O258" s="38" t="s">
        <v>46</v>
      </c>
      <c r="P258" s="43" t="s">
        <v>254</v>
      </c>
      <c r="Q258" s="38">
        <v>3</v>
      </c>
      <c r="R258" s="74" t="s">
        <v>54</v>
      </c>
      <c r="S258" s="57"/>
    </row>
    <row r="259" spans="1:19" s="58" customFormat="1" ht="135.75" customHeight="1">
      <c r="A259" s="38" t="s">
        <v>237</v>
      </c>
      <c r="B259" s="39" t="s">
        <v>38</v>
      </c>
      <c r="C259" s="40" t="s">
        <v>257</v>
      </c>
      <c r="D259" s="40" t="s">
        <v>258</v>
      </c>
      <c r="E259" s="40" t="s">
        <v>259</v>
      </c>
      <c r="F259" s="40" t="s">
        <v>258</v>
      </c>
      <c r="G259" s="38" t="s">
        <v>248</v>
      </c>
      <c r="H259" s="39" t="s">
        <v>38</v>
      </c>
      <c r="I259" s="45">
        <v>1</v>
      </c>
      <c r="J259" s="41">
        <v>168121.42857142855</v>
      </c>
      <c r="K259" s="41">
        <v>168121.42857142855</v>
      </c>
      <c r="L259" s="42"/>
      <c r="M259" s="42"/>
      <c r="N259" s="42"/>
      <c r="O259" s="38" t="s">
        <v>43</v>
      </c>
      <c r="P259" s="43" t="s">
        <v>109</v>
      </c>
      <c r="Q259" s="38">
        <v>0</v>
      </c>
      <c r="R259" s="73" t="s">
        <v>763</v>
      </c>
      <c r="S259" s="57"/>
    </row>
    <row r="260" spans="1:19" s="58" customFormat="1" ht="137.25" customHeight="1">
      <c r="A260" s="38" t="s">
        <v>237</v>
      </c>
      <c r="B260" s="39" t="s">
        <v>38</v>
      </c>
      <c r="C260" s="40" t="s">
        <v>260</v>
      </c>
      <c r="D260" s="40" t="s">
        <v>261</v>
      </c>
      <c r="E260" s="40" t="s">
        <v>260</v>
      </c>
      <c r="F260" s="40" t="s">
        <v>262</v>
      </c>
      <c r="G260" s="38" t="s">
        <v>39</v>
      </c>
      <c r="H260" s="39" t="s">
        <v>38</v>
      </c>
      <c r="I260" s="45">
        <v>1</v>
      </c>
      <c r="J260" s="41">
        <v>1135659.8214285714</v>
      </c>
      <c r="K260" s="41">
        <v>1135659.8214285714</v>
      </c>
      <c r="L260" s="42"/>
      <c r="M260" s="42"/>
      <c r="N260" s="42"/>
      <c r="O260" s="38" t="s">
        <v>43</v>
      </c>
      <c r="P260" s="43" t="s">
        <v>109</v>
      </c>
      <c r="Q260" s="38">
        <v>3</v>
      </c>
      <c r="R260" s="73" t="s">
        <v>763</v>
      </c>
      <c r="S260" s="57"/>
    </row>
    <row r="261" spans="1:19" s="58" customFormat="1" ht="123.75" customHeight="1">
      <c r="A261" s="38" t="s">
        <v>237</v>
      </c>
      <c r="B261" s="39" t="s">
        <v>38</v>
      </c>
      <c r="C261" s="40" t="s">
        <v>263</v>
      </c>
      <c r="D261" s="40" t="s">
        <v>264</v>
      </c>
      <c r="E261" s="40" t="s">
        <v>263</v>
      </c>
      <c r="F261" s="40" t="s">
        <v>264</v>
      </c>
      <c r="G261" s="38" t="s">
        <v>248</v>
      </c>
      <c r="H261" s="39" t="s">
        <v>38</v>
      </c>
      <c r="I261" s="45">
        <v>1</v>
      </c>
      <c r="J261" s="41">
        <v>88997.32</v>
      </c>
      <c r="K261" s="41">
        <v>88997.32</v>
      </c>
      <c r="L261" s="42"/>
      <c r="M261" s="42"/>
      <c r="N261" s="42"/>
      <c r="O261" s="38" t="s">
        <v>43</v>
      </c>
      <c r="P261" s="43" t="s">
        <v>109</v>
      </c>
      <c r="Q261" s="38">
        <v>0</v>
      </c>
      <c r="R261" s="73" t="s">
        <v>763</v>
      </c>
      <c r="S261" s="57"/>
    </row>
    <row r="262" spans="1:19" s="58" customFormat="1" ht="133.5" customHeight="1">
      <c r="A262" s="38" t="s">
        <v>237</v>
      </c>
      <c r="B262" s="39" t="s">
        <v>38</v>
      </c>
      <c r="C262" s="40" t="s">
        <v>265</v>
      </c>
      <c r="D262" s="40" t="s">
        <v>266</v>
      </c>
      <c r="E262" s="40" t="s">
        <v>265</v>
      </c>
      <c r="F262" s="40" t="s">
        <v>266</v>
      </c>
      <c r="G262" s="38" t="s">
        <v>39</v>
      </c>
      <c r="H262" s="39" t="s">
        <v>38</v>
      </c>
      <c r="I262" s="45">
        <v>1</v>
      </c>
      <c r="J262" s="41">
        <v>601177.68000000005</v>
      </c>
      <c r="K262" s="41">
        <v>601177.68000000005</v>
      </c>
      <c r="L262" s="42"/>
      <c r="M262" s="42"/>
      <c r="N262" s="42"/>
      <c r="O262" s="38" t="s">
        <v>43</v>
      </c>
      <c r="P262" s="43" t="s">
        <v>109</v>
      </c>
      <c r="Q262" s="38">
        <v>3</v>
      </c>
      <c r="R262" s="73" t="s">
        <v>763</v>
      </c>
      <c r="S262" s="57"/>
    </row>
    <row r="263" spans="1:19" s="58" customFormat="1" ht="130.5" customHeight="1">
      <c r="A263" s="38" t="s">
        <v>237</v>
      </c>
      <c r="B263" s="39" t="s">
        <v>38</v>
      </c>
      <c r="C263" s="40" t="s">
        <v>267</v>
      </c>
      <c r="D263" s="40" t="s">
        <v>268</v>
      </c>
      <c r="E263" s="40" t="s">
        <v>267</v>
      </c>
      <c r="F263" s="40" t="s">
        <v>268</v>
      </c>
      <c r="G263" s="38" t="s">
        <v>248</v>
      </c>
      <c r="H263" s="39" t="s">
        <v>38</v>
      </c>
      <c r="I263" s="45">
        <v>1</v>
      </c>
      <c r="J263" s="41">
        <v>44202.68</v>
      </c>
      <c r="K263" s="41">
        <v>44202.68</v>
      </c>
      <c r="L263" s="42"/>
      <c r="M263" s="42"/>
      <c r="N263" s="42"/>
      <c r="O263" s="38" t="s">
        <v>43</v>
      </c>
      <c r="P263" s="43">
        <v>751110000</v>
      </c>
      <c r="Q263" s="38">
        <v>0</v>
      </c>
      <c r="R263" s="73" t="s">
        <v>763</v>
      </c>
      <c r="S263" s="57"/>
    </row>
    <row r="264" spans="1:19" s="58" customFormat="1" ht="123" customHeight="1">
      <c r="A264" s="38" t="s">
        <v>237</v>
      </c>
      <c r="B264" s="39" t="s">
        <v>38</v>
      </c>
      <c r="C264" s="40" t="s">
        <v>269</v>
      </c>
      <c r="D264" s="40" t="s">
        <v>270</v>
      </c>
      <c r="E264" s="40" t="s">
        <v>269</v>
      </c>
      <c r="F264" s="40" t="s">
        <v>270</v>
      </c>
      <c r="G264" s="38" t="s">
        <v>39</v>
      </c>
      <c r="H264" s="39" t="s">
        <v>38</v>
      </c>
      <c r="I264" s="45">
        <v>1</v>
      </c>
      <c r="J264" s="41">
        <v>298591.07</v>
      </c>
      <c r="K264" s="41">
        <v>298591.07</v>
      </c>
      <c r="L264" s="42"/>
      <c r="M264" s="42"/>
      <c r="N264" s="42"/>
      <c r="O264" s="38" t="s">
        <v>43</v>
      </c>
      <c r="P264" s="43">
        <v>751110000</v>
      </c>
      <c r="Q264" s="38">
        <v>3</v>
      </c>
      <c r="R264" s="73" t="s">
        <v>763</v>
      </c>
      <c r="S264" s="57"/>
    </row>
    <row r="265" spans="1:19" s="58" customFormat="1" ht="105.75" customHeight="1">
      <c r="A265" s="38" t="s">
        <v>237</v>
      </c>
      <c r="B265" s="39" t="s">
        <v>38</v>
      </c>
      <c r="C265" s="40" t="s">
        <v>275</v>
      </c>
      <c r="D265" s="40" t="s">
        <v>276</v>
      </c>
      <c r="E265" s="40" t="s">
        <v>275</v>
      </c>
      <c r="F265" s="40" t="s">
        <v>277</v>
      </c>
      <c r="G265" s="38" t="s">
        <v>39</v>
      </c>
      <c r="H265" s="39" t="s">
        <v>38</v>
      </c>
      <c r="I265" s="45">
        <v>1</v>
      </c>
      <c r="J265" s="41">
        <v>4350651.79</v>
      </c>
      <c r="K265" s="41">
        <v>4350651.79</v>
      </c>
      <c r="L265" s="42"/>
      <c r="M265" s="42"/>
      <c r="N265" s="42"/>
      <c r="O265" s="38" t="s">
        <v>43</v>
      </c>
      <c r="P265" s="43">
        <v>751410000</v>
      </c>
      <c r="Q265" s="38">
        <v>5</v>
      </c>
      <c r="R265" s="73" t="s">
        <v>763</v>
      </c>
      <c r="S265" s="57"/>
    </row>
    <row r="266" spans="1:19" s="58" customFormat="1" ht="73.5" customHeight="1">
      <c r="A266" s="38" t="s">
        <v>237</v>
      </c>
      <c r="B266" s="39" t="s">
        <v>44</v>
      </c>
      <c r="C266" s="40" t="s">
        <v>278</v>
      </c>
      <c r="D266" s="40" t="s">
        <v>279</v>
      </c>
      <c r="E266" s="40" t="s">
        <v>278</v>
      </c>
      <c r="F266" s="40" t="s">
        <v>279</v>
      </c>
      <c r="G266" s="38" t="s">
        <v>39</v>
      </c>
      <c r="H266" s="39" t="s">
        <v>45</v>
      </c>
      <c r="I266" s="45">
        <v>10</v>
      </c>
      <c r="J266" s="41">
        <v>247962.95</v>
      </c>
      <c r="K266" s="41">
        <v>2479629.5</v>
      </c>
      <c r="L266" s="42"/>
      <c r="M266" s="42"/>
      <c r="N266" s="42"/>
      <c r="O266" s="38" t="s">
        <v>280</v>
      </c>
      <c r="P266" s="43" t="s">
        <v>238</v>
      </c>
      <c r="Q266" s="38">
        <v>5</v>
      </c>
      <c r="R266" s="74" t="s">
        <v>54</v>
      </c>
      <c r="S266" s="57"/>
    </row>
    <row r="267" spans="1:19" s="58" customFormat="1" ht="73.5" customHeight="1">
      <c r="A267" s="38" t="s">
        <v>237</v>
      </c>
      <c r="B267" s="39" t="s">
        <v>44</v>
      </c>
      <c r="C267" s="40" t="s">
        <v>281</v>
      </c>
      <c r="D267" s="40" t="s">
        <v>282</v>
      </c>
      <c r="E267" s="40" t="s">
        <v>281</v>
      </c>
      <c r="F267" s="40" t="s">
        <v>282</v>
      </c>
      <c r="G267" s="38" t="s">
        <v>47</v>
      </c>
      <c r="H267" s="39" t="s">
        <v>45</v>
      </c>
      <c r="I267" s="45">
        <v>2</v>
      </c>
      <c r="J267" s="41">
        <v>11729528.57</v>
      </c>
      <c r="K267" s="41">
        <v>23459057.140000001</v>
      </c>
      <c r="L267" s="42"/>
      <c r="M267" s="42"/>
      <c r="N267" s="42"/>
      <c r="O267" s="38" t="s">
        <v>372</v>
      </c>
      <c r="P267" s="43" t="s">
        <v>109</v>
      </c>
      <c r="Q267" s="38">
        <v>5</v>
      </c>
      <c r="R267" s="74" t="s">
        <v>54</v>
      </c>
      <c r="S267" s="57"/>
    </row>
    <row r="268" spans="1:19" s="58" customFormat="1" ht="73.5" customHeight="1">
      <c r="A268" s="38" t="s">
        <v>237</v>
      </c>
      <c r="B268" s="39" t="s">
        <v>44</v>
      </c>
      <c r="C268" s="40" t="s">
        <v>283</v>
      </c>
      <c r="D268" s="40" t="s">
        <v>284</v>
      </c>
      <c r="E268" s="40" t="s">
        <v>283</v>
      </c>
      <c r="F268" s="40" t="s">
        <v>284</v>
      </c>
      <c r="G268" s="38" t="s">
        <v>47</v>
      </c>
      <c r="H268" s="39" t="s">
        <v>45</v>
      </c>
      <c r="I268" s="45">
        <v>1</v>
      </c>
      <c r="J268" s="41">
        <v>13574957.140000001</v>
      </c>
      <c r="K268" s="41">
        <v>13574957.140000001</v>
      </c>
      <c r="L268" s="42"/>
      <c r="M268" s="42"/>
      <c r="N268" s="42"/>
      <c r="O268" s="38" t="s">
        <v>372</v>
      </c>
      <c r="P268" s="43" t="s">
        <v>109</v>
      </c>
      <c r="Q268" s="38">
        <v>5</v>
      </c>
      <c r="R268" s="74" t="s">
        <v>54</v>
      </c>
      <c r="S268" s="57"/>
    </row>
    <row r="269" spans="1:19" s="58" customFormat="1" ht="73.5" customHeight="1">
      <c r="A269" s="38" t="s">
        <v>237</v>
      </c>
      <c r="B269" s="39" t="s">
        <v>44</v>
      </c>
      <c r="C269" s="40" t="s">
        <v>285</v>
      </c>
      <c r="D269" s="40" t="s">
        <v>286</v>
      </c>
      <c r="E269" s="40" t="s">
        <v>285</v>
      </c>
      <c r="F269" s="40" t="s">
        <v>286</v>
      </c>
      <c r="G269" s="38" t="s">
        <v>39</v>
      </c>
      <c r="H269" s="39" t="s">
        <v>45</v>
      </c>
      <c r="I269" s="45">
        <v>1</v>
      </c>
      <c r="J269" s="41">
        <v>535714.29</v>
      </c>
      <c r="K269" s="41">
        <v>535714.29</v>
      </c>
      <c r="L269" s="42"/>
      <c r="M269" s="42"/>
      <c r="N269" s="42"/>
      <c r="O269" s="38" t="s">
        <v>43</v>
      </c>
      <c r="P269" s="43">
        <v>751110000</v>
      </c>
      <c r="Q269" s="38">
        <v>0</v>
      </c>
      <c r="R269" s="73" t="s">
        <v>763</v>
      </c>
      <c r="S269" s="57"/>
    </row>
    <row r="270" spans="1:19" s="58" customFormat="1" ht="139.5" customHeight="1">
      <c r="A270" s="38" t="s">
        <v>237</v>
      </c>
      <c r="B270" s="39" t="s">
        <v>38</v>
      </c>
      <c r="C270" s="40" t="s">
        <v>287</v>
      </c>
      <c r="D270" s="40" t="s">
        <v>288</v>
      </c>
      <c r="E270" s="40" t="s">
        <v>287</v>
      </c>
      <c r="F270" s="40" t="s">
        <v>288</v>
      </c>
      <c r="G270" s="38" t="s">
        <v>248</v>
      </c>
      <c r="H270" s="39" t="s">
        <v>38</v>
      </c>
      <c r="I270" s="45">
        <v>1</v>
      </c>
      <c r="J270" s="41">
        <v>587288.39</v>
      </c>
      <c r="K270" s="41">
        <v>587288.39</v>
      </c>
      <c r="L270" s="42"/>
      <c r="M270" s="42"/>
      <c r="N270" s="42"/>
      <c r="O270" s="38" t="s">
        <v>41</v>
      </c>
      <c r="P270" s="43" t="s">
        <v>182</v>
      </c>
      <c r="Q270" s="38">
        <v>100</v>
      </c>
      <c r="R270" s="73" t="s">
        <v>763</v>
      </c>
      <c r="S270" s="57"/>
    </row>
    <row r="271" spans="1:19" s="58" customFormat="1" ht="138.75" customHeight="1">
      <c r="A271" s="38" t="s">
        <v>237</v>
      </c>
      <c r="B271" s="39" t="s">
        <v>38</v>
      </c>
      <c r="C271" s="40" t="s">
        <v>289</v>
      </c>
      <c r="D271" s="40" t="s">
        <v>290</v>
      </c>
      <c r="E271" s="40" t="s">
        <v>289</v>
      </c>
      <c r="F271" s="40" t="s">
        <v>290</v>
      </c>
      <c r="G271" s="38" t="s">
        <v>39</v>
      </c>
      <c r="H271" s="39" t="s">
        <v>38</v>
      </c>
      <c r="I271" s="45">
        <v>1</v>
      </c>
      <c r="J271" s="41">
        <v>847398.21</v>
      </c>
      <c r="K271" s="41">
        <v>847398.21</v>
      </c>
      <c r="L271" s="42"/>
      <c r="M271" s="42"/>
      <c r="N271" s="42"/>
      <c r="O271" s="38" t="s">
        <v>41</v>
      </c>
      <c r="P271" s="43" t="s">
        <v>109</v>
      </c>
      <c r="Q271" s="38">
        <v>3</v>
      </c>
      <c r="R271" s="73" t="s">
        <v>763</v>
      </c>
      <c r="S271" s="57"/>
    </row>
    <row r="272" spans="1:19" s="58" customFormat="1" ht="118.5" customHeight="1">
      <c r="A272" s="38" t="s">
        <v>237</v>
      </c>
      <c r="B272" s="39" t="s">
        <v>44</v>
      </c>
      <c r="C272" s="40" t="s">
        <v>291</v>
      </c>
      <c r="D272" s="40" t="s">
        <v>292</v>
      </c>
      <c r="E272" s="40" t="s">
        <v>291</v>
      </c>
      <c r="F272" s="40" t="s">
        <v>292</v>
      </c>
      <c r="G272" s="38" t="s">
        <v>39</v>
      </c>
      <c r="H272" s="39" t="s">
        <v>373</v>
      </c>
      <c r="I272" s="45">
        <v>70</v>
      </c>
      <c r="J272" s="41">
        <v>17857.14</v>
      </c>
      <c r="K272" s="41">
        <v>1250000</v>
      </c>
      <c r="L272" s="42"/>
      <c r="M272" s="42"/>
      <c r="N272" s="42"/>
      <c r="O272" s="38" t="s">
        <v>43</v>
      </c>
      <c r="P272" s="43">
        <v>751110000</v>
      </c>
      <c r="Q272" s="38">
        <v>0</v>
      </c>
      <c r="R272" s="74" t="s">
        <v>40</v>
      </c>
      <c r="S272" s="57"/>
    </row>
    <row r="273" spans="1:19" s="58" customFormat="1" ht="101.25" customHeight="1">
      <c r="A273" s="38" t="s">
        <v>237</v>
      </c>
      <c r="B273" s="39" t="s">
        <v>44</v>
      </c>
      <c r="C273" s="40" t="s">
        <v>293</v>
      </c>
      <c r="D273" s="40" t="s">
        <v>294</v>
      </c>
      <c r="E273" s="40" t="s">
        <v>293</v>
      </c>
      <c r="F273" s="40" t="s">
        <v>294</v>
      </c>
      <c r="G273" s="38" t="s">
        <v>39</v>
      </c>
      <c r="H273" s="39" t="s">
        <v>45</v>
      </c>
      <c r="I273" s="45">
        <v>2</v>
      </c>
      <c r="J273" s="41">
        <v>615946.43000000005</v>
      </c>
      <c r="K273" s="41">
        <v>1231892.8600000001</v>
      </c>
      <c r="L273" s="42"/>
      <c r="M273" s="42"/>
      <c r="N273" s="42"/>
      <c r="O273" s="38" t="s">
        <v>43</v>
      </c>
      <c r="P273" s="43">
        <v>751110000</v>
      </c>
      <c r="Q273" s="38">
        <v>0</v>
      </c>
      <c r="R273" s="74" t="s">
        <v>40</v>
      </c>
      <c r="S273" s="57"/>
    </row>
    <row r="274" spans="1:19" s="58" customFormat="1" ht="101.25" customHeight="1">
      <c r="A274" s="38" t="s">
        <v>237</v>
      </c>
      <c r="B274" s="39" t="s">
        <v>52</v>
      </c>
      <c r="C274" s="40" t="s">
        <v>516</v>
      </c>
      <c r="D274" s="40" t="s">
        <v>517</v>
      </c>
      <c r="E274" s="40" t="s">
        <v>516</v>
      </c>
      <c r="F274" s="40" t="s">
        <v>517</v>
      </c>
      <c r="G274" s="38" t="s">
        <v>47</v>
      </c>
      <c r="H274" s="39" t="s">
        <v>52</v>
      </c>
      <c r="I274" s="45">
        <v>1</v>
      </c>
      <c r="J274" s="41">
        <f>277856.44*1000/1.12</f>
        <v>248086107.1428571</v>
      </c>
      <c r="K274" s="41">
        <f>I274*J274</f>
        <v>248086107.1428571</v>
      </c>
      <c r="L274" s="42"/>
      <c r="M274" s="42"/>
      <c r="N274" s="42"/>
      <c r="O274" s="38" t="s">
        <v>513</v>
      </c>
      <c r="P274" s="43" t="s">
        <v>109</v>
      </c>
      <c r="Q274" s="38">
        <v>5</v>
      </c>
      <c r="R274" s="74" t="s">
        <v>54</v>
      </c>
      <c r="S274" s="57"/>
    </row>
    <row r="275" spans="1:19" s="58" customFormat="1" ht="101.25" customHeight="1">
      <c r="A275" s="38" t="s">
        <v>237</v>
      </c>
      <c r="B275" s="39" t="s">
        <v>38</v>
      </c>
      <c r="C275" s="40" t="s">
        <v>271</v>
      </c>
      <c r="D275" s="40" t="s">
        <v>272</v>
      </c>
      <c r="E275" s="40" t="str">
        <f>C275</f>
        <v>ОА әкімшілік ғимараттында электр жабдықтаудың желін күрделі жөндеуді (АӨО "Көктем") авторлық қадағалау</v>
      </c>
      <c r="F275" s="40" t="str">
        <f>D275</f>
        <v>Авторский надзор за капитальным ремонтом сетей  электроснабжения в административном здании ЦА (ЦОД "Коктем")</v>
      </c>
      <c r="G275" s="38" t="s">
        <v>248</v>
      </c>
      <c r="H275" s="39" t="s">
        <v>38</v>
      </c>
      <c r="I275" s="45">
        <v>1</v>
      </c>
      <c r="J275" s="41">
        <f>555713/1.12</f>
        <v>496172.32142857136</v>
      </c>
      <c r="K275" s="41">
        <f>I275*J275</f>
        <v>496172.32142857136</v>
      </c>
      <c r="L275" s="42"/>
      <c r="M275" s="42"/>
      <c r="N275" s="42"/>
      <c r="O275" s="38" t="s">
        <v>280</v>
      </c>
      <c r="P275" s="43" t="s">
        <v>109</v>
      </c>
      <c r="Q275" s="38">
        <v>3</v>
      </c>
      <c r="R275" s="74" t="s">
        <v>54</v>
      </c>
      <c r="S275" s="57"/>
    </row>
    <row r="276" spans="1:19" s="58" customFormat="1" ht="101.25" customHeight="1">
      <c r="A276" s="38" t="s">
        <v>237</v>
      </c>
      <c r="B276" s="39" t="s">
        <v>38</v>
      </c>
      <c r="C276" s="40" t="s">
        <v>273</v>
      </c>
      <c r="D276" s="40" t="s">
        <v>274</v>
      </c>
      <c r="E276" s="40" t="str">
        <f>C276</f>
        <v>ОА әкімшілік ғимараттында электр жабдықтаудың желін күрделі жөндеуді (АӨО "Көктем") техникалық қадағалау</v>
      </c>
      <c r="F276" s="40" t="str">
        <f>D276</f>
        <v>Технический надзор за капитальным ремонтом сетей  электроснабжения в административном здании ЦА (ЦОД "Коктем")</v>
      </c>
      <c r="G276" s="38" t="s">
        <v>39</v>
      </c>
      <c r="H276" s="39" t="s">
        <v>38</v>
      </c>
      <c r="I276" s="45">
        <v>1</v>
      </c>
      <c r="J276" s="41">
        <f>3753840/1.12</f>
        <v>3351642.8571428568</v>
      </c>
      <c r="K276" s="41">
        <f>I276*J276</f>
        <v>3351642.8571428568</v>
      </c>
      <c r="L276" s="42"/>
      <c r="M276" s="42"/>
      <c r="N276" s="42"/>
      <c r="O276" s="38" t="s">
        <v>280</v>
      </c>
      <c r="P276" s="43" t="s">
        <v>109</v>
      </c>
      <c r="Q276" s="38">
        <v>3</v>
      </c>
      <c r="R276" s="74" t="s">
        <v>54</v>
      </c>
      <c r="S276" s="57"/>
    </row>
    <row r="277" spans="1:19" s="56" customFormat="1" ht="117" customHeight="1">
      <c r="A277" s="38" t="s">
        <v>461</v>
      </c>
      <c r="B277" s="39" t="s">
        <v>44</v>
      </c>
      <c r="C277" s="40" t="s">
        <v>462</v>
      </c>
      <c r="D277" s="40" t="s">
        <v>462</v>
      </c>
      <c r="E277" s="40" t="s">
        <v>463</v>
      </c>
      <c r="F277" s="40" t="s">
        <v>464</v>
      </c>
      <c r="G277" s="38" t="s">
        <v>42</v>
      </c>
      <c r="H277" s="39" t="s">
        <v>45</v>
      </c>
      <c r="I277" s="45">
        <v>4</v>
      </c>
      <c r="J277" s="41">
        <v>31250</v>
      </c>
      <c r="K277" s="41">
        <v>125000</v>
      </c>
      <c r="L277" s="42"/>
      <c r="M277" s="42"/>
      <c r="N277" s="42"/>
      <c r="O277" s="38" t="s">
        <v>513</v>
      </c>
      <c r="P277" s="43">
        <v>710000000</v>
      </c>
      <c r="Q277" s="38">
        <v>0</v>
      </c>
      <c r="R277" s="74" t="s">
        <v>54</v>
      </c>
      <c r="S277" s="14"/>
    </row>
    <row r="278" spans="1:19" s="56" customFormat="1" ht="117" customHeight="1">
      <c r="A278" s="38" t="s">
        <v>461</v>
      </c>
      <c r="B278" s="39" t="s">
        <v>44</v>
      </c>
      <c r="C278" s="40" t="s">
        <v>94</v>
      </c>
      <c r="D278" s="40" t="s">
        <v>95</v>
      </c>
      <c r="E278" s="40" t="s">
        <v>466</v>
      </c>
      <c r="F278" s="40" t="s">
        <v>465</v>
      </c>
      <c r="G278" s="38" t="s">
        <v>42</v>
      </c>
      <c r="H278" s="39" t="s">
        <v>45</v>
      </c>
      <c r="I278" s="45">
        <v>4</v>
      </c>
      <c r="J278" s="41">
        <v>7000</v>
      </c>
      <c r="K278" s="41">
        <f t="shared" ref="K278:K286" si="3">I278*J278</f>
        <v>28000</v>
      </c>
      <c r="L278" s="42"/>
      <c r="M278" s="42"/>
      <c r="N278" s="42"/>
      <c r="O278" s="38" t="s">
        <v>43</v>
      </c>
      <c r="P278" s="43">
        <v>710000000</v>
      </c>
      <c r="Q278" s="38">
        <v>0</v>
      </c>
      <c r="R278" s="74" t="s">
        <v>40</v>
      </c>
      <c r="S278" s="14"/>
    </row>
    <row r="279" spans="1:19" s="56" customFormat="1" ht="117" customHeight="1">
      <c r="A279" s="38" t="s">
        <v>461</v>
      </c>
      <c r="B279" s="39" t="s">
        <v>44</v>
      </c>
      <c r="C279" s="40" t="s">
        <v>94</v>
      </c>
      <c r="D279" s="40" t="s">
        <v>95</v>
      </c>
      <c r="E279" s="40" t="s">
        <v>467</v>
      </c>
      <c r="F279" s="40" t="s">
        <v>468</v>
      </c>
      <c r="G279" s="38" t="s">
        <v>42</v>
      </c>
      <c r="H279" s="39" t="s">
        <v>45</v>
      </c>
      <c r="I279" s="45">
        <v>1</v>
      </c>
      <c r="J279" s="41">
        <v>7000</v>
      </c>
      <c r="K279" s="41">
        <f t="shared" si="3"/>
        <v>7000</v>
      </c>
      <c r="L279" s="42"/>
      <c r="M279" s="42"/>
      <c r="N279" s="42"/>
      <c r="O279" s="38" t="s">
        <v>43</v>
      </c>
      <c r="P279" s="43">
        <v>710000000</v>
      </c>
      <c r="Q279" s="38">
        <v>0</v>
      </c>
      <c r="R279" s="74" t="s">
        <v>40</v>
      </c>
      <c r="S279" s="14"/>
    </row>
    <row r="280" spans="1:19" s="56" customFormat="1" ht="117" customHeight="1">
      <c r="A280" s="38" t="s">
        <v>461</v>
      </c>
      <c r="B280" s="39" t="s">
        <v>44</v>
      </c>
      <c r="C280" s="40" t="s">
        <v>469</v>
      </c>
      <c r="D280" s="40" t="s">
        <v>469</v>
      </c>
      <c r="E280" s="40" t="s">
        <v>470</v>
      </c>
      <c r="F280" s="40" t="s">
        <v>471</v>
      </c>
      <c r="G280" s="38" t="s">
        <v>39</v>
      </c>
      <c r="H280" s="39" t="s">
        <v>45</v>
      </c>
      <c r="I280" s="45">
        <v>1</v>
      </c>
      <c r="J280" s="41">
        <v>40178.57</v>
      </c>
      <c r="K280" s="41">
        <f t="shared" si="3"/>
        <v>40178.57</v>
      </c>
      <c r="L280" s="42"/>
      <c r="M280" s="42"/>
      <c r="N280" s="42"/>
      <c r="O280" s="38" t="s">
        <v>43</v>
      </c>
      <c r="P280" s="43">
        <v>710000000</v>
      </c>
      <c r="Q280" s="38">
        <v>0</v>
      </c>
      <c r="R280" s="74" t="s">
        <v>40</v>
      </c>
      <c r="S280" s="14"/>
    </row>
    <row r="281" spans="1:19" s="56" customFormat="1" ht="117" customHeight="1">
      <c r="A281" s="38" t="s">
        <v>461</v>
      </c>
      <c r="B281" s="39" t="s">
        <v>44</v>
      </c>
      <c r="C281" s="40" t="s">
        <v>469</v>
      </c>
      <c r="D281" s="40" t="s">
        <v>469</v>
      </c>
      <c r="E281" s="40" t="s">
        <v>470</v>
      </c>
      <c r="F281" s="40" t="s">
        <v>472</v>
      </c>
      <c r="G281" s="38" t="s">
        <v>39</v>
      </c>
      <c r="H281" s="39" t="s">
        <v>45</v>
      </c>
      <c r="I281" s="45">
        <v>1</v>
      </c>
      <c r="J281" s="41">
        <v>120535.71</v>
      </c>
      <c r="K281" s="41">
        <f t="shared" si="3"/>
        <v>120535.71</v>
      </c>
      <c r="L281" s="42"/>
      <c r="M281" s="42"/>
      <c r="N281" s="42"/>
      <c r="O281" s="38" t="s">
        <v>43</v>
      </c>
      <c r="P281" s="43">
        <v>710000000</v>
      </c>
      <c r="Q281" s="38">
        <v>0</v>
      </c>
      <c r="R281" s="74" t="s">
        <v>40</v>
      </c>
      <c r="S281" s="14"/>
    </row>
    <row r="282" spans="1:19" s="56" customFormat="1" ht="117" customHeight="1">
      <c r="A282" s="38" t="s">
        <v>461</v>
      </c>
      <c r="B282" s="39" t="s">
        <v>44</v>
      </c>
      <c r="C282" s="40" t="s">
        <v>325</v>
      </c>
      <c r="D282" s="40" t="s">
        <v>326</v>
      </c>
      <c r="E282" s="40" t="s">
        <v>473</v>
      </c>
      <c r="F282" s="40" t="s">
        <v>473</v>
      </c>
      <c r="G282" s="38" t="s">
        <v>42</v>
      </c>
      <c r="H282" s="39" t="s">
        <v>45</v>
      </c>
      <c r="I282" s="45">
        <v>2</v>
      </c>
      <c r="J282" s="41">
        <v>9525</v>
      </c>
      <c r="K282" s="41">
        <f t="shared" si="3"/>
        <v>19050</v>
      </c>
      <c r="L282" s="42"/>
      <c r="M282" s="42"/>
      <c r="N282" s="42"/>
      <c r="O282" s="38" t="s">
        <v>43</v>
      </c>
      <c r="P282" s="43">
        <v>710000000</v>
      </c>
      <c r="Q282" s="38">
        <v>0</v>
      </c>
      <c r="R282" s="73" t="s">
        <v>763</v>
      </c>
      <c r="S282" s="14"/>
    </row>
    <row r="283" spans="1:19" s="56" customFormat="1" ht="117" customHeight="1">
      <c r="A283" s="38" t="s">
        <v>461</v>
      </c>
      <c r="B283" s="39" t="s">
        <v>44</v>
      </c>
      <c r="C283" s="40" t="s">
        <v>325</v>
      </c>
      <c r="D283" s="40" t="s">
        <v>326</v>
      </c>
      <c r="E283" s="40" t="s">
        <v>474</v>
      </c>
      <c r="F283" s="40" t="s">
        <v>475</v>
      </c>
      <c r="G283" s="38" t="s">
        <v>42</v>
      </c>
      <c r="H283" s="39" t="s">
        <v>45</v>
      </c>
      <c r="I283" s="45">
        <v>1</v>
      </c>
      <c r="J283" s="41">
        <v>4103.57</v>
      </c>
      <c r="K283" s="41">
        <f t="shared" si="3"/>
        <v>4103.57</v>
      </c>
      <c r="L283" s="42" t="s">
        <v>512</v>
      </c>
      <c r="M283" s="42"/>
      <c r="N283" s="42"/>
      <c r="O283" s="38" t="s">
        <v>43</v>
      </c>
      <c r="P283" s="43">
        <v>710000000</v>
      </c>
      <c r="Q283" s="38">
        <v>0</v>
      </c>
      <c r="R283" s="73" t="s">
        <v>763</v>
      </c>
      <c r="S283" s="14"/>
    </row>
    <row r="284" spans="1:19" s="56" customFormat="1" ht="117" customHeight="1">
      <c r="A284" s="38" t="s">
        <v>461</v>
      </c>
      <c r="B284" s="39" t="s">
        <v>44</v>
      </c>
      <c r="C284" s="40" t="s">
        <v>325</v>
      </c>
      <c r="D284" s="40" t="s">
        <v>326</v>
      </c>
      <c r="E284" s="40" t="s">
        <v>331</v>
      </c>
      <c r="F284" s="40" t="s">
        <v>331</v>
      </c>
      <c r="G284" s="38" t="s">
        <v>42</v>
      </c>
      <c r="H284" s="39" t="s">
        <v>45</v>
      </c>
      <c r="I284" s="45">
        <v>3</v>
      </c>
      <c r="J284" s="41">
        <v>9451.7900000000009</v>
      </c>
      <c r="K284" s="41">
        <f t="shared" si="3"/>
        <v>28355.370000000003</v>
      </c>
      <c r="L284" s="42"/>
      <c r="M284" s="42"/>
      <c r="N284" s="42"/>
      <c r="O284" s="38" t="s">
        <v>43</v>
      </c>
      <c r="P284" s="43">
        <v>710000000</v>
      </c>
      <c r="Q284" s="38">
        <v>0</v>
      </c>
      <c r="R284" s="73" t="s">
        <v>763</v>
      </c>
      <c r="S284" s="14"/>
    </row>
    <row r="285" spans="1:19" s="56" customFormat="1" ht="117" customHeight="1">
      <c r="A285" s="38" t="s">
        <v>461</v>
      </c>
      <c r="B285" s="39" t="s">
        <v>44</v>
      </c>
      <c r="C285" s="40" t="s">
        <v>325</v>
      </c>
      <c r="D285" s="40" t="s">
        <v>326</v>
      </c>
      <c r="E285" s="40" t="s">
        <v>333</v>
      </c>
      <c r="F285" s="40" t="s">
        <v>476</v>
      </c>
      <c r="G285" s="38" t="s">
        <v>248</v>
      </c>
      <c r="H285" s="39" t="s">
        <v>45</v>
      </c>
      <c r="I285" s="45">
        <v>1</v>
      </c>
      <c r="J285" s="41">
        <v>27686.61</v>
      </c>
      <c r="K285" s="41">
        <f t="shared" si="3"/>
        <v>27686.61</v>
      </c>
      <c r="L285" s="42"/>
      <c r="M285" s="42"/>
      <c r="N285" s="42"/>
      <c r="O285" s="38" t="s">
        <v>43</v>
      </c>
      <c r="P285" s="43">
        <v>710000000</v>
      </c>
      <c r="Q285" s="38">
        <v>100</v>
      </c>
      <c r="R285" s="74" t="s">
        <v>54</v>
      </c>
      <c r="S285" s="14"/>
    </row>
    <row r="286" spans="1:19" s="56" customFormat="1" ht="117" customHeight="1">
      <c r="A286" s="38" t="s">
        <v>461</v>
      </c>
      <c r="B286" s="39" t="s">
        <v>44</v>
      </c>
      <c r="C286" s="40" t="s">
        <v>325</v>
      </c>
      <c r="D286" s="40" t="s">
        <v>326</v>
      </c>
      <c r="E286" s="40" t="s">
        <v>477</v>
      </c>
      <c r="F286" s="40" t="s">
        <v>350</v>
      </c>
      <c r="G286" s="38" t="s">
        <v>42</v>
      </c>
      <c r="H286" s="39" t="s">
        <v>45</v>
      </c>
      <c r="I286" s="45">
        <v>1</v>
      </c>
      <c r="J286" s="41">
        <v>7832.14</v>
      </c>
      <c r="K286" s="41">
        <f t="shared" si="3"/>
        <v>7832.14</v>
      </c>
      <c r="L286" s="42"/>
      <c r="M286" s="42"/>
      <c r="N286" s="42"/>
      <c r="O286" s="38" t="s">
        <v>43</v>
      </c>
      <c r="P286" s="43">
        <v>710000000</v>
      </c>
      <c r="Q286" s="38">
        <v>0</v>
      </c>
      <c r="R286" s="73" t="s">
        <v>763</v>
      </c>
      <c r="S286" s="14"/>
    </row>
    <row r="287" spans="1:19" s="56" customFormat="1" ht="117" customHeight="1">
      <c r="A287" s="38" t="s">
        <v>461</v>
      </c>
      <c r="B287" s="39" t="s">
        <v>44</v>
      </c>
      <c r="C287" s="40" t="s">
        <v>325</v>
      </c>
      <c r="D287" s="40" t="s">
        <v>326</v>
      </c>
      <c r="E287" s="40" t="s">
        <v>478</v>
      </c>
      <c r="F287" s="40" t="s">
        <v>478</v>
      </c>
      <c r="G287" s="38" t="s">
        <v>248</v>
      </c>
      <c r="H287" s="39" t="s">
        <v>45</v>
      </c>
      <c r="I287" s="45">
        <v>1</v>
      </c>
      <c r="J287" s="41">
        <v>8928.57</v>
      </c>
      <c r="K287" s="41">
        <v>8928.57</v>
      </c>
      <c r="L287" s="42"/>
      <c r="M287" s="42"/>
      <c r="N287" s="42"/>
      <c r="O287" s="38" t="s">
        <v>43</v>
      </c>
      <c r="P287" s="43">
        <v>710000000</v>
      </c>
      <c r="Q287" s="38">
        <v>100</v>
      </c>
      <c r="R287" s="74" t="s">
        <v>54</v>
      </c>
      <c r="S287" s="14"/>
    </row>
    <row r="288" spans="1:19" s="56" customFormat="1" ht="117" customHeight="1">
      <c r="A288" s="38" t="s">
        <v>461</v>
      </c>
      <c r="B288" s="39" t="s">
        <v>44</v>
      </c>
      <c r="C288" s="40" t="s">
        <v>325</v>
      </c>
      <c r="D288" s="40" t="s">
        <v>326</v>
      </c>
      <c r="E288" s="40" t="s">
        <v>479</v>
      </c>
      <c r="F288" s="40" t="s">
        <v>479</v>
      </c>
      <c r="G288" s="38" t="s">
        <v>248</v>
      </c>
      <c r="H288" s="39" t="s">
        <v>45</v>
      </c>
      <c r="I288" s="45">
        <v>1</v>
      </c>
      <c r="J288" s="41">
        <v>4017.86</v>
      </c>
      <c r="K288" s="41">
        <v>4017.86</v>
      </c>
      <c r="L288" s="42"/>
      <c r="M288" s="42"/>
      <c r="N288" s="42"/>
      <c r="O288" s="38" t="s">
        <v>43</v>
      </c>
      <c r="P288" s="43">
        <v>710000000</v>
      </c>
      <c r="Q288" s="38">
        <v>100</v>
      </c>
      <c r="R288" s="74" t="s">
        <v>54</v>
      </c>
      <c r="S288" s="14"/>
    </row>
    <row r="289" spans="1:19" s="56" customFormat="1" ht="117" customHeight="1">
      <c r="A289" s="38" t="s">
        <v>461</v>
      </c>
      <c r="B289" s="39" t="s">
        <v>44</v>
      </c>
      <c r="C289" s="40" t="s">
        <v>325</v>
      </c>
      <c r="D289" s="40" t="s">
        <v>326</v>
      </c>
      <c r="E289" s="40" t="s">
        <v>480</v>
      </c>
      <c r="F289" s="40" t="s">
        <v>480</v>
      </c>
      <c r="G289" s="38" t="s">
        <v>248</v>
      </c>
      <c r="H289" s="39" t="s">
        <v>45</v>
      </c>
      <c r="I289" s="45">
        <v>1</v>
      </c>
      <c r="J289" s="41">
        <v>2596.4299999999998</v>
      </c>
      <c r="K289" s="41">
        <v>2596.4299999999998</v>
      </c>
      <c r="L289" s="42"/>
      <c r="M289" s="42"/>
      <c r="N289" s="42"/>
      <c r="O289" s="38" t="s">
        <v>43</v>
      </c>
      <c r="P289" s="43">
        <v>710000000</v>
      </c>
      <c r="Q289" s="38">
        <v>100</v>
      </c>
      <c r="R289" s="74" t="s">
        <v>54</v>
      </c>
      <c r="S289" s="14"/>
    </row>
    <row r="290" spans="1:19" s="56" customFormat="1" ht="117" customHeight="1">
      <c r="A290" s="38" t="s">
        <v>461</v>
      </c>
      <c r="B290" s="39" t="s">
        <v>44</v>
      </c>
      <c r="C290" s="40" t="s">
        <v>325</v>
      </c>
      <c r="D290" s="40" t="s">
        <v>326</v>
      </c>
      <c r="E290" s="40" t="s">
        <v>481</v>
      </c>
      <c r="F290" s="40" t="s">
        <v>481</v>
      </c>
      <c r="G290" s="38" t="s">
        <v>248</v>
      </c>
      <c r="H290" s="39" t="s">
        <v>45</v>
      </c>
      <c r="I290" s="45">
        <v>1</v>
      </c>
      <c r="J290" s="41">
        <v>7403.57</v>
      </c>
      <c r="K290" s="41">
        <v>7403.57</v>
      </c>
      <c r="L290" s="42"/>
      <c r="M290" s="42"/>
      <c r="N290" s="42"/>
      <c r="O290" s="38" t="s">
        <v>43</v>
      </c>
      <c r="P290" s="43">
        <v>710000000</v>
      </c>
      <c r="Q290" s="38">
        <v>100</v>
      </c>
      <c r="R290" s="74" t="s">
        <v>54</v>
      </c>
      <c r="S290" s="14"/>
    </row>
    <row r="291" spans="1:19" s="56" customFormat="1" ht="117" customHeight="1">
      <c r="A291" s="38" t="s">
        <v>461</v>
      </c>
      <c r="B291" s="39" t="s">
        <v>44</v>
      </c>
      <c r="C291" s="40" t="s">
        <v>325</v>
      </c>
      <c r="D291" s="40" t="s">
        <v>326</v>
      </c>
      <c r="E291" s="40" t="s">
        <v>482</v>
      </c>
      <c r="F291" s="40" t="s">
        <v>482</v>
      </c>
      <c r="G291" s="38" t="s">
        <v>42</v>
      </c>
      <c r="H291" s="39" t="s">
        <v>45</v>
      </c>
      <c r="I291" s="45">
        <v>1</v>
      </c>
      <c r="J291" s="41">
        <v>9525</v>
      </c>
      <c r="K291" s="41">
        <f>I291*J291</f>
        <v>9525</v>
      </c>
      <c r="L291" s="42"/>
      <c r="M291" s="42"/>
      <c r="N291" s="42"/>
      <c r="O291" s="38" t="s">
        <v>43</v>
      </c>
      <c r="P291" s="43">
        <v>710000000</v>
      </c>
      <c r="Q291" s="38">
        <v>0</v>
      </c>
      <c r="R291" s="73" t="s">
        <v>763</v>
      </c>
      <c r="S291" s="14"/>
    </row>
    <row r="292" spans="1:19" s="56" customFormat="1" ht="117" customHeight="1">
      <c r="A292" s="38" t="s">
        <v>461</v>
      </c>
      <c r="B292" s="39" t="s">
        <v>44</v>
      </c>
      <c r="C292" s="40" t="s">
        <v>325</v>
      </c>
      <c r="D292" s="40" t="s">
        <v>326</v>
      </c>
      <c r="E292" s="40" t="s">
        <v>483</v>
      </c>
      <c r="F292" s="40" t="s">
        <v>484</v>
      </c>
      <c r="G292" s="38" t="s">
        <v>248</v>
      </c>
      <c r="H292" s="39" t="s">
        <v>45</v>
      </c>
      <c r="I292" s="45">
        <v>1</v>
      </c>
      <c r="J292" s="41">
        <v>103950.89</v>
      </c>
      <c r="K292" s="41">
        <v>103950.89</v>
      </c>
      <c r="L292" s="42"/>
      <c r="M292" s="42"/>
      <c r="N292" s="42"/>
      <c r="O292" s="38" t="s">
        <v>43</v>
      </c>
      <c r="P292" s="43">
        <v>710000000</v>
      </c>
      <c r="Q292" s="38">
        <v>100</v>
      </c>
      <c r="R292" s="74" t="s">
        <v>54</v>
      </c>
      <c r="S292" s="14"/>
    </row>
    <row r="293" spans="1:19" s="56" customFormat="1" ht="117" customHeight="1">
      <c r="A293" s="38" t="s">
        <v>461</v>
      </c>
      <c r="B293" s="39" t="s">
        <v>44</v>
      </c>
      <c r="C293" s="40" t="s">
        <v>325</v>
      </c>
      <c r="D293" s="40" t="s">
        <v>326</v>
      </c>
      <c r="E293" s="40" t="s">
        <v>485</v>
      </c>
      <c r="F293" s="40" t="s">
        <v>485</v>
      </c>
      <c r="G293" s="38" t="s">
        <v>42</v>
      </c>
      <c r="H293" s="39" t="s">
        <v>45</v>
      </c>
      <c r="I293" s="45">
        <v>1</v>
      </c>
      <c r="J293" s="41">
        <v>6182.14</v>
      </c>
      <c r="K293" s="41">
        <f>I293*J293</f>
        <v>6182.14</v>
      </c>
      <c r="L293" s="42"/>
      <c r="M293" s="42"/>
      <c r="N293" s="42"/>
      <c r="O293" s="38" t="s">
        <v>43</v>
      </c>
      <c r="P293" s="43">
        <v>710000000</v>
      </c>
      <c r="Q293" s="38">
        <v>0</v>
      </c>
      <c r="R293" s="73" t="s">
        <v>763</v>
      </c>
      <c r="S293" s="14"/>
    </row>
    <row r="294" spans="1:19" s="56" customFormat="1" ht="117" customHeight="1">
      <c r="A294" s="38" t="s">
        <v>461</v>
      </c>
      <c r="B294" s="39" t="s">
        <v>44</v>
      </c>
      <c r="C294" s="40" t="s">
        <v>325</v>
      </c>
      <c r="D294" s="40" t="s">
        <v>326</v>
      </c>
      <c r="E294" s="40" t="s">
        <v>486</v>
      </c>
      <c r="F294" s="40" t="s">
        <v>486</v>
      </c>
      <c r="G294" s="38" t="s">
        <v>42</v>
      </c>
      <c r="H294" s="39" t="s">
        <v>45</v>
      </c>
      <c r="I294" s="45">
        <v>2</v>
      </c>
      <c r="J294" s="41">
        <v>6182.14</v>
      </c>
      <c r="K294" s="41">
        <f>I294*J294</f>
        <v>12364.28</v>
      </c>
      <c r="L294" s="42"/>
      <c r="M294" s="42"/>
      <c r="N294" s="42"/>
      <c r="O294" s="38" t="s">
        <v>43</v>
      </c>
      <c r="P294" s="43">
        <v>710000000</v>
      </c>
      <c r="Q294" s="38">
        <v>0</v>
      </c>
      <c r="R294" s="73" t="s">
        <v>763</v>
      </c>
      <c r="S294" s="14"/>
    </row>
    <row r="295" spans="1:19" s="56" customFormat="1" ht="117" customHeight="1">
      <c r="A295" s="38" t="s">
        <v>461</v>
      </c>
      <c r="B295" s="39" t="s">
        <v>44</v>
      </c>
      <c r="C295" s="40" t="s">
        <v>325</v>
      </c>
      <c r="D295" s="40" t="s">
        <v>326</v>
      </c>
      <c r="E295" s="40" t="s">
        <v>487</v>
      </c>
      <c r="F295" s="40" t="s">
        <v>487</v>
      </c>
      <c r="G295" s="38" t="s">
        <v>42</v>
      </c>
      <c r="H295" s="39" t="s">
        <v>45</v>
      </c>
      <c r="I295" s="45">
        <v>1</v>
      </c>
      <c r="J295" s="41">
        <v>4146.43</v>
      </c>
      <c r="K295" s="41">
        <f>I295*J295</f>
        <v>4146.43</v>
      </c>
      <c r="L295" s="42"/>
      <c r="M295" s="42"/>
      <c r="N295" s="42"/>
      <c r="O295" s="38" t="s">
        <v>43</v>
      </c>
      <c r="P295" s="43">
        <v>710000000</v>
      </c>
      <c r="Q295" s="38">
        <v>0</v>
      </c>
      <c r="R295" s="73" t="s">
        <v>763</v>
      </c>
      <c r="S295" s="14"/>
    </row>
    <row r="296" spans="1:19" s="56" customFormat="1" ht="117" customHeight="1">
      <c r="A296" s="38" t="s">
        <v>461</v>
      </c>
      <c r="B296" s="39" t="s">
        <v>44</v>
      </c>
      <c r="C296" s="40" t="s">
        <v>325</v>
      </c>
      <c r="D296" s="40" t="s">
        <v>326</v>
      </c>
      <c r="E296" s="40" t="s">
        <v>488</v>
      </c>
      <c r="F296" s="40" t="s">
        <v>488</v>
      </c>
      <c r="G296" s="38" t="s">
        <v>248</v>
      </c>
      <c r="H296" s="39" t="s">
        <v>45</v>
      </c>
      <c r="I296" s="45">
        <v>1</v>
      </c>
      <c r="J296" s="41">
        <v>4058.04</v>
      </c>
      <c r="K296" s="41">
        <v>4058.04</v>
      </c>
      <c r="L296" s="42"/>
      <c r="M296" s="42"/>
      <c r="N296" s="42"/>
      <c r="O296" s="38" t="s">
        <v>43</v>
      </c>
      <c r="P296" s="43">
        <v>710000000</v>
      </c>
      <c r="Q296" s="38">
        <v>100</v>
      </c>
      <c r="R296" s="74" t="s">
        <v>54</v>
      </c>
      <c r="S296" s="14"/>
    </row>
    <row r="297" spans="1:19" s="56" customFormat="1" ht="117" customHeight="1">
      <c r="A297" s="38" t="s">
        <v>461</v>
      </c>
      <c r="B297" s="39" t="s">
        <v>44</v>
      </c>
      <c r="C297" s="40" t="s">
        <v>325</v>
      </c>
      <c r="D297" s="40" t="s">
        <v>326</v>
      </c>
      <c r="E297" s="40" t="s">
        <v>489</v>
      </c>
      <c r="F297" s="40" t="s">
        <v>489</v>
      </c>
      <c r="G297" s="38" t="s">
        <v>248</v>
      </c>
      <c r="H297" s="39" t="s">
        <v>45</v>
      </c>
      <c r="I297" s="45">
        <v>1</v>
      </c>
      <c r="J297" s="41">
        <v>7598.21</v>
      </c>
      <c r="K297" s="41">
        <v>7598.21</v>
      </c>
      <c r="L297" s="42"/>
      <c r="M297" s="42"/>
      <c r="N297" s="42"/>
      <c r="O297" s="38" t="s">
        <v>43</v>
      </c>
      <c r="P297" s="43">
        <v>710000000</v>
      </c>
      <c r="Q297" s="38">
        <v>100</v>
      </c>
      <c r="R297" s="74" t="s">
        <v>54</v>
      </c>
      <c r="S297" s="14"/>
    </row>
    <row r="298" spans="1:19" s="56" customFormat="1" ht="117" customHeight="1">
      <c r="A298" s="38" t="s">
        <v>461</v>
      </c>
      <c r="B298" s="39" t="s">
        <v>44</v>
      </c>
      <c r="C298" s="40" t="s">
        <v>325</v>
      </c>
      <c r="D298" s="40" t="s">
        <v>326</v>
      </c>
      <c r="E298" s="40" t="s">
        <v>334</v>
      </c>
      <c r="F298" s="40" t="s">
        <v>334</v>
      </c>
      <c r="G298" s="38" t="s">
        <v>42</v>
      </c>
      <c r="H298" s="39" t="s">
        <v>45</v>
      </c>
      <c r="I298" s="45">
        <v>1</v>
      </c>
      <c r="J298" s="41">
        <v>11592.86</v>
      </c>
      <c r="K298" s="41">
        <f>I298*J298</f>
        <v>11592.86</v>
      </c>
      <c r="L298" s="42"/>
      <c r="M298" s="42"/>
      <c r="N298" s="42"/>
      <c r="O298" s="38" t="s">
        <v>43</v>
      </c>
      <c r="P298" s="43">
        <v>710000000</v>
      </c>
      <c r="Q298" s="38">
        <v>0</v>
      </c>
      <c r="R298" s="73" t="s">
        <v>763</v>
      </c>
      <c r="S298" s="14"/>
    </row>
    <row r="299" spans="1:19" s="56" customFormat="1" ht="117" customHeight="1">
      <c r="A299" s="38" t="s">
        <v>461</v>
      </c>
      <c r="B299" s="39" t="s">
        <v>44</v>
      </c>
      <c r="C299" s="40" t="s">
        <v>325</v>
      </c>
      <c r="D299" s="40" t="s">
        <v>326</v>
      </c>
      <c r="E299" s="40" t="s">
        <v>328</v>
      </c>
      <c r="F299" s="40" t="s">
        <v>328</v>
      </c>
      <c r="G299" s="38" t="s">
        <v>42</v>
      </c>
      <c r="H299" s="39" t="s">
        <v>45</v>
      </c>
      <c r="I299" s="45">
        <v>2</v>
      </c>
      <c r="J299" s="41">
        <v>10457.14</v>
      </c>
      <c r="K299" s="41">
        <f>I299*J299</f>
        <v>20914.28</v>
      </c>
      <c r="L299" s="42"/>
      <c r="M299" s="42"/>
      <c r="N299" s="42"/>
      <c r="O299" s="38" t="s">
        <v>43</v>
      </c>
      <c r="P299" s="43">
        <v>710000000</v>
      </c>
      <c r="Q299" s="38">
        <v>0</v>
      </c>
      <c r="R299" s="73" t="s">
        <v>763</v>
      </c>
      <c r="S299" s="14"/>
    </row>
    <row r="300" spans="1:19" s="56" customFormat="1" ht="117" customHeight="1">
      <c r="A300" s="38" t="s">
        <v>461</v>
      </c>
      <c r="B300" s="39" t="s">
        <v>44</v>
      </c>
      <c r="C300" s="40" t="s">
        <v>325</v>
      </c>
      <c r="D300" s="40" t="s">
        <v>326</v>
      </c>
      <c r="E300" s="40" t="s">
        <v>490</v>
      </c>
      <c r="F300" s="40" t="s">
        <v>490</v>
      </c>
      <c r="G300" s="38" t="s">
        <v>248</v>
      </c>
      <c r="H300" s="39" t="s">
        <v>45</v>
      </c>
      <c r="I300" s="45">
        <v>1</v>
      </c>
      <c r="J300" s="41">
        <v>41367.86</v>
      </c>
      <c r="K300" s="41">
        <v>41367.86</v>
      </c>
      <c r="L300" s="42"/>
      <c r="M300" s="42"/>
      <c r="N300" s="42"/>
      <c r="O300" s="38" t="s">
        <v>43</v>
      </c>
      <c r="P300" s="43">
        <v>710000000</v>
      </c>
      <c r="Q300" s="38">
        <v>100</v>
      </c>
      <c r="R300" s="74" t="s">
        <v>54</v>
      </c>
      <c r="S300" s="14"/>
    </row>
    <row r="301" spans="1:19" s="56" customFormat="1" ht="117" customHeight="1">
      <c r="A301" s="38" t="s">
        <v>461</v>
      </c>
      <c r="B301" s="39" t="s">
        <v>44</v>
      </c>
      <c r="C301" s="40" t="s">
        <v>325</v>
      </c>
      <c r="D301" s="40" t="s">
        <v>326</v>
      </c>
      <c r="E301" s="40" t="s">
        <v>491</v>
      </c>
      <c r="F301" s="40" t="s">
        <v>491</v>
      </c>
      <c r="G301" s="38" t="s">
        <v>42</v>
      </c>
      <c r="H301" s="39" t="s">
        <v>45</v>
      </c>
      <c r="I301" s="45">
        <v>3</v>
      </c>
      <c r="J301" s="41">
        <v>14250</v>
      </c>
      <c r="K301" s="41">
        <f>I301*J301</f>
        <v>42750</v>
      </c>
      <c r="L301" s="42"/>
      <c r="M301" s="42"/>
      <c r="N301" s="42"/>
      <c r="O301" s="38" t="s">
        <v>43</v>
      </c>
      <c r="P301" s="43">
        <v>710000000</v>
      </c>
      <c r="Q301" s="38">
        <v>0</v>
      </c>
      <c r="R301" s="73" t="s">
        <v>763</v>
      </c>
      <c r="S301" s="14"/>
    </row>
    <row r="302" spans="1:19" s="56" customFormat="1" ht="117" customHeight="1">
      <c r="A302" s="38" t="s">
        <v>461</v>
      </c>
      <c r="B302" s="39" t="s">
        <v>44</v>
      </c>
      <c r="C302" s="40" t="s">
        <v>325</v>
      </c>
      <c r="D302" s="40" t="s">
        <v>326</v>
      </c>
      <c r="E302" s="40" t="s">
        <v>492</v>
      </c>
      <c r="F302" s="40" t="s">
        <v>492</v>
      </c>
      <c r="G302" s="38" t="s">
        <v>248</v>
      </c>
      <c r="H302" s="39" t="s">
        <v>45</v>
      </c>
      <c r="I302" s="45">
        <v>1</v>
      </c>
      <c r="J302" s="41">
        <v>7950.89</v>
      </c>
      <c r="K302" s="41">
        <v>7950.89</v>
      </c>
      <c r="L302" s="42"/>
      <c r="M302" s="42"/>
      <c r="N302" s="42"/>
      <c r="O302" s="38" t="s">
        <v>43</v>
      </c>
      <c r="P302" s="43">
        <v>710000000</v>
      </c>
      <c r="Q302" s="38">
        <v>100</v>
      </c>
      <c r="R302" s="74" t="s">
        <v>54</v>
      </c>
      <c r="S302" s="14"/>
    </row>
    <row r="303" spans="1:19" s="56" customFormat="1" ht="117" customHeight="1">
      <c r="A303" s="38" t="s">
        <v>461</v>
      </c>
      <c r="B303" s="39" t="s">
        <v>44</v>
      </c>
      <c r="C303" s="40" t="s">
        <v>325</v>
      </c>
      <c r="D303" s="40" t="s">
        <v>326</v>
      </c>
      <c r="E303" s="40" t="s">
        <v>493</v>
      </c>
      <c r="F303" s="40" t="s">
        <v>494</v>
      </c>
      <c r="G303" s="38" t="s">
        <v>248</v>
      </c>
      <c r="H303" s="39" t="s">
        <v>45</v>
      </c>
      <c r="I303" s="45">
        <v>1</v>
      </c>
      <c r="J303" s="41">
        <v>4641.07</v>
      </c>
      <c r="K303" s="41">
        <v>4641.07</v>
      </c>
      <c r="L303" s="42"/>
      <c r="M303" s="42"/>
      <c r="N303" s="42"/>
      <c r="O303" s="38" t="s">
        <v>43</v>
      </c>
      <c r="P303" s="43">
        <v>710000000</v>
      </c>
      <c r="Q303" s="38">
        <v>100</v>
      </c>
      <c r="R303" s="74" t="s">
        <v>54</v>
      </c>
      <c r="S303" s="14"/>
    </row>
    <row r="304" spans="1:19" s="56" customFormat="1" ht="117" customHeight="1">
      <c r="A304" s="38" t="s">
        <v>461</v>
      </c>
      <c r="B304" s="39" t="s">
        <v>44</v>
      </c>
      <c r="C304" s="40" t="s">
        <v>325</v>
      </c>
      <c r="D304" s="40" t="s">
        <v>326</v>
      </c>
      <c r="E304" s="40" t="s">
        <v>495</v>
      </c>
      <c r="F304" s="40" t="s">
        <v>496</v>
      </c>
      <c r="G304" s="38" t="s">
        <v>248</v>
      </c>
      <c r="H304" s="39" t="s">
        <v>45</v>
      </c>
      <c r="I304" s="45">
        <v>2</v>
      </c>
      <c r="J304" s="41">
        <v>8729.4599999999991</v>
      </c>
      <c r="K304" s="41">
        <v>17458.919999999998</v>
      </c>
      <c r="L304" s="42"/>
      <c r="M304" s="42"/>
      <c r="N304" s="42"/>
      <c r="O304" s="38" t="s">
        <v>43</v>
      </c>
      <c r="P304" s="43">
        <v>710000000</v>
      </c>
      <c r="Q304" s="38">
        <v>100</v>
      </c>
      <c r="R304" s="74" t="s">
        <v>54</v>
      </c>
      <c r="S304" s="14"/>
    </row>
    <row r="305" spans="1:19" s="56" customFormat="1" ht="117" customHeight="1">
      <c r="A305" s="38" t="s">
        <v>461</v>
      </c>
      <c r="B305" s="39" t="s">
        <v>44</v>
      </c>
      <c r="C305" s="40" t="s">
        <v>325</v>
      </c>
      <c r="D305" s="40" t="s">
        <v>326</v>
      </c>
      <c r="E305" s="40" t="s">
        <v>497</v>
      </c>
      <c r="F305" s="40" t="s">
        <v>497</v>
      </c>
      <c r="G305" s="38" t="s">
        <v>248</v>
      </c>
      <c r="H305" s="39" t="s">
        <v>45</v>
      </c>
      <c r="I305" s="45">
        <v>1</v>
      </c>
      <c r="J305" s="41">
        <v>18596.43</v>
      </c>
      <c r="K305" s="41">
        <v>18596.43</v>
      </c>
      <c r="L305" s="42"/>
      <c r="M305" s="42"/>
      <c r="N305" s="42"/>
      <c r="O305" s="38" t="s">
        <v>43</v>
      </c>
      <c r="P305" s="43">
        <v>710000000</v>
      </c>
      <c r="Q305" s="38">
        <v>100</v>
      </c>
      <c r="R305" s="74" t="s">
        <v>54</v>
      </c>
      <c r="S305" s="14"/>
    </row>
    <row r="306" spans="1:19" s="56" customFormat="1" ht="117" customHeight="1">
      <c r="A306" s="38" t="s">
        <v>461</v>
      </c>
      <c r="B306" s="39" t="s">
        <v>44</v>
      </c>
      <c r="C306" s="40" t="s">
        <v>325</v>
      </c>
      <c r="D306" s="40" t="s">
        <v>326</v>
      </c>
      <c r="E306" s="40" t="s">
        <v>498</v>
      </c>
      <c r="F306" s="40" t="s">
        <v>498</v>
      </c>
      <c r="G306" s="38" t="s">
        <v>42</v>
      </c>
      <c r="H306" s="39" t="s">
        <v>45</v>
      </c>
      <c r="I306" s="45">
        <v>1</v>
      </c>
      <c r="J306" s="41">
        <v>75167.86</v>
      </c>
      <c r="K306" s="41">
        <f>I306*J306</f>
        <v>75167.86</v>
      </c>
      <c r="L306" s="42"/>
      <c r="M306" s="42"/>
      <c r="N306" s="42"/>
      <c r="O306" s="38" t="s">
        <v>43</v>
      </c>
      <c r="P306" s="43">
        <v>710000000</v>
      </c>
      <c r="Q306" s="38">
        <v>0</v>
      </c>
      <c r="R306" s="73" t="s">
        <v>763</v>
      </c>
      <c r="S306" s="14"/>
    </row>
    <row r="307" spans="1:19" s="56" customFormat="1" ht="117" customHeight="1">
      <c r="A307" s="38" t="s">
        <v>461</v>
      </c>
      <c r="B307" s="39" t="s">
        <v>44</v>
      </c>
      <c r="C307" s="40" t="s">
        <v>325</v>
      </c>
      <c r="D307" s="40" t="s">
        <v>326</v>
      </c>
      <c r="E307" s="40" t="s">
        <v>499</v>
      </c>
      <c r="F307" s="40" t="s">
        <v>499</v>
      </c>
      <c r="G307" s="38" t="s">
        <v>248</v>
      </c>
      <c r="H307" s="39" t="s">
        <v>45</v>
      </c>
      <c r="I307" s="45">
        <v>1</v>
      </c>
      <c r="J307" s="41">
        <v>7730.36</v>
      </c>
      <c r="K307" s="41">
        <v>7730.36</v>
      </c>
      <c r="L307" s="42"/>
      <c r="M307" s="42"/>
      <c r="N307" s="42"/>
      <c r="O307" s="38" t="s">
        <v>43</v>
      </c>
      <c r="P307" s="43">
        <v>710000000</v>
      </c>
      <c r="Q307" s="38">
        <v>100</v>
      </c>
      <c r="R307" s="74" t="s">
        <v>54</v>
      </c>
      <c r="S307" s="14"/>
    </row>
    <row r="308" spans="1:19" s="56" customFormat="1" ht="117" customHeight="1">
      <c r="A308" s="38" t="s">
        <v>461</v>
      </c>
      <c r="B308" s="39" t="s">
        <v>44</v>
      </c>
      <c r="C308" s="40" t="s">
        <v>325</v>
      </c>
      <c r="D308" s="40" t="s">
        <v>326</v>
      </c>
      <c r="E308" s="40" t="s">
        <v>500</v>
      </c>
      <c r="F308" s="40" t="s">
        <v>500</v>
      </c>
      <c r="G308" s="38" t="s">
        <v>248</v>
      </c>
      <c r="H308" s="39" t="s">
        <v>45</v>
      </c>
      <c r="I308" s="45">
        <v>1</v>
      </c>
      <c r="J308" s="41">
        <v>5870.54</v>
      </c>
      <c r="K308" s="41">
        <v>5870.54</v>
      </c>
      <c r="L308" s="42"/>
      <c r="M308" s="42"/>
      <c r="N308" s="42"/>
      <c r="O308" s="38" t="s">
        <v>43</v>
      </c>
      <c r="P308" s="43">
        <v>710000000</v>
      </c>
      <c r="Q308" s="38">
        <v>100</v>
      </c>
      <c r="R308" s="74" t="s">
        <v>54</v>
      </c>
      <c r="S308" s="14"/>
    </row>
    <row r="309" spans="1:19" s="56" customFormat="1" ht="117" customHeight="1">
      <c r="A309" s="38" t="s">
        <v>461</v>
      </c>
      <c r="B309" s="39" t="s">
        <v>44</v>
      </c>
      <c r="C309" s="40" t="s">
        <v>325</v>
      </c>
      <c r="D309" s="40" t="s">
        <v>326</v>
      </c>
      <c r="E309" s="40" t="s">
        <v>501</v>
      </c>
      <c r="F309" s="40" t="s">
        <v>502</v>
      </c>
      <c r="G309" s="38" t="s">
        <v>248</v>
      </c>
      <c r="H309" s="39" t="s">
        <v>45</v>
      </c>
      <c r="I309" s="45">
        <v>1</v>
      </c>
      <c r="J309" s="41">
        <v>352257.14</v>
      </c>
      <c r="K309" s="41">
        <v>352257.14</v>
      </c>
      <c r="L309" s="42"/>
      <c r="M309" s="42"/>
      <c r="N309" s="42"/>
      <c r="O309" s="38" t="s">
        <v>43</v>
      </c>
      <c r="P309" s="43">
        <v>710000000</v>
      </c>
      <c r="Q309" s="38">
        <v>100</v>
      </c>
      <c r="R309" s="74" t="s">
        <v>54</v>
      </c>
      <c r="S309" s="14"/>
    </row>
    <row r="310" spans="1:19" s="56" customFormat="1" ht="117" customHeight="1">
      <c r="A310" s="38" t="s">
        <v>461</v>
      </c>
      <c r="B310" s="39" t="s">
        <v>44</v>
      </c>
      <c r="C310" s="40" t="s">
        <v>325</v>
      </c>
      <c r="D310" s="40" t="s">
        <v>326</v>
      </c>
      <c r="E310" s="40" t="s">
        <v>503</v>
      </c>
      <c r="F310" s="40" t="s">
        <v>503</v>
      </c>
      <c r="G310" s="38" t="s">
        <v>248</v>
      </c>
      <c r="H310" s="39" t="s">
        <v>45</v>
      </c>
      <c r="I310" s="45">
        <v>1</v>
      </c>
      <c r="J310" s="41">
        <v>6392.86</v>
      </c>
      <c r="K310" s="41">
        <v>6392.86</v>
      </c>
      <c r="L310" s="42"/>
      <c r="M310" s="42"/>
      <c r="N310" s="42"/>
      <c r="O310" s="38" t="s">
        <v>43</v>
      </c>
      <c r="P310" s="43">
        <v>710000000</v>
      </c>
      <c r="Q310" s="38">
        <v>100</v>
      </c>
      <c r="R310" s="74" t="s">
        <v>54</v>
      </c>
      <c r="S310" s="14"/>
    </row>
    <row r="311" spans="1:19" s="56" customFormat="1" ht="117" customHeight="1">
      <c r="A311" s="38" t="s">
        <v>461</v>
      </c>
      <c r="B311" s="39" t="s">
        <v>44</v>
      </c>
      <c r="C311" s="40" t="s">
        <v>325</v>
      </c>
      <c r="D311" s="40" t="s">
        <v>326</v>
      </c>
      <c r="E311" s="40" t="s">
        <v>504</v>
      </c>
      <c r="F311" s="40" t="s">
        <v>504</v>
      </c>
      <c r="G311" s="38" t="s">
        <v>248</v>
      </c>
      <c r="H311" s="39" t="s">
        <v>45</v>
      </c>
      <c r="I311" s="45">
        <v>1</v>
      </c>
      <c r="J311" s="41">
        <v>150480.35999999999</v>
      </c>
      <c r="K311" s="41">
        <v>150480.35999999999</v>
      </c>
      <c r="L311" s="42"/>
      <c r="M311" s="42"/>
      <c r="N311" s="42"/>
      <c r="O311" s="38" t="s">
        <v>43</v>
      </c>
      <c r="P311" s="43">
        <v>710000000</v>
      </c>
      <c r="Q311" s="38">
        <v>100</v>
      </c>
      <c r="R311" s="74" t="s">
        <v>54</v>
      </c>
      <c r="S311" s="14"/>
    </row>
    <row r="312" spans="1:19" s="56" customFormat="1" ht="117" customHeight="1">
      <c r="A312" s="38" t="s">
        <v>461</v>
      </c>
      <c r="B312" s="39" t="s">
        <v>44</v>
      </c>
      <c r="C312" s="40" t="s">
        <v>325</v>
      </c>
      <c r="D312" s="40" t="s">
        <v>326</v>
      </c>
      <c r="E312" s="40" t="s">
        <v>505</v>
      </c>
      <c r="F312" s="40" t="s">
        <v>505</v>
      </c>
      <c r="G312" s="38" t="s">
        <v>248</v>
      </c>
      <c r="H312" s="39" t="s">
        <v>45</v>
      </c>
      <c r="I312" s="45">
        <v>1</v>
      </c>
      <c r="J312" s="41">
        <v>86617.86</v>
      </c>
      <c r="K312" s="41">
        <v>86617.86</v>
      </c>
      <c r="L312" s="42"/>
      <c r="M312" s="42"/>
      <c r="N312" s="42"/>
      <c r="O312" s="38" t="s">
        <v>43</v>
      </c>
      <c r="P312" s="43">
        <v>710000000</v>
      </c>
      <c r="Q312" s="38">
        <v>100</v>
      </c>
      <c r="R312" s="74" t="s">
        <v>54</v>
      </c>
      <c r="S312" s="14"/>
    </row>
    <row r="313" spans="1:19" s="56" customFormat="1" ht="117" customHeight="1">
      <c r="A313" s="38" t="s">
        <v>461</v>
      </c>
      <c r="B313" s="39" t="s">
        <v>44</v>
      </c>
      <c r="C313" s="40" t="s">
        <v>325</v>
      </c>
      <c r="D313" s="40" t="s">
        <v>326</v>
      </c>
      <c r="E313" s="40" t="s">
        <v>506</v>
      </c>
      <c r="F313" s="40" t="s">
        <v>506</v>
      </c>
      <c r="G313" s="38" t="s">
        <v>42</v>
      </c>
      <c r="H313" s="39" t="s">
        <v>45</v>
      </c>
      <c r="I313" s="45">
        <v>2</v>
      </c>
      <c r="J313" s="41">
        <v>35303.57</v>
      </c>
      <c r="K313" s="41">
        <f t="shared" ref="K313:K318" si="4">I313*J313</f>
        <v>70607.14</v>
      </c>
      <c r="L313" s="42"/>
      <c r="M313" s="42"/>
      <c r="N313" s="42"/>
      <c r="O313" s="38" t="s">
        <v>43</v>
      </c>
      <c r="P313" s="43">
        <v>710000000</v>
      </c>
      <c r="Q313" s="38">
        <v>0</v>
      </c>
      <c r="R313" s="73" t="s">
        <v>763</v>
      </c>
      <c r="S313" s="14"/>
    </row>
    <row r="314" spans="1:19" s="56" customFormat="1" ht="117" customHeight="1">
      <c r="A314" s="38" t="s">
        <v>461</v>
      </c>
      <c r="B314" s="39" t="s">
        <v>44</v>
      </c>
      <c r="C314" s="40" t="s">
        <v>325</v>
      </c>
      <c r="D314" s="40" t="s">
        <v>326</v>
      </c>
      <c r="E314" s="40" t="s">
        <v>507</v>
      </c>
      <c r="F314" s="40" t="s">
        <v>507</v>
      </c>
      <c r="G314" s="38" t="s">
        <v>248</v>
      </c>
      <c r="H314" s="39" t="s">
        <v>45</v>
      </c>
      <c r="I314" s="45">
        <v>1</v>
      </c>
      <c r="J314" s="41">
        <v>60389.29</v>
      </c>
      <c r="K314" s="41">
        <f t="shared" si="4"/>
        <v>60389.29</v>
      </c>
      <c r="L314" s="42"/>
      <c r="M314" s="42"/>
      <c r="N314" s="42"/>
      <c r="O314" s="38" t="s">
        <v>43</v>
      </c>
      <c r="P314" s="43">
        <v>710000000</v>
      </c>
      <c r="Q314" s="38">
        <v>100</v>
      </c>
      <c r="R314" s="74" t="s">
        <v>54</v>
      </c>
      <c r="S314" s="14"/>
    </row>
    <row r="315" spans="1:19" s="56" customFormat="1" ht="97.5" customHeight="1">
      <c r="A315" s="38" t="s">
        <v>461</v>
      </c>
      <c r="B315" s="39" t="s">
        <v>44</v>
      </c>
      <c r="C315" s="40" t="s">
        <v>325</v>
      </c>
      <c r="D315" s="40" t="s">
        <v>326</v>
      </c>
      <c r="E315" s="40" t="s">
        <v>508</v>
      </c>
      <c r="F315" s="40" t="s">
        <v>508</v>
      </c>
      <c r="G315" s="38" t="s">
        <v>42</v>
      </c>
      <c r="H315" s="39" t="s">
        <v>45</v>
      </c>
      <c r="I315" s="45">
        <v>1</v>
      </c>
      <c r="J315" s="41">
        <v>46771.43</v>
      </c>
      <c r="K315" s="41">
        <f t="shared" si="4"/>
        <v>46771.43</v>
      </c>
      <c r="L315" s="42"/>
      <c r="M315" s="42"/>
      <c r="N315" s="42"/>
      <c r="O315" s="38" t="s">
        <v>43</v>
      </c>
      <c r="P315" s="43">
        <v>710000000</v>
      </c>
      <c r="Q315" s="38">
        <v>0</v>
      </c>
      <c r="R315" s="74" t="s">
        <v>40</v>
      </c>
      <c r="S315" s="14"/>
    </row>
    <row r="316" spans="1:19" s="56" customFormat="1" ht="97.5" customHeight="1">
      <c r="A316" s="38" t="s">
        <v>461</v>
      </c>
      <c r="B316" s="39" t="s">
        <v>44</v>
      </c>
      <c r="C316" s="40" t="s">
        <v>325</v>
      </c>
      <c r="D316" s="40" t="s">
        <v>326</v>
      </c>
      <c r="E316" s="40" t="s">
        <v>509</v>
      </c>
      <c r="F316" s="40" t="s">
        <v>509</v>
      </c>
      <c r="G316" s="38" t="s">
        <v>42</v>
      </c>
      <c r="H316" s="39" t="s">
        <v>45</v>
      </c>
      <c r="I316" s="45">
        <v>1</v>
      </c>
      <c r="J316" s="41">
        <v>85714.29</v>
      </c>
      <c r="K316" s="41">
        <f t="shared" si="4"/>
        <v>85714.29</v>
      </c>
      <c r="L316" s="42"/>
      <c r="M316" s="42"/>
      <c r="N316" s="42"/>
      <c r="O316" s="38" t="s">
        <v>43</v>
      </c>
      <c r="P316" s="43">
        <v>710000000</v>
      </c>
      <c r="Q316" s="38">
        <v>0</v>
      </c>
      <c r="R316" s="74" t="s">
        <v>40</v>
      </c>
      <c r="S316" s="14"/>
    </row>
    <row r="317" spans="1:19" s="56" customFormat="1" ht="97.5" customHeight="1">
      <c r="A317" s="38" t="s">
        <v>461</v>
      </c>
      <c r="B317" s="39" t="s">
        <v>44</v>
      </c>
      <c r="C317" s="40" t="s">
        <v>325</v>
      </c>
      <c r="D317" s="40" t="s">
        <v>326</v>
      </c>
      <c r="E317" s="40" t="s">
        <v>510</v>
      </c>
      <c r="F317" s="40" t="s">
        <v>511</v>
      </c>
      <c r="G317" s="38" t="s">
        <v>42</v>
      </c>
      <c r="H317" s="39" t="s">
        <v>45</v>
      </c>
      <c r="I317" s="45">
        <v>1</v>
      </c>
      <c r="J317" s="41">
        <v>56325</v>
      </c>
      <c r="K317" s="41">
        <f t="shared" si="4"/>
        <v>56325</v>
      </c>
      <c r="L317" s="42"/>
      <c r="M317" s="42"/>
      <c r="N317" s="42"/>
      <c r="O317" s="38" t="s">
        <v>43</v>
      </c>
      <c r="P317" s="43">
        <v>710000000</v>
      </c>
      <c r="Q317" s="38">
        <v>0</v>
      </c>
      <c r="R317" s="74" t="s">
        <v>40</v>
      </c>
      <c r="S317" s="14"/>
    </row>
    <row r="318" spans="1:19" s="56" customFormat="1" ht="97.5" customHeight="1">
      <c r="A318" s="38" t="s">
        <v>461</v>
      </c>
      <c r="B318" s="39" t="s">
        <v>44</v>
      </c>
      <c r="C318" s="40" t="s">
        <v>325</v>
      </c>
      <c r="D318" s="40" t="s">
        <v>326</v>
      </c>
      <c r="E318" s="40" t="s">
        <v>510</v>
      </c>
      <c r="F318" s="40" t="s">
        <v>510</v>
      </c>
      <c r="G318" s="38" t="s">
        <v>42</v>
      </c>
      <c r="H318" s="39" t="s">
        <v>45</v>
      </c>
      <c r="I318" s="45">
        <v>1</v>
      </c>
      <c r="J318" s="41">
        <v>3876.79</v>
      </c>
      <c r="K318" s="41">
        <f t="shared" si="4"/>
        <v>3876.79</v>
      </c>
      <c r="L318" s="42" t="s">
        <v>512</v>
      </c>
      <c r="M318" s="42"/>
      <c r="N318" s="42"/>
      <c r="O318" s="38" t="s">
        <v>43</v>
      </c>
      <c r="P318" s="43">
        <v>710000000</v>
      </c>
      <c r="Q318" s="38">
        <v>0</v>
      </c>
      <c r="R318" s="74" t="s">
        <v>40</v>
      </c>
      <c r="S318" s="14"/>
    </row>
    <row r="319" spans="1:19" s="56" customFormat="1" ht="76.5" customHeight="1">
      <c r="A319" s="38" t="s">
        <v>461</v>
      </c>
      <c r="B319" s="39" t="s">
        <v>38</v>
      </c>
      <c r="C319" s="40" t="s">
        <v>761</v>
      </c>
      <c r="D319" s="40" t="s">
        <v>762</v>
      </c>
      <c r="E319" s="40" t="s">
        <v>761</v>
      </c>
      <c r="F319" s="40" t="s">
        <v>762</v>
      </c>
      <c r="G319" s="38" t="s">
        <v>248</v>
      </c>
      <c r="H319" s="39" t="s">
        <v>38</v>
      </c>
      <c r="I319" s="45">
        <v>1</v>
      </c>
      <c r="J319" s="41">
        <v>2182277.0299999998</v>
      </c>
      <c r="K319" s="41">
        <v>2182277.0299999998</v>
      </c>
      <c r="L319" s="42"/>
      <c r="M319" s="42"/>
      <c r="N319" s="42"/>
      <c r="O319" s="38" t="s">
        <v>43</v>
      </c>
      <c r="P319" s="43">
        <v>710000000</v>
      </c>
      <c r="Q319" s="38">
        <v>0</v>
      </c>
      <c r="R319" s="73" t="s">
        <v>763</v>
      </c>
      <c r="S319" s="14"/>
    </row>
    <row r="320" spans="1:19" s="56" customFormat="1" ht="117" customHeight="1">
      <c r="A320" s="31" t="s">
        <v>244</v>
      </c>
      <c r="B320" s="61" t="s">
        <v>44</v>
      </c>
      <c r="C320" s="61" t="s">
        <v>518</v>
      </c>
      <c r="D320" s="62" t="s">
        <v>519</v>
      </c>
      <c r="E320" s="61" t="s">
        <v>518</v>
      </c>
      <c r="F320" s="62" t="s">
        <v>519</v>
      </c>
      <c r="G320" s="31" t="s">
        <v>245</v>
      </c>
      <c r="H320" s="61" t="s">
        <v>177</v>
      </c>
      <c r="I320" s="12">
        <v>1</v>
      </c>
      <c r="J320" s="63">
        <v>1638089.28571</v>
      </c>
      <c r="K320" s="63">
        <v>1638089.28571</v>
      </c>
      <c r="L320" s="64"/>
      <c r="M320" s="64"/>
      <c r="N320" s="65"/>
      <c r="O320" s="38" t="s">
        <v>43</v>
      </c>
      <c r="P320" s="43" t="s">
        <v>109</v>
      </c>
      <c r="Q320" s="66">
        <v>0</v>
      </c>
      <c r="R320" s="74" t="s">
        <v>40</v>
      </c>
      <c r="S320" s="14"/>
    </row>
    <row r="321" spans="1:19" s="56" customFormat="1" ht="117" customHeight="1">
      <c r="A321" s="38" t="s">
        <v>244</v>
      </c>
      <c r="B321" s="39" t="s">
        <v>44</v>
      </c>
      <c r="C321" s="40" t="s">
        <v>384</v>
      </c>
      <c r="D321" s="40" t="s">
        <v>385</v>
      </c>
      <c r="E321" s="40" t="s">
        <v>384</v>
      </c>
      <c r="F321" s="40" t="s">
        <v>385</v>
      </c>
      <c r="G321" s="38" t="s">
        <v>42</v>
      </c>
      <c r="H321" s="39" t="s">
        <v>45</v>
      </c>
      <c r="I321" s="45">
        <v>4</v>
      </c>
      <c r="J321" s="41">
        <v>19800</v>
      </c>
      <c r="K321" s="41">
        <f t="shared" ref="K321:K354" si="5">SUM(I321*J321)</f>
        <v>79200</v>
      </c>
      <c r="L321" s="42"/>
      <c r="M321" s="42"/>
      <c r="N321" s="42"/>
      <c r="O321" s="38" t="s">
        <v>43</v>
      </c>
      <c r="P321" s="43">
        <v>751210000</v>
      </c>
      <c r="Q321" s="38">
        <v>0</v>
      </c>
      <c r="R321" s="74" t="s">
        <v>40</v>
      </c>
      <c r="S321" s="14"/>
    </row>
    <row r="322" spans="1:19" s="56" customFormat="1" ht="117" customHeight="1">
      <c r="A322" s="38" t="s">
        <v>244</v>
      </c>
      <c r="B322" s="39" t="s">
        <v>44</v>
      </c>
      <c r="C322" s="40" t="s">
        <v>386</v>
      </c>
      <c r="D322" s="40" t="s">
        <v>387</v>
      </c>
      <c r="E322" s="40" t="s">
        <v>386</v>
      </c>
      <c r="F322" s="40" t="s">
        <v>387</v>
      </c>
      <c r="G322" s="38" t="s">
        <v>42</v>
      </c>
      <c r="H322" s="39" t="s">
        <v>45</v>
      </c>
      <c r="I322" s="45">
        <v>1</v>
      </c>
      <c r="J322" s="41">
        <v>76200</v>
      </c>
      <c r="K322" s="41">
        <f t="shared" si="5"/>
        <v>76200</v>
      </c>
      <c r="L322" s="42"/>
      <c r="M322" s="42"/>
      <c r="N322" s="42"/>
      <c r="O322" s="38" t="s">
        <v>43</v>
      </c>
      <c r="P322" s="43">
        <v>751210000</v>
      </c>
      <c r="Q322" s="38">
        <v>0</v>
      </c>
      <c r="R322" s="74" t="s">
        <v>40</v>
      </c>
      <c r="S322" s="14"/>
    </row>
    <row r="323" spans="1:19" s="56" customFormat="1" ht="117" customHeight="1">
      <c r="A323" s="38" t="s">
        <v>244</v>
      </c>
      <c r="B323" s="39" t="s">
        <v>44</v>
      </c>
      <c r="C323" s="40" t="s">
        <v>388</v>
      </c>
      <c r="D323" s="40" t="s">
        <v>388</v>
      </c>
      <c r="E323" s="40" t="s">
        <v>389</v>
      </c>
      <c r="F323" s="40" t="s">
        <v>390</v>
      </c>
      <c r="G323" s="38" t="s">
        <v>42</v>
      </c>
      <c r="H323" s="39" t="s">
        <v>45</v>
      </c>
      <c r="I323" s="45">
        <v>10</v>
      </c>
      <c r="J323" s="41">
        <v>12500</v>
      </c>
      <c r="K323" s="41">
        <f t="shared" si="5"/>
        <v>125000</v>
      </c>
      <c r="L323" s="42"/>
      <c r="M323" s="42"/>
      <c r="N323" s="42"/>
      <c r="O323" s="38" t="s">
        <v>43</v>
      </c>
      <c r="P323" s="43">
        <v>751210000</v>
      </c>
      <c r="Q323" s="38">
        <v>0</v>
      </c>
      <c r="R323" s="74" t="s">
        <v>40</v>
      </c>
      <c r="S323" s="14"/>
    </row>
    <row r="324" spans="1:19" s="56" customFormat="1" ht="117" customHeight="1">
      <c r="A324" s="38" t="s">
        <v>244</v>
      </c>
      <c r="B324" s="39" t="s">
        <v>44</v>
      </c>
      <c r="C324" s="40" t="s">
        <v>391</v>
      </c>
      <c r="D324" s="40" t="s">
        <v>392</v>
      </c>
      <c r="E324" s="40" t="s">
        <v>393</v>
      </c>
      <c r="F324" s="40" t="s">
        <v>394</v>
      </c>
      <c r="G324" s="38" t="s">
        <v>42</v>
      </c>
      <c r="H324" s="39" t="s">
        <v>45</v>
      </c>
      <c r="I324" s="45">
        <v>50</v>
      </c>
      <c r="J324" s="41">
        <v>1050</v>
      </c>
      <c r="K324" s="41">
        <f t="shared" si="5"/>
        <v>52500</v>
      </c>
      <c r="L324" s="42"/>
      <c r="M324" s="42"/>
      <c r="N324" s="42"/>
      <c r="O324" s="38" t="s">
        <v>43</v>
      </c>
      <c r="P324" s="43">
        <v>751210000</v>
      </c>
      <c r="Q324" s="38">
        <v>0</v>
      </c>
      <c r="R324" s="74" t="s">
        <v>40</v>
      </c>
      <c r="S324" s="14"/>
    </row>
    <row r="325" spans="1:19" s="56" customFormat="1" ht="117" customHeight="1">
      <c r="A325" s="38" t="s">
        <v>244</v>
      </c>
      <c r="B325" s="39" t="s">
        <v>44</v>
      </c>
      <c r="C325" s="40" t="s">
        <v>391</v>
      </c>
      <c r="D325" s="40" t="s">
        <v>392</v>
      </c>
      <c r="E325" s="40" t="s">
        <v>395</v>
      </c>
      <c r="F325" s="40" t="s">
        <v>396</v>
      </c>
      <c r="G325" s="38" t="s">
        <v>42</v>
      </c>
      <c r="H325" s="39" t="s">
        <v>45</v>
      </c>
      <c r="I325" s="45">
        <v>50</v>
      </c>
      <c r="J325" s="41">
        <v>1250</v>
      </c>
      <c r="K325" s="41">
        <f t="shared" si="5"/>
        <v>62500</v>
      </c>
      <c r="L325" s="42"/>
      <c r="M325" s="42"/>
      <c r="N325" s="42"/>
      <c r="O325" s="38" t="s">
        <v>43</v>
      </c>
      <c r="P325" s="43">
        <v>751210000</v>
      </c>
      <c r="Q325" s="38">
        <v>0</v>
      </c>
      <c r="R325" s="74" t="s">
        <v>40</v>
      </c>
      <c r="S325" s="14"/>
    </row>
    <row r="326" spans="1:19" s="56" customFormat="1" ht="117" customHeight="1">
      <c r="A326" s="38" t="s">
        <v>244</v>
      </c>
      <c r="B326" s="39" t="s">
        <v>44</v>
      </c>
      <c r="C326" s="40" t="s">
        <v>391</v>
      </c>
      <c r="D326" s="40" t="s">
        <v>392</v>
      </c>
      <c r="E326" s="40" t="s">
        <v>397</v>
      </c>
      <c r="F326" s="40" t="s">
        <v>398</v>
      </c>
      <c r="G326" s="38" t="s">
        <v>42</v>
      </c>
      <c r="H326" s="39" t="s">
        <v>45</v>
      </c>
      <c r="I326" s="45">
        <v>30</v>
      </c>
      <c r="J326" s="41">
        <v>1950</v>
      </c>
      <c r="K326" s="41">
        <f t="shared" si="5"/>
        <v>58500</v>
      </c>
      <c r="L326" s="42"/>
      <c r="M326" s="42"/>
      <c r="N326" s="42"/>
      <c r="O326" s="38" t="s">
        <v>43</v>
      </c>
      <c r="P326" s="43">
        <v>751210000</v>
      </c>
      <c r="Q326" s="38">
        <v>0</v>
      </c>
      <c r="R326" s="74" t="s">
        <v>40</v>
      </c>
      <c r="S326" s="14"/>
    </row>
    <row r="327" spans="1:19" s="56" customFormat="1" ht="117" customHeight="1">
      <c r="A327" s="38" t="s">
        <v>244</v>
      </c>
      <c r="B327" s="39" t="s">
        <v>44</v>
      </c>
      <c r="C327" s="40" t="s">
        <v>399</v>
      </c>
      <c r="D327" s="40" t="s">
        <v>400</v>
      </c>
      <c r="E327" s="40" t="s">
        <v>399</v>
      </c>
      <c r="F327" s="40" t="s">
        <v>401</v>
      </c>
      <c r="G327" s="38" t="s">
        <v>42</v>
      </c>
      <c r="H327" s="39" t="s">
        <v>45</v>
      </c>
      <c r="I327" s="45">
        <v>50</v>
      </c>
      <c r="J327" s="41">
        <v>1050</v>
      </c>
      <c r="K327" s="41">
        <f t="shared" si="5"/>
        <v>52500</v>
      </c>
      <c r="L327" s="42"/>
      <c r="M327" s="42"/>
      <c r="N327" s="42"/>
      <c r="O327" s="38" t="s">
        <v>43</v>
      </c>
      <c r="P327" s="43">
        <v>751210000</v>
      </c>
      <c r="Q327" s="38">
        <v>0</v>
      </c>
      <c r="R327" s="74" t="s">
        <v>40</v>
      </c>
      <c r="S327" s="14"/>
    </row>
    <row r="328" spans="1:19" s="56" customFormat="1" ht="117" customHeight="1">
      <c r="A328" s="38" t="s">
        <v>244</v>
      </c>
      <c r="B328" s="39" t="s">
        <v>44</v>
      </c>
      <c r="C328" s="40" t="s">
        <v>402</v>
      </c>
      <c r="D328" s="40" t="s">
        <v>403</v>
      </c>
      <c r="E328" s="40" t="s">
        <v>404</v>
      </c>
      <c r="F328" s="40" t="s">
        <v>405</v>
      </c>
      <c r="G328" s="38" t="s">
        <v>42</v>
      </c>
      <c r="H328" s="39" t="s">
        <v>45</v>
      </c>
      <c r="I328" s="45">
        <v>50</v>
      </c>
      <c r="J328" s="41">
        <v>1490</v>
      </c>
      <c r="K328" s="41">
        <f t="shared" si="5"/>
        <v>74500</v>
      </c>
      <c r="L328" s="42"/>
      <c r="M328" s="42"/>
      <c r="N328" s="42"/>
      <c r="O328" s="38" t="s">
        <v>43</v>
      </c>
      <c r="P328" s="43">
        <v>751210000</v>
      </c>
      <c r="Q328" s="38">
        <v>0</v>
      </c>
      <c r="R328" s="74" t="s">
        <v>40</v>
      </c>
      <c r="S328" s="14"/>
    </row>
    <row r="329" spans="1:19" s="56" customFormat="1" ht="117" customHeight="1">
      <c r="A329" s="38" t="s">
        <v>244</v>
      </c>
      <c r="B329" s="39" t="s">
        <v>44</v>
      </c>
      <c r="C329" s="40" t="s">
        <v>406</v>
      </c>
      <c r="D329" s="40" t="s">
        <v>407</v>
      </c>
      <c r="E329" s="40" t="s">
        <v>408</v>
      </c>
      <c r="F329" s="40" t="s">
        <v>409</v>
      </c>
      <c r="G329" s="38" t="s">
        <v>42</v>
      </c>
      <c r="H329" s="39" t="s">
        <v>45</v>
      </c>
      <c r="I329" s="45">
        <v>3</v>
      </c>
      <c r="J329" s="41">
        <v>14800</v>
      </c>
      <c r="K329" s="41">
        <f t="shared" si="5"/>
        <v>44400</v>
      </c>
      <c r="L329" s="42"/>
      <c r="M329" s="42"/>
      <c r="N329" s="42"/>
      <c r="O329" s="38" t="s">
        <v>43</v>
      </c>
      <c r="P329" s="43">
        <v>751210000</v>
      </c>
      <c r="Q329" s="38">
        <v>0</v>
      </c>
      <c r="R329" s="74" t="s">
        <v>40</v>
      </c>
      <c r="S329" s="14"/>
    </row>
    <row r="330" spans="1:19" s="56" customFormat="1" ht="117" customHeight="1">
      <c r="A330" s="38" t="s">
        <v>244</v>
      </c>
      <c r="B330" s="39" t="s">
        <v>44</v>
      </c>
      <c r="C330" s="40" t="s">
        <v>410</v>
      </c>
      <c r="D330" s="40" t="s">
        <v>411</v>
      </c>
      <c r="E330" s="40" t="s">
        <v>412</v>
      </c>
      <c r="F330" s="40" t="s">
        <v>413</v>
      </c>
      <c r="G330" s="38" t="s">
        <v>42</v>
      </c>
      <c r="H330" s="39" t="s">
        <v>45</v>
      </c>
      <c r="I330" s="45">
        <v>5</v>
      </c>
      <c r="J330" s="41">
        <v>3000</v>
      </c>
      <c r="K330" s="41">
        <f t="shared" si="5"/>
        <v>15000</v>
      </c>
      <c r="L330" s="42"/>
      <c r="M330" s="42"/>
      <c r="N330" s="42"/>
      <c r="O330" s="38" t="s">
        <v>43</v>
      </c>
      <c r="P330" s="43">
        <v>751210000</v>
      </c>
      <c r="Q330" s="38">
        <v>0</v>
      </c>
      <c r="R330" s="74" t="s">
        <v>40</v>
      </c>
      <c r="S330" s="14"/>
    </row>
    <row r="331" spans="1:19" s="56" customFormat="1" ht="117" customHeight="1">
      <c r="A331" s="38" t="s">
        <v>244</v>
      </c>
      <c r="B331" s="39" t="s">
        <v>44</v>
      </c>
      <c r="C331" s="40" t="s">
        <v>410</v>
      </c>
      <c r="D331" s="40" t="s">
        <v>411</v>
      </c>
      <c r="E331" s="40" t="s">
        <v>414</v>
      </c>
      <c r="F331" s="40" t="s">
        <v>415</v>
      </c>
      <c r="G331" s="38" t="s">
        <v>42</v>
      </c>
      <c r="H331" s="39" t="s">
        <v>45</v>
      </c>
      <c r="I331" s="45">
        <v>5</v>
      </c>
      <c r="J331" s="41">
        <v>1030</v>
      </c>
      <c r="K331" s="41">
        <f t="shared" si="5"/>
        <v>5150</v>
      </c>
      <c r="L331" s="42"/>
      <c r="M331" s="42"/>
      <c r="N331" s="42"/>
      <c r="O331" s="38" t="s">
        <v>43</v>
      </c>
      <c r="P331" s="43">
        <v>751210000</v>
      </c>
      <c r="Q331" s="38">
        <v>0</v>
      </c>
      <c r="R331" s="74" t="s">
        <v>40</v>
      </c>
      <c r="S331" s="14"/>
    </row>
    <row r="332" spans="1:19" s="56" customFormat="1" ht="117" customHeight="1">
      <c r="A332" s="38" t="s">
        <v>244</v>
      </c>
      <c r="B332" s="39" t="s">
        <v>44</v>
      </c>
      <c r="C332" s="40" t="s">
        <v>416</v>
      </c>
      <c r="D332" s="40" t="s">
        <v>417</v>
      </c>
      <c r="E332" s="40" t="s">
        <v>418</v>
      </c>
      <c r="F332" s="40" t="s">
        <v>419</v>
      </c>
      <c r="G332" s="38" t="s">
        <v>42</v>
      </c>
      <c r="H332" s="39" t="s">
        <v>45</v>
      </c>
      <c r="I332" s="45">
        <v>6</v>
      </c>
      <c r="J332" s="41">
        <v>46300</v>
      </c>
      <c r="K332" s="41">
        <f t="shared" si="5"/>
        <v>277800</v>
      </c>
      <c r="L332" s="42"/>
      <c r="M332" s="42"/>
      <c r="N332" s="42"/>
      <c r="O332" s="38" t="s">
        <v>43</v>
      </c>
      <c r="P332" s="43">
        <v>751210000</v>
      </c>
      <c r="Q332" s="38">
        <v>0</v>
      </c>
      <c r="R332" s="74" t="s">
        <v>40</v>
      </c>
      <c r="S332" s="14"/>
    </row>
    <row r="333" spans="1:19" s="56" customFormat="1" ht="117" customHeight="1">
      <c r="A333" s="38" t="s">
        <v>244</v>
      </c>
      <c r="B333" s="39" t="s">
        <v>44</v>
      </c>
      <c r="C333" s="40" t="s">
        <v>416</v>
      </c>
      <c r="D333" s="40" t="s">
        <v>417</v>
      </c>
      <c r="E333" s="40" t="s">
        <v>420</v>
      </c>
      <c r="F333" s="40" t="s">
        <v>421</v>
      </c>
      <c r="G333" s="38" t="s">
        <v>42</v>
      </c>
      <c r="H333" s="39" t="s">
        <v>45</v>
      </c>
      <c r="I333" s="45">
        <v>10</v>
      </c>
      <c r="J333" s="41">
        <v>5500</v>
      </c>
      <c r="K333" s="41">
        <f t="shared" si="5"/>
        <v>55000</v>
      </c>
      <c r="L333" s="42"/>
      <c r="M333" s="42"/>
      <c r="N333" s="42"/>
      <c r="O333" s="38" t="s">
        <v>43</v>
      </c>
      <c r="P333" s="43">
        <v>751210000</v>
      </c>
      <c r="Q333" s="38">
        <v>0</v>
      </c>
      <c r="R333" s="74" t="s">
        <v>40</v>
      </c>
      <c r="S333" s="14"/>
    </row>
    <row r="334" spans="1:19" s="56" customFormat="1" ht="117" customHeight="1">
      <c r="A334" s="38" t="s">
        <v>244</v>
      </c>
      <c r="B334" s="39" t="s">
        <v>44</v>
      </c>
      <c r="C334" s="40" t="s">
        <v>422</v>
      </c>
      <c r="D334" s="40" t="s">
        <v>423</v>
      </c>
      <c r="E334" s="40" t="s">
        <v>424</v>
      </c>
      <c r="F334" s="40" t="s">
        <v>425</v>
      </c>
      <c r="G334" s="38" t="s">
        <v>42</v>
      </c>
      <c r="H334" s="39" t="s">
        <v>45</v>
      </c>
      <c r="I334" s="45">
        <v>10</v>
      </c>
      <c r="J334" s="41">
        <v>3500</v>
      </c>
      <c r="K334" s="41">
        <f t="shared" si="5"/>
        <v>35000</v>
      </c>
      <c r="L334" s="42"/>
      <c r="M334" s="42"/>
      <c r="N334" s="42"/>
      <c r="O334" s="38" t="s">
        <v>43</v>
      </c>
      <c r="P334" s="43">
        <v>751210000</v>
      </c>
      <c r="Q334" s="38">
        <v>0</v>
      </c>
      <c r="R334" s="74" t="s">
        <v>40</v>
      </c>
      <c r="S334" s="14"/>
    </row>
    <row r="335" spans="1:19" s="56" customFormat="1" ht="117" customHeight="1">
      <c r="A335" s="38" t="s">
        <v>244</v>
      </c>
      <c r="B335" s="39" t="s">
        <v>44</v>
      </c>
      <c r="C335" s="40" t="s">
        <v>426</v>
      </c>
      <c r="D335" s="40" t="s">
        <v>427</v>
      </c>
      <c r="E335" s="40" t="s">
        <v>428</v>
      </c>
      <c r="F335" s="40" t="s">
        <v>429</v>
      </c>
      <c r="G335" s="38" t="s">
        <v>42</v>
      </c>
      <c r="H335" s="39" t="s">
        <v>45</v>
      </c>
      <c r="I335" s="45">
        <v>1</v>
      </c>
      <c r="J335" s="41">
        <v>28700</v>
      </c>
      <c r="K335" s="41">
        <f t="shared" si="5"/>
        <v>28700</v>
      </c>
      <c r="L335" s="42"/>
      <c r="M335" s="42"/>
      <c r="N335" s="42"/>
      <c r="O335" s="38" t="s">
        <v>43</v>
      </c>
      <c r="P335" s="43">
        <v>751210000</v>
      </c>
      <c r="Q335" s="38">
        <v>0</v>
      </c>
      <c r="R335" s="74" t="s">
        <v>40</v>
      </c>
      <c r="S335" s="14"/>
    </row>
    <row r="336" spans="1:19" s="56" customFormat="1" ht="117" customHeight="1">
      <c r="A336" s="38" t="s">
        <v>244</v>
      </c>
      <c r="B336" s="39" t="s">
        <v>44</v>
      </c>
      <c r="C336" s="40" t="s">
        <v>426</v>
      </c>
      <c r="D336" s="40" t="s">
        <v>427</v>
      </c>
      <c r="E336" s="40" t="s">
        <v>430</v>
      </c>
      <c r="F336" s="40" t="s">
        <v>431</v>
      </c>
      <c r="G336" s="38" t="s">
        <v>42</v>
      </c>
      <c r="H336" s="39" t="s">
        <v>45</v>
      </c>
      <c r="I336" s="45">
        <v>1</v>
      </c>
      <c r="J336" s="41">
        <v>28500</v>
      </c>
      <c r="K336" s="41">
        <f t="shared" si="5"/>
        <v>28500</v>
      </c>
      <c r="L336" s="42"/>
      <c r="M336" s="42"/>
      <c r="N336" s="42"/>
      <c r="O336" s="38" t="s">
        <v>43</v>
      </c>
      <c r="P336" s="43">
        <v>751210000</v>
      </c>
      <c r="Q336" s="38">
        <v>0</v>
      </c>
      <c r="R336" s="74" t="s">
        <v>40</v>
      </c>
      <c r="S336" s="14"/>
    </row>
    <row r="337" spans="1:19" s="56" customFormat="1" ht="117" customHeight="1">
      <c r="A337" s="38" t="s">
        <v>244</v>
      </c>
      <c r="B337" s="39" t="s">
        <v>44</v>
      </c>
      <c r="C337" s="40" t="s">
        <v>426</v>
      </c>
      <c r="D337" s="40" t="s">
        <v>427</v>
      </c>
      <c r="E337" s="40" t="s">
        <v>432</v>
      </c>
      <c r="F337" s="40" t="s">
        <v>433</v>
      </c>
      <c r="G337" s="38" t="s">
        <v>42</v>
      </c>
      <c r="H337" s="39" t="s">
        <v>45</v>
      </c>
      <c r="I337" s="45">
        <v>1</v>
      </c>
      <c r="J337" s="41">
        <v>25000</v>
      </c>
      <c r="K337" s="41">
        <f t="shared" si="5"/>
        <v>25000</v>
      </c>
      <c r="L337" s="42"/>
      <c r="M337" s="42"/>
      <c r="N337" s="42"/>
      <c r="O337" s="38" t="s">
        <v>43</v>
      </c>
      <c r="P337" s="43">
        <v>751210000</v>
      </c>
      <c r="Q337" s="38">
        <v>0</v>
      </c>
      <c r="R337" s="74" t="s">
        <v>40</v>
      </c>
      <c r="S337" s="14"/>
    </row>
    <row r="338" spans="1:19" s="56" customFormat="1" ht="117" customHeight="1">
      <c r="A338" s="38" t="s">
        <v>244</v>
      </c>
      <c r="B338" s="39" t="s">
        <v>44</v>
      </c>
      <c r="C338" s="40" t="s">
        <v>426</v>
      </c>
      <c r="D338" s="40" t="s">
        <v>427</v>
      </c>
      <c r="E338" s="40" t="s">
        <v>434</v>
      </c>
      <c r="F338" s="40" t="s">
        <v>435</v>
      </c>
      <c r="G338" s="38" t="s">
        <v>42</v>
      </c>
      <c r="H338" s="39" t="s">
        <v>45</v>
      </c>
      <c r="I338" s="45">
        <v>1</v>
      </c>
      <c r="J338" s="41">
        <v>12000</v>
      </c>
      <c r="K338" s="41">
        <f t="shared" si="5"/>
        <v>12000</v>
      </c>
      <c r="L338" s="42"/>
      <c r="M338" s="42"/>
      <c r="N338" s="42"/>
      <c r="O338" s="38" t="s">
        <v>43</v>
      </c>
      <c r="P338" s="43">
        <v>751210000</v>
      </c>
      <c r="Q338" s="38">
        <v>0</v>
      </c>
      <c r="R338" s="74" t="s">
        <v>40</v>
      </c>
      <c r="S338" s="14"/>
    </row>
    <row r="339" spans="1:19" s="56" customFormat="1" ht="117" customHeight="1">
      <c r="A339" s="38" t="s">
        <v>244</v>
      </c>
      <c r="B339" s="39" t="s">
        <v>44</v>
      </c>
      <c r="C339" s="40" t="s">
        <v>426</v>
      </c>
      <c r="D339" s="40" t="s">
        <v>427</v>
      </c>
      <c r="E339" s="40" t="s">
        <v>436</v>
      </c>
      <c r="F339" s="40" t="s">
        <v>436</v>
      </c>
      <c r="G339" s="38" t="s">
        <v>42</v>
      </c>
      <c r="H339" s="39" t="s">
        <v>45</v>
      </c>
      <c r="I339" s="45">
        <v>1</v>
      </c>
      <c r="J339" s="41">
        <v>10000</v>
      </c>
      <c r="K339" s="41">
        <f t="shared" si="5"/>
        <v>10000</v>
      </c>
      <c r="L339" s="42"/>
      <c r="M339" s="42"/>
      <c r="N339" s="42"/>
      <c r="O339" s="38" t="s">
        <v>43</v>
      </c>
      <c r="P339" s="43">
        <v>751210000</v>
      </c>
      <c r="Q339" s="38">
        <v>0</v>
      </c>
      <c r="R339" s="74" t="s">
        <v>40</v>
      </c>
      <c r="S339" s="14"/>
    </row>
    <row r="340" spans="1:19" s="56" customFormat="1" ht="117" customHeight="1">
      <c r="A340" s="38" t="s">
        <v>244</v>
      </c>
      <c r="B340" s="39" t="s">
        <v>44</v>
      </c>
      <c r="C340" s="40" t="s">
        <v>437</v>
      </c>
      <c r="D340" s="40" t="s">
        <v>438</v>
      </c>
      <c r="E340" s="40" t="s">
        <v>439</v>
      </c>
      <c r="F340" s="40" t="s">
        <v>440</v>
      </c>
      <c r="G340" s="38" t="s">
        <v>42</v>
      </c>
      <c r="H340" s="39" t="s">
        <v>45</v>
      </c>
      <c r="I340" s="45">
        <v>3</v>
      </c>
      <c r="J340" s="41">
        <v>4500</v>
      </c>
      <c r="K340" s="41">
        <f t="shared" si="5"/>
        <v>13500</v>
      </c>
      <c r="L340" s="42"/>
      <c r="M340" s="42"/>
      <c r="N340" s="42"/>
      <c r="O340" s="38" t="s">
        <v>43</v>
      </c>
      <c r="P340" s="43">
        <v>751210000</v>
      </c>
      <c r="Q340" s="38">
        <v>0</v>
      </c>
      <c r="R340" s="74" t="s">
        <v>40</v>
      </c>
      <c r="S340" s="14"/>
    </row>
    <row r="341" spans="1:19" s="56" customFormat="1" ht="117" customHeight="1">
      <c r="A341" s="38" t="s">
        <v>244</v>
      </c>
      <c r="B341" s="39" t="s">
        <v>44</v>
      </c>
      <c r="C341" s="40" t="s">
        <v>441</v>
      </c>
      <c r="D341" s="40" t="s">
        <v>442</v>
      </c>
      <c r="E341" s="40" t="s">
        <v>441</v>
      </c>
      <c r="F341" s="40" t="s">
        <v>442</v>
      </c>
      <c r="G341" s="38" t="s">
        <v>764</v>
      </c>
      <c r="H341" s="39" t="s">
        <v>460</v>
      </c>
      <c r="I341" s="45">
        <v>2</v>
      </c>
      <c r="J341" s="41">
        <v>43700</v>
      </c>
      <c r="K341" s="41">
        <f t="shared" si="5"/>
        <v>87400</v>
      </c>
      <c r="L341" s="42"/>
      <c r="M341" s="42"/>
      <c r="N341" s="42"/>
      <c r="O341" s="38" t="s">
        <v>43</v>
      </c>
      <c r="P341" s="43">
        <v>751210000</v>
      </c>
      <c r="Q341" s="38">
        <v>0</v>
      </c>
      <c r="R341" s="74" t="s">
        <v>40</v>
      </c>
      <c r="S341" s="14"/>
    </row>
    <row r="342" spans="1:19" s="56" customFormat="1" ht="117" customHeight="1">
      <c r="A342" s="38" t="s">
        <v>244</v>
      </c>
      <c r="B342" s="39" t="s">
        <v>44</v>
      </c>
      <c r="C342" s="40" t="s">
        <v>443</v>
      </c>
      <c r="D342" s="40" t="s">
        <v>444</v>
      </c>
      <c r="E342" s="40" t="s">
        <v>443</v>
      </c>
      <c r="F342" s="40" t="s">
        <v>444</v>
      </c>
      <c r="G342" s="38" t="s">
        <v>764</v>
      </c>
      <c r="H342" s="39" t="s">
        <v>460</v>
      </c>
      <c r="I342" s="45">
        <v>3</v>
      </c>
      <c r="J342" s="41">
        <v>13500</v>
      </c>
      <c r="K342" s="41">
        <f t="shared" si="5"/>
        <v>40500</v>
      </c>
      <c r="L342" s="42"/>
      <c r="M342" s="42"/>
      <c r="N342" s="42"/>
      <c r="O342" s="38" t="s">
        <v>43</v>
      </c>
      <c r="P342" s="43">
        <v>751210000</v>
      </c>
      <c r="Q342" s="38">
        <v>0</v>
      </c>
      <c r="R342" s="74" t="s">
        <v>40</v>
      </c>
      <c r="S342" s="14"/>
    </row>
    <row r="343" spans="1:19" s="56" customFormat="1" ht="117" customHeight="1">
      <c r="A343" s="38" t="s">
        <v>244</v>
      </c>
      <c r="B343" s="39" t="s">
        <v>44</v>
      </c>
      <c r="C343" s="40" t="s">
        <v>325</v>
      </c>
      <c r="D343" s="40" t="s">
        <v>326</v>
      </c>
      <c r="E343" s="40" t="s">
        <v>330</v>
      </c>
      <c r="F343" s="40" t="s">
        <v>330</v>
      </c>
      <c r="G343" s="38" t="s">
        <v>248</v>
      </c>
      <c r="H343" s="39" t="s">
        <v>45</v>
      </c>
      <c r="I343" s="45">
        <v>1</v>
      </c>
      <c r="J343" s="41">
        <v>12669.64</v>
      </c>
      <c r="K343" s="41">
        <f t="shared" si="5"/>
        <v>12669.64</v>
      </c>
      <c r="L343" s="42"/>
      <c r="M343" s="42"/>
      <c r="N343" s="42"/>
      <c r="O343" s="38" t="s">
        <v>43</v>
      </c>
      <c r="P343" s="43">
        <v>751210000</v>
      </c>
      <c r="Q343" s="38">
        <v>100</v>
      </c>
      <c r="R343" s="74" t="s">
        <v>54</v>
      </c>
      <c r="S343" s="14"/>
    </row>
    <row r="344" spans="1:19" s="56" customFormat="1" ht="117" customHeight="1">
      <c r="A344" s="38" t="s">
        <v>244</v>
      </c>
      <c r="B344" s="39" t="s">
        <v>44</v>
      </c>
      <c r="C344" s="40" t="s">
        <v>325</v>
      </c>
      <c r="D344" s="40" t="s">
        <v>326</v>
      </c>
      <c r="E344" s="40" t="s">
        <v>445</v>
      </c>
      <c r="F344" s="40" t="s">
        <v>445</v>
      </c>
      <c r="G344" s="38" t="s">
        <v>248</v>
      </c>
      <c r="H344" s="39" t="s">
        <v>45</v>
      </c>
      <c r="I344" s="45">
        <v>1</v>
      </c>
      <c r="J344" s="41">
        <v>8151.79</v>
      </c>
      <c r="K344" s="41">
        <f t="shared" si="5"/>
        <v>8151.79</v>
      </c>
      <c r="L344" s="42"/>
      <c r="M344" s="42"/>
      <c r="N344" s="42"/>
      <c r="O344" s="38" t="s">
        <v>43</v>
      </c>
      <c r="P344" s="43">
        <v>751210000</v>
      </c>
      <c r="Q344" s="38">
        <v>100</v>
      </c>
      <c r="R344" s="74" t="s">
        <v>54</v>
      </c>
      <c r="S344" s="14"/>
    </row>
    <row r="345" spans="1:19" s="56" customFormat="1" ht="117" customHeight="1">
      <c r="A345" s="38" t="s">
        <v>244</v>
      </c>
      <c r="B345" s="39" t="s">
        <v>44</v>
      </c>
      <c r="C345" s="40" t="s">
        <v>325</v>
      </c>
      <c r="D345" s="40" t="s">
        <v>326</v>
      </c>
      <c r="E345" s="40" t="s">
        <v>446</v>
      </c>
      <c r="F345" s="40" t="s">
        <v>446</v>
      </c>
      <c r="G345" s="38" t="s">
        <v>248</v>
      </c>
      <c r="H345" s="39" t="s">
        <v>45</v>
      </c>
      <c r="I345" s="45">
        <v>1</v>
      </c>
      <c r="J345" s="41">
        <v>6914.29</v>
      </c>
      <c r="K345" s="41">
        <f t="shared" si="5"/>
        <v>6914.29</v>
      </c>
      <c r="L345" s="42"/>
      <c r="M345" s="42"/>
      <c r="N345" s="42"/>
      <c r="O345" s="38" t="s">
        <v>43</v>
      </c>
      <c r="P345" s="43">
        <v>751210000</v>
      </c>
      <c r="Q345" s="38">
        <v>100</v>
      </c>
      <c r="R345" s="74" t="s">
        <v>54</v>
      </c>
      <c r="S345" s="14"/>
    </row>
    <row r="346" spans="1:19" s="56" customFormat="1" ht="117" customHeight="1">
      <c r="A346" s="38" t="s">
        <v>244</v>
      </c>
      <c r="B346" s="39" t="s">
        <v>44</v>
      </c>
      <c r="C346" s="40" t="s">
        <v>325</v>
      </c>
      <c r="D346" s="40" t="s">
        <v>326</v>
      </c>
      <c r="E346" s="40" t="s">
        <v>447</v>
      </c>
      <c r="F346" s="40" t="s">
        <v>447</v>
      </c>
      <c r="G346" s="38" t="s">
        <v>248</v>
      </c>
      <c r="H346" s="39" t="s">
        <v>45</v>
      </c>
      <c r="I346" s="45">
        <v>1</v>
      </c>
      <c r="J346" s="41">
        <v>6914.29</v>
      </c>
      <c r="K346" s="41">
        <f t="shared" si="5"/>
        <v>6914.29</v>
      </c>
      <c r="L346" s="42"/>
      <c r="M346" s="42"/>
      <c r="N346" s="42"/>
      <c r="O346" s="38" t="s">
        <v>43</v>
      </c>
      <c r="P346" s="43">
        <v>751210000</v>
      </c>
      <c r="Q346" s="38">
        <v>100</v>
      </c>
      <c r="R346" s="74" t="s">
        <v>54</v>
      </c>
      <c r="S346" s="14"/>
    </row>
    <row r="347" spans="1:19" s="56" customFormat="1" ht="117" customHeight="1">
      <c r="A347" s="38" t="s">
        <v>244</v>
      </c>
      <c r="B347" s="39" t="s">
        <v>44</v>
      </c>
      <c r="C347" s="40" t="s">
        <v>325</v>
      </c>
      <c r="D347" s="40" t="s">
        <v>326</v>
      </c>
      <c r="E347" s="40" t="s">
        <v>448</v>
      </c>
      <c r="F347" s="40" t="s">
        <v>448</v>
      </c>
      <c r="G347" s="38" t="s">
        <v>248</v>
      </c>
      <c r="H347" s="39" t="s">
        <v>45</v>
      </c>
      <c r="I347" s="45">
        <v>1</v>
      </c>
      <c r="J347" s="41">
        <v>71428.570000000007</v>
      </c>
      <c r="K347" s="41">
        <f t="shared" si="5"/>
        <v>71428.570000000007</v>
      </c>
      <c r="L347" s="42"/>
      <c r="M347" s="42"/>
      <c r="N347" s="42"/>
      <c r="O347" s="38" t="s">
        <v>43</v>
      </c>
      <c r="P347" s="43">
        <v>751210000</v>
      </c>
      <c r="Q347" s="38">
        <v>100</v>
      </c>
      <c r="R347" s="74" t="s">
        <v>54</v>
      </c>
      <c r="S347" s="14"/>
    </row>
    <row r="348" spans="1:19" s="56" customFormat="1" ht="117" customHeight="1">
      <c r="A348" s="38" t="s">
        <v>244</v>
      </c>
      <c r="B348" s="39" t="s">
        <v>44</v>
      </c>
      <c r="C348" s="40" t="s">
        <v>325</v>
      </c>
      <c r="D348" s="40" t="s">
        <v>326</v>
      </c>
      <c r="E348" s="40" t="s">
        <v>449</v>
      </c>
      <c r="F348" s="40" t="s">
        <v>449</v>
      </c>
      <c r="G348" s="38" t="s">
        <v>248</v>
      </c>
      <c r="H348" s="39" t="s">
        <v>45</v>
      </c>
      <c r="I348" s="45">
        <v>1</v>
      </c>
      <c r="J348" s="41">
        <v>4665.18</v>
      </c>
      <c r="K348" s="41">
        <f t="shared" si="5"/>
        <v>4665.18</v>
      </c>
      <c r="L348" s="42"/>
      <c r="M348" s="42"/>
      <c r="N348" s="42"/>
      <c r="O348" s="38" t="s">
        <v>43</v>
      </c>
      <c r="P348" s="43">
        <v>751210000</v>
      </c>
      <c r="Q348" s="38">
        <v>100</v>
      </c>
      <c r="R348" s="74" t="s">
        <v>54</v>
      </c>
      <c r="S348" s="14"/>
    </row>
    <row r="349" spans="1:19" s="56" customFormat="1" ht="117" customHeight="1">
      <c r="A349" s="38" t="s">
        <v>244</v>
      </c>
      <c r="B349" s="39" t="s">
        <v>44</v>
      </c>
      <c r="C349" s="40" t="s">
        <v>325</v>
      </c>
      <c r="D349" s="40" t="s">
        <v>326</v>
      </c>
      <c r="E349" s="40" t="s">
        <v>450</v>
      </c>
      <c r="F349" s="40" t="s">
        <v>450</v>
      </c>
      <c r="G349" s="38" t="s">
        <v>248</v>
      </c>
      <c r="H349" s="39" t="s">
        <v>45</v>
      </c>
      <c r="I349" s="45">
        <v>1</v>
      </c>
      <c r="J349" s="41">
        <v>32589.29</v>
      </c>
      <c r="K349" s="41">
        <f t="shared" si="5"/>
        <v>32589.29</v>
      </c>
      <c r="L349" s="42"/>
      <c r="M349" s="42"/>
      <c r="N349" s="42"/>
      <c r="O349" s="38" t="s">
        <v>43</v>
      </c>
      <c r="P349" s="43">
        <v>751210000</v>
      </c>
      <c r="Q349" s="38">
        <v>100</v>
      </c>
      <c r="R349" s="74" t="s">
        <v>54</v>
      </c>
      <c r="S349" s="14"/>
    </row>
    <row r="350" spans="1:19" s="56" customFormat="1" ht="117" customHeight="1">
      <c r="A350" s="38" t="s">
        <v>244</v>
      </c>
      <c r="B350" s="39" t="s">
        <v>44</v>
      </c>
      <c r="C350" s="40" t="s">
        <v>325</v>
      </c>
      <c r="D350" s="40" t="s">
        <v>326</v>
      </c>
      <c r="E350" s="40" t="s">
        <v>451</v>
      </c>
      <c r="F350" s="40" t="s">
        <v>452</v>
      </c>
      <c r="G350" s="38" t="s">
        <v>248</v>
      </c>
      <c r="H350" s="39" t="s">
        <v>45</v>
      </c>
      <c r="I350" s="45">
        <v>1</v>
      </c>
      <c r="J350" s="41">
        <v>63660.71</v>
      </c>
      <c r="K350" s="41">
        <f t="shared" si="5"/>
        <v>63660.71</v>
      </c>
      <c r="L350" s="42"/>
      <c r="M350" s="42"/>
      <c r="N350" s="42"/>
      <c r="O350" s="38" t="s">
        <v>43</v>
      </c>
      <c r="P350" s="43">
        <v>751210000</v>
      </c>
      <c r="Q350" s="38">
        <v>100</v>
      </c>
      <c r="R350" s="74" t="s">
        <v>54</v>
      </c>
      <c r="S350" s="14"/>
    </row>
    <row r="351" spans="1:19" s="56" customFormat="1" ht="117" customHeight="1">
      <c r="A351" s="38" t="s">
        <v>244</v>
      </c>
      <c r="B351" s="39" t="s">
        <v>44</v>
      </c>
      <c r="C351" s="40" t="s">
        <v>325</v>
      </c>
      <c r="D351" s="40" t="s">
        <v>326</v>
      </c>
      <c r="E351" s="40" t="s">
        <v>453</v>
      </c>
      <c r="F351" s="40" t="s">
        <v>453</v>
      </c>
      <c r="G351" s="38" t="s">
        <v>248</v>
      </c>
      <c r="H351" s="39" t="s">
        <v>45</v>
      </c>
      <c r="I351" s="45">
        <v>1</v>
      </c>
      <c r="J351" s="41">
        <v>28571.43</v>
      </c>
      <c r="K351" s="41">
        <f t="shared" si="5"/>
        <v>28571.43</v>
      </c>
      <c r="L351" s="42"/>
      <c r="M351" s="42"/>
      <c r="N351" s="42"/>
      <c r="O351" s="38" t="s">
        <v>43</v>
      </c>
      <c r="P351" s="43">
        <v>751210000</v>
      </c>
      <c r="Q351" s="38">
        <v>100</v>
      </c>
      <c r="R351" s="74" t="s">
        <v>54</v>
      </c>
      <c r="S351" s="14"/>
    </row>
    <row r="352" spans="1:19" s="56" customFormat="1" ht="117" customHeight="1">
      <c r="A352" s="38" t="s">
        <v>244</v>
      </c>
      <c r="B352" s="39" t="s">
        <v>44</v>
      </c>
      <c r="C352" s="40" t="s">
        <v>325</v>
      </c>
      <c r="D352" s="40" t="s">
        <v>326</v>
      </c>
      <c r="E352" s="40" t="s">
        <v>454</v>
      </c>
      <c r="F352" s="40" t="s">
        <v>454</v>
      </c>
      <c r="G352" s="38" t="s">
        <v>248</v>
      </c>
      <c r="H352" s="39" t="s">
        <v>45</v>
      </c>
      <c r="I352" s="45">
        <v>1</v>
      </c>
      <c r="J352" s="41">
        <v>75300.89</v>
      </c>
      <c r="K352" s="41">
        <f t="shared" si="5"/>
        <v>75300.89</v>
      </c>
      <c r="L352" s="42"/>
      <c r="M352" s="42"/>
      <c r="N352" s="42"/>
      <c r="O352" s="38" t="s">
        <v>43</v>
      </c>
      <c r="P352" s="43">
        <v>751210000</v>
      </c>
      <c r="Q352" s="38">
        <v>100</v>
      </c>
      <c r="R352" s="74" t="s">
        <v>54</v>
      </c>
      <c r="S352" s="14"/>
    </row>
    <row r="353" spans="1:21" s="56" customFormat="1" ht="117" customHeight="1">
      <c r="A353" s="38" t="s">
        <v>244</v>
      </c>
      <c r="B353" s="39" t="s">
        <v>44</v>
      </c>
      <c r="C353" s="40" t="s">
        <v>325</v>
      </c>
      <c r="D353" s="40" t="s">
        <v>326</v>
      </c>
      <c r="E353" s="40" t="s">
        <v>455</v>
      </c>
      <c r="F353" s="40" t="s">
        <v>455</v>
      </c>
      <c r="G353" s="38" t="s">
        <v>248</v>
      </c>
      <c r="H353" s="39" t="s">
        <v>45</v>
      </c>
      <c r="I353" s="45">
        <v>1</v>
      </c>
      <c r="J353" s="41">
        <v>271875</v>
      </c>
      <c r="K353" s="41">
        <f t="shared" si="5"/>
        <v>271875</v>
      </c>
      <c r="L353" s="42"/>
      <c r="M353" s="42"/>
      <c r="N353" s="42"/>
      <c r="O353" s="38" t="s">
        <v>43</v>
      </c>
      <c r="P353" s="43">
        <v>751210000</v>
      </c>
      <c r="Q353" s="38">
        <v>100</v>
      </c>
      <c r="R353" s="74" t="s">
        <v>54</v>
      </c>
      <c r="S353" s="14"/>
    </row>
    <row r="354" spans="1:21" s="56" customFormat="1" ht="117" customHeight="1">
      <c r="A354" s="38" t="s">
        <v>244</v>
      </c>
      <c r="B354" s="39" t="s">
        <v>44</v>
      </c>
      <c r="C354" s="40" t="s">
        <v>325</v>
      </c>
      <c r="D354" s="40" t="s">
        <v>326</v>
      </c>
      <c r="E354" s="40" t="s">
        <v>456</v>
      </c>
      <c r="F354" s="40" t="s">
        <v>457</v>
      </c>
      <c r="G354" s="38" t="s">
        <v>248</v>
      </c>
      <c r="H354" s="39" t="s">
        <v>45</v>
      </c>
      <c r="I354" s="45">
        <v>1</v>
      </c>
      <c r="J354" s="41">
        <v>22500</v>
      </c>
      <c r="K354" s="41">
        <f t="shared" si="5"/>
        <v>22500</v>
      </c>
      <c r="L354" s="42"/>
      <c r="M354" s="42"/>
      <c r="N354" s="42"/>
      <c r="O354" s="38" t="s">
        <v>43</v>
      </c>
      <c r="P354" s="43">
        <v>751210000</v>
      </c>
      <c r="Q354" s="38">
        <v>100</v>
      </c>
      <c r="R354" s="74" t="s">
        <v>54</v>
      </c>
      <c r="S354" s="14"/>
    </row>
    <row r="355" spans="1:21" s="56" customFormat="1" ht="117" customHeight="1">
      <c r="A355" s="38" t="s">
        <v>244</v>
      </c>
      <c r="B355" s="39" t="s">
        <v>44</v>
      </c>
      <c r="C355" s="40" t="s">
        <v>458</v>
      </c>
      <c r="D355" s="40" t="s">
        <v>459</v>
      </c>
      <c r="E355" s="40" t="s">
        <v>458</v>
      </c>
      <c r="F355" s="40" t="s">
        <v>459</v>
      </c>
      <c r="G355" s="38" t="s">
        <v>42</v>
      </c>
      <c r="H355" s="39" t="s">
        <v>45</v>
      </c>
      <c r="I355" s="45">
        <v>1</v>
      </c>
      <c r="J355" s="41">
        <v>29375</v>
      </c>
      <c r="K355" s="41">
        <v>29375</v>
      </c>
      <c r="L355" s="42"/>
      <c r="M355" s="42"/>
      <c r="N355" s="42"/>
      <c r="O355" s="38" t="s">
        <v>43</v>
      </c>
      <c r="P355" s="43">
        <v>751210000</v>
      </c>
      <c r="Q355" s="38">
        <v>0</v>
      </c>
      <c r="R355" s="74" t="s">
        <v>40</v>
      </c>
      <c r="S355" s="14"/>
    </row>
    <row r="356" spans="1:21" ht="69.75" customHeight="1">
      <c r="A356" s="38" t="s">
        <v>295</v>
      </c>
      <c r="B356" s="39" t="s">
        <v>44</v>
      </c>
      <c r="C356" s="40" t="s">
        <v>296</v>
      </c>
      <c r="D356" s="40" t="s">
        <v>296</v>
      </c>
      <c r="E356" s="40" t="s">
        <v>297</v>
      </c>
      <c r="F356" s="40" t="s">
        <v>298</v>
      </c>
      <c r="G356" s="38" t="s">
        <v>39</v>
      </c>
      <c r="H356" s="39" t="s">
        <v>45</v>
      </c>
      <c r="I356" s="45">
        <v>1</v>
      </c>
      <c r="J356" s="41">
        <v>99714.29</v>
      </c>
      <c r="K356" s="41">
        <v>99714.29</v>
      </c>
      <c r="L356" s="42"/>
      <c r="M356" s="42"/>
      <c r="N356" s="42"/>
      <c r="O356" s="38" t="s">
        <v>43</v>
      </c>
      <c r="P356" s="43">
        <v>511010000</v>
      </c>
      <c r="Q356" s="38">
        <v>0</v>
      </c>
      <c r="R356" s="74" t="s">
        <v>40</v>
      </c>
      <c r="S356" s="15"/>
      <c r="T356" s="1"/>
      <c r="U356" s="1"/>
    </row>
    <row r="357" spans="1:21" s="53" customFormat="1" ht="24.75" customHeight="1">
      <c r="A357" s="49"/>
      <c r="B357" s="52"/>
      <c r="C357" s="46"/>
      <c r="D357" s="46"/>
      <c r="E357" s="46"/>
      <c r="F357" s="46"/>
      <c r="G357" s="49"/>
      <c r="H357" s="52"/>
      <c r="I357" s="48"/>
      <c r="J357" s="50"/>
      <c r="K357" s="50"/>
      <c r="L357" s="44"/>
      <c r="M357" s="44"/>
      <c r="N357" s="44"/>
      <c r="O357" s="49"/>
      <c r="P357" s="47"/>
      <c r="Q357" s="49"/>
      <c r="R357" s="51"/>
      <c r="S357" s="15"/>
      <c r="T357" s="1"/>
      <c r="U357" s="1"/>
    </row>
    <row r="358" spans="1:21" ht="15.75">
      <c r="A358" s="20"/>
      <c r="B358" s="20"/>
      <c r="C358" s="20"/>
      <c r="D358" s="20"/>
      <c r="E358" s="20"/>
      <c r="F358" s="20"/>
      <c r="G358" s="21"/>
      <c r="H358" s="20"/>
      <c r="I358" s="22"/>
      <c r="J358" s="23"/>
      <c r="K358" s="23"/>
      <c r="L358" s="24"/>
      <c r="M358" s="24"/>
      <c r="N358" s="24"/>
      <c r="O358" s="25"/>
      <c r="P358" s="7"/>
      <c r="Q358" s="26"/>
      <c r="R358" s="26"/>
      <c r="S358" s="15"/>
      <c r="T358" s="1"/>
      <c r="U358" s="1"/>
    </row>
    <row r="359" spans="1:21" ht="15.75">
      <c r="A359" s="2"/>
      <c r="B359" s="2"/>
      <c r="C359" s="2"/>
      <c r="D359" s="2"/>
      <c r="E359" s="2"/>
      <c r="F359" s="2"/>
      <c r="G359" s="2"/>
      <c r="H359" s="2"/>
      <c r="I359" s="2"/>
      <c r="J359" s="17"/>
      <c r="K359" s="17"/>
      <c r="L359" s="2"/>
      <c r="M359" s="2"/>
      <c r="N359" s="2"/>
      <c r="O359" s="2"/>
      <c r="P359" s="2"/>
      <c r="Q359" s="2"/>
      <c r="R359" s="18"/>
      <c r="S359" s="15"/>
      <c r="T359" s="1"/>
      <c r="U359" s="1"/>
    </row>
    <row r="360" spans="1:21" ht="15.75">
      <c r="A360" s="2"/>
      <c r="B360" s="2"/>
      <c r="C360" s="3"/>
      <c r="D360" s="3"/>
      <c r="E360" s="3"/>
      <c r="F360" s="8"/>
      <c r="G360" s="4"/>
      <c r="H360" s="3"/>
      <c r="I360" s="3"/>
      <c r="J360" s="3"/>
      <c r="K360" s="3"/>
      <c r="L360" s="5"/>
      <c r="M360" s="5"/>
      <c r="N360" s="5"/>
      <c r="O360" s="6"/>
      <c r="P360" s="11"/>
      <c r="Q360" s="7"/>
      <c r="R360" s="3"/>
      <c r="S360" s="1"/>
      <c r="T360" s="1"/>
      <c r="U360" s="1"/>
    </row>
    <row r="361" spans="1:21" ht="15.75">
      <c r="A361" s="2"/>
      <c r="B361" s="2"/>
      <c r="C361" s="3"/>
      <c r="D361" s="3"/>
      <c r="E361" s="3"/>
      <c r="F361" s="8"/>
      <c r="G361" s="4"/>
      <c r="H361" s="3"/>
      <c r="I361" s="3"/>
      <c r="J361" s="3"/>
      <c r="K361" s="3"/>
      <c r="L361" s="5"/>
      <c r="M361" s="8"/>
      <c r="N361" s="5"/>
      <c r="O361" s="6"/>
      <c r="P361" s="11"/>
      <c r="Q361" s="7"/>
      <c r="R361" s="3"/>
      <c r="S361" s="1"/>
      <c r="T361" s="1"/>
      <c r="U361" s="1"/>
    </row>
    <row r="362" spans="1:21" ht="15.75">
      <c r="A362" s="2"/>
      <c r="B362" s="2"/>
      <c r="C362" s="3"/>
      <c r="D362" s="3"/>
      <c r="E362" s="3"/>
      <c r="F362" s="8"/>
      <c r="G362" s="4"/>
      <c r="H362" s="3"/>
      <c r="I362" s="3"/>
      <c r="J362" s="3"/>
      <c r="K362" s="3"/>
      <c r="L362" s="5"/>
      <c r="M362" s="8"/>
      <c r="N362" s="5"/>
      <c r="O362" s="6"/>
      <c r="P362" s="11"/>
      <c r="Q362" s="7"/>
      <c r="R362" s="3"/>
      <c r="S362" s="1"/>
      <c r="T362" s="1"/>
      <c r="U362" s="1"/>
    </row>
    <row r="363" spans="1:21" ht="15.75">
      <c r="A363" s="2"/>
      <c r="B363" s="2"/>
      <c r="C363" s="3"/>
      <c r="D363" s="3"/>
      <c r="E363" s="3"/>
      <c r="F363" s="8"/>
      <c r="G363" s="4"/>
      <c r="H363" s="3"/>
      <c r="I363" s="3"/>
      <c r="J363" s="3"/>
      <c r="K363" s="3"/>
      <c r="L363" s="5"/>
      <c r="M363" s="8"/>
      <c r="N363" s="5"/>
      <c r="O363" s="6"/>
      <c r="P363" s="11"/>
      <c r="Q363" s="7"/>
      <c r="R363" s="3"/>
      <c r="S363" s="1"/>
      <c r="T363" s="1"/>
      <c r="U363" s="1"/>
    </row>
    <row r="364" spans="1:21" ht="15.75">
      <c r="A364" s="30"/>
      <c r="B364" s="2"/>
      <c r="C364" s="3"/>
      <c r="D364" s="3"/>
      <c r="E364" s="3"/>
      <c r="F364" s="8"/>
      <c r="G364" s="4"/>
      <c r="H364" s="3"/>
      <c r="I364" s="3"/>
      <c r="J364" s="3"/>
      <c r="K364" s="3"/>
      <c r="L364" s="5"/>
      <c r="M364" s="8"/>
      <c r="N364" s="5"/>
      <c r="O364" s="6"/>
      <c r="P364" s="11"/>
      <c r="Q364" s="7"/>
      <c r="R364" s="3"/>
      <c r="S364" s="1"/>
      <c r="T364" s="1"/>
      <c r="U364" s="1"/>
    </row>
    <row r="365" spans="1:21" ht="15.75">
      <c r="A365" s="29"/>
      <c r="B365" s="2"/>
      <c r="C365" s="3"/>
      <c r="D365" s="3"/>
      <c r="E365" s="3"/>
      <c r="F365" s="8"/>
      <c r="G365" s="4"/>
      <c r="H365" s="3"/>
      <c r="I365" s="3"/>
      <c r="J365" s="3"/>
      <c r="K365" s="3"/>
      <c r="L365" s="5"/>
      <c r="M365" s="8"/>
      <c r="N365" s="5"/>
      <c r="O365" s="6"/>
      <c r="P365" s="11"/>
      <c r="Q365" s="7"/>
      <c r="R365" s="3"/>
      <c r="S365" s="1"/>
      <c r="T365" s="1"/>
      <c r="U365" s="1"/>
    </row>
    <row r="366" spans="1:21" ht="15.75">
      <c r="A366" s="29"/>
      <c r="B366" s="2"/>
      <c r="C366" s="3"/>
      <c r="D366" s="3"/>
      <c r="E366" s="3"/>
      <c r="F366" s="8"/>
      <c r="G366" s="4"/>
      <c r="H366" s="3"/>
      <c r="I366" s="3"/>
      <c r="J366" s="3"/>
      <c r="K366" s="3"/>
      <c r="L366" s="5"/>
      <c r="M366" s="8"/>
      <c r="N366" s="5"/>
      <c r="O366" s="6"/>
      <c r="P366" s="11"/>
      <c r="Q366" s="7"/>
      <c r="R366" s="3"/>
      <c r="S366" s="1"/>
      <c r="T366" s="1"/>
      <c r="U366" s="1"/>
    </row>
    <row r="367" spans="1:21" ht="15.75">
      <c r="A367" s="29"/>
      <c r="B367" s="2"/>
      <c r="C367" s="3"/>
      <c r="D367" s="3"/>
      <c r="E367" s="3"/>
      <c r="F367" s="8"/>
      <c r="G367" s="4"/>
      <c r="H367" s="3"/>
      <c r="I367" s="3"/>
      <c r="J367" s="3"/>
      <c r="K367" s="3"/>
      <c r="L367" s="5"/>
      <c r="M367" s="8"/>
      <c r="N367" s="5"/>
      <c r="O367" s="6"/>
      <c r="P367" s="11"/>
      <c r="Q367" s="7"/>
      <c r="R367" s="3"/>
      <c r="S367" s="1"/>
      <c r="T367" s="1"/>
      <c r="U367" s="1"/>
    </row>
    <row r="368" spans="1:21" ht="15.75">
      <c r="A368" s="29"/>
      <c r="B368" s="2"/>
      <c r="C368" s="3"/>
      <c r="D368" s="3"/>
      <c r="E368" s="3"/>
      <c r="F368" s="8"/>
      <c r="G368" s="4"/>
      <c r="H368" s="3"/>
      <c r="I368" s="3"/>
      <c r="J368" s="3"/>
      <c r="K368" s="3"/>
      <c r="L368" s="5"/>
      <c r="M368" s="8"/>
      <c r="N368" s="5"/>
      <c r="O368" s="6"/>
      <c r="P368" s="11"/>
      <c r="Q368" s="7"/>
      <c r="R368" s="3"/>
      <c r="S368" s="1"/>
      <c r="T368" s="1"/>
      <c r="U368" s="1"/>
    </row>
    <row r="369" spans="1:21" ht="15.75">
      <c r="A369" s="29"/>
      <c r="B369" s="2"/>
      <c r="C369" s="3"/>
      <c r="D369" s="3"/>
      <c r="E369" s="3"/>
      <c r="F369" s="3"/>
      <c r="G369" s="4"/>
      <c r="H369" s="3"/>
      <c r="I369" s="3"/>
      <c r="J369" s="3"/>
      <c r="K369" s="3"/>
      <c r="L369" s="5"/>
      <c r="M369" s="8"/>
      <c r="N369" s="5"/>
      <c r="O369" s="6"/>
      <c r="P369" s="11"/>
      <c r="Q369" s="7"/>
      <c r="R369" s="3"/>
      <c r="S369" s="1"/>
      <c r="T369" s="1"/>
      <c r="U369" s="1"/>
    </row>
    <row r="370" spans="1:21" ht="15.75">
      <c r="A370" s="29"/>
      <c r="B370" s="2"/>
      <c r="C370" s="3"/>
      <c r="D370" s="3"/>
      <c r="E370" s="3"/>
      <c r="F370" s="3"/>
      <c r="G370" s="4"/>
      <c r="H370" s="3"/>
      <c r="I370" s="3"/>
      <c r="J370" s="3"/>
      <c r="K370" s="3"/>
      <c r="L370" s="5"/>
      <c r="M370" s="8"/>
      <c r="N370" s="5"/>
      <c r="O370" s="6"/>
      <c r="P370" s="11"/>
      <c r="Q370" s="7"/>
      <c r="R370" s="3"/>
      <c r="S370" s="1"/>
      <c r="T370" s="1"/>
      <c r="U370" s="1"/>
    </row>
    <row r="371" spans="1:21">
      <c r="A371" s="28"/>
    </row>
    <row r="372" spans="1:21">
      <c r="A372" s="28"/>
    </row>
    <row r="373" spans="1:21">
      <c r="C373" s="27"/>
    </row>
  </sheetData>
  <dataValidations count="4">
    <dataValidation type="whole" allowBlank="1" showInputMessage="1" showErrorMessage="1" error="Значение поля может быть от 0 до 100" prompt="Укажите размер авансового платежа " sqref="Q359 Q355">
      <formula1>0</formula1>
      <formula2>100</formula2>
    </dataValidation>
    <dataValidation allowBlank="1" showInputMessage="1" showErrorMessage="1" prompt="Введите краткую хар-ку на гос.языке" sqref="G355 E83:E84 C82:F82 C83:C84 D246:D276 D171:D241 E168:E170 C168:C170 F163:F167 B171:B276 D123:D167 B123:B162"/>
    <dataValidation allowBlank="1" showInputMessage="1" showErrorMessage="1" prompt="Введите краткую хар-ку на рус.языке" sqref="E171:E276 G163:G167 F168:F170 D168:D170 C171:C276 C123:C162 E123:E167"/>
    <dataValidation allowBlank="1" showInputMessage="1" showErrorMessage="1" prompt="Введите дополнительную характеристику на русском языке" sqref="F91:F98 D91:D98">
      <formula1>0</formula1>
      <formula2>0</formula2>
    </dataValidation>
  </dataValidations>
  <printOptions horizontalCentered="1"/>
  <pageMargins left="0.11811023622047245" right="0.11811023622047245" top="0.19685039370078741" bottom="0.19685039370078741" header="0.31496062992125984" footer="0.11811023622047245"/>
  <pageSetup paperSize="8" scale="5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Sanzhar Beissov</dc:creator>
  <cp:lastModifiedBy>Madina Tegisbayeva</cp:lastModifiedBy>
  <cp:lastPrinted>2017-10-16T03:44:59Z</cp:lastPrinted>
  <dcterms:created xsi:type="dcterms:W3CDTF">2017-07-14T12:26:08Z</dcterms:created>
  <dcterms:modified xsi:type="dcterms:W3CDTF">2017-10-19T04:22:21Z</dcterms:modified>
</cp:coreProperties>
</file>