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0" windowWidth="28815" windowHeight="57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Лист1!$A$11:$N$27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15" i="1" l="1"/>
  <c r="H14" i="1"/>
  <c r="H29" i="1" l="1"/>
  <c r="H28" i="1"/>
  <c r="H27" i="1"/>
  <c r="H18" i="1" l="1"/>
  <c r="H26" i="1" l="1"/>
  <c r="H21" i="1" l="1"/>
  <c r="H20" i="1"/>
  <c r="H19" i="1"/>
  <c r="H17" i="1"/>
  <c r="H25" i="1" l="1"/>
  <c r="H24" i="1"/>
  <c r="H12" i="1" l="1"/>
</calcChain>
</file>

<file path=xl/sharedStrings.xml><?xml version="1.0" encoding="utf-8"?>
<sst xmlns="http://schemas.openxmlformats.org/spreadsheetml/2006/main" count="144" uniqueCount="71">
  <si>
    <t>1</t>
  </si>
  <si>
    <t>Услуга</t>
  </si>
  <si>
    <t>Конкурс</t>
  </si>
  <si>
    <t>II квартал</t>
  </si>
  <si>
    <t>Запрос ценовых предложений путем размещения объявления</t>
  </si>
  <si>
    <t>Работа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</si>
  <si>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</t>
  </si>
  <si>
    <t>III квартал</t>
  </si>
  <si>
    <t>Штука</t>
  </si>
  <si>
    <t>Дополнительная закупка</t>
  </si>
  <si>
    <t>Жамбылский филиал</t>
  </si>
  <si>
    <t>Управление по работе с наличными деньгами</t>
  </si>
  <si>
    <t xml:space="preserve">Разработка дизайна, верстка и печать каталогов банкнот и монет </t>
  </si>
  <si>
    <t xml:space="preserve">Банкноттар мен монеталар каталогтарын дизайн әзірлеу, беттеу және басып шығару қызметтерін </t>
  </si>
  <si>
    <t>III  квартал</t>
  </si>
  <si>
    <t>"Бақылау-өткізу пункті" модульді ғимарат</t>
  </si>
  <si>
    <t>Модульное здание "Контрольно-пропускной пункт"</t>
  </si>
  <si>
    <t>Темір торларды жөндеу</t>
  </si>
  <si>
    <t>Ремонт металлических решеток</t>
  </si>
  <si>
    <t>Хозяйственное управление</t>
  </si>
  <si>
    <t>Исключение</t>
  </si>
  <si>
    <t>Алматы қаласы, "Көктем-3" ықшамауданы, 21-үй бойынша әкімшілік ғимараттының "Оңтүстік" блоктің ЖСЖ жүйесін күрделі жөндеу</t>
  </si>
  <si>
    <t>Капитальный ремонт системы ТХС блока "Юг" административного здания по адресу:г. Алматы, мкр."Коктем-3", д. 21</t>
  </si>
  <si>
    <t>Алматы қаласы, "Көктем-3" ықшамауданы, 21-үй бойынша әкімшілік ғимараттының "Оңтүстік" блоктің ЖСЖ жүйесін күрделі жөндеуді техникалық қадағалау</t>
  </si>
  <si>
    <t>Технический надзор за капитальным ремонтом системы ТХС блока "Юг" административного здания по адресу: г. Алматы, мкр. "Коктем-3", д. 21</t>
  </si>
  <si>
    <t xml:space="preserve">Жолаушы лифті </t>
  </si>
  <si>
    <t xml:space="preserve">Лифт пассажирский </t>
  </si>
  <si>
    <t xml:space="preserve">Жүк-жолаушы лифті </t>
  </si>
  <si>
    <t xml:space="preserve">Лифт грузопассажирский </t>
  </si>
  <si>
    <t>ҚРҰБ ОФ ғимаратының үйжайын ағымдық жөндеу</t>
  </si>
  <si>
    <t>Текущий ремонт помещения здания               ЦФ НБРК</t>
  </si>
  <si>
    <t>Желілік жабдықты техникалық қолдау</t>
  </si>
  <si>
    <t xml:space="preserve">Техническая поддержка сетевого оборудования </t>
  </si>
  <si>
    <t>Управление информационных технологии</t>
  </si>
  <si>
    <t>Алматы қаласы, "Көктем-3" ықшамауданы, 21-үй бойынша әкімшілік ғимараттының "Оңтүстік" блоктің ЖСЖ жүйесін күрделі жөндеуді авторлық қадағалау</t>
  </si>
  <si>
    <t>Авторский надзор за капитальным ремонтом системы ТХС блока "Юг" административного здания по адресу: г. Алматы, мкр. "Коктем-3", д. 21</t>
  </si>
  <si>
    <t>Из одного источника путем заключения договора</t>
  </si>
  <si>
    <t>ҚРҰБ ОФ ғимараты фасадының витражын ағымдық жөндеу</t>
  </si>
  <si>
    <t>Текущий ремонт витража фасада здания  ЦФ НБРК</t>
  </si>
  <si>
    <t>Кезекті басқару жүйесі" бағдарламалық -аппараттық кешен</t>
  </si>
  <si>
    <t xml:space="preserve">Программно-аппаратный комплекс «Система управления очередью» </t>
  </si>
  <si>
    <t>Комплект</t>
  </si>
  <si>
    <t xml:space="preserve">Таразы </t>
  </si>
  <si>
    <t xml:space="preserve">Весы </t>
  </si>
  <si>
    <t>Запрос ценовых предложений без размещения объявления</t>
  </si>
  <si>
    <t xml:space="preserve"> </t>
  </si>
  <si>
    <t>Центральный филиал (г.Астана)</t>
  </si>
  <si>
    <t>Центральный филиал    (г.Астана)</t>
  </si>
  <si>
    <t xml:space="preserve">Автошина </t>
  </si>
  <si>
    <t>Автошина шипованная</t>
  </si>
  <si>
    <t>Акмолинский филиал</t>
  </si>
  <si>
    <t>Өрт сөндіру қондырғыларындағы газды өрт сөндіру модулін (баллондарды) техникалық сараптаудан өткізу</t>
  </si>
  <si>
    <t xml:space="preserve">Техническое освидетельствование модуля газового пожаротушения (баллонов) установок газового пожаротушения </t>
  </si>
  <si>
    <t>Қолмен дауыстық ескерту жүйесі</t>
  </si>
  <si>
    <t xml:space="preserve">Система ручного речевого оповещения </t>
  </si>
  <si>
    <t>Товар</t>
  </si>
  <si>
    <t xml:space="preserve">Шипа шегеленген автошина </t>
  </si>
  <si>
    <t>2018 жылғы "20" сәуірдегі  № 145
Қазақстан Республикасы Ұлттық Банкі Төраға орынбасарының бұйрығына қосымшасы</t>
  </si>
  <si>
    <t xml:space="preserve">Тапсырыс берушінің (сатып алуды ұйымдастырушының) атауы
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</si>
  <si>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</si>
  <si>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</si>
  <si>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</si>
  <si>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</si>
  <si>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</si>
  <si>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</si>
  <si>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</si>
  <si>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</si>
  <si>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</si>
  <si>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</si>
  <si>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</si>
  <si>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 xml:space="preserve">Изменение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</si>
</sst>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2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2" fillId="0" borderId="0"/>
    <xf numFmtId="0" fontId="54" fillId="0" borderId="0"/>
    <xf numFmtId="0" fontId="18" fillId="0" borderId="0"/>
    <xf numFmtId="0" fontId="72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77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</cellStyleXfs>
  <cellXfs count="56">
    <xf numFmtId="0" fontId="0" fillId="0" borderId="0" xfId="0"/>
    <xf numFmtId="0" fontId="69" fillId="0" borderId="0" xfId="715" applyNumberFormat="1" applyFont="1" applyFill="1" applyBorder="1" applyAlignment="1">
      <alignment horizontal="center" vertical="center" wrapText="1"/>
    </xf>
    <xf numFmtId="4" fontId="69" fillId="0" borderId="0" xfId="527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3" fillId="0" borderId="16" xfId="715" quotePrefix="1" applyNumberFormat="1" applyFont="1" applyFill="1" applyBorder="1" applyAlignment="1">
      <alignment horizontal="center" vertical="center" wrapText="1"/>
    </xf>
    <xf numFmtId="0" fontId="70" fillId="0" borderId="0" xfId="715" applyNumberFormat="1" applyFont="1" applyFill="1" applyBorder="1" applyAlignment="1">
      <alignment horizontal="center" vertical="center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0" fontId="71" fillId="0" borderId="0" xfId="0" applyFont="1" applyFill="1"/>
    <xf numFmtId="0" fontId="67" fillId="0" borderId="0" xfId="0" applyFont="1" applyFill="1"/>
    <xf numFmtId="0" fontId="73" fillId="0" borderId="0" xfId="527" applyFont="1" applyFill="1" applyBorder="1" applyAlignment="1">
      <alignment horizontal="left" vertical="top" wrapText="1"/>
    </xf>
    <xf numFmtId="0" fontId="73" fillId="0" borderId="0" xfId="527" applyFont="1" applyFill="1" applyBorder="1" applyAlignment="1">
      <alignment horizontal="center" vertical="center" wrapText="1"/>
    </xf>
    <xf numFmtId="0" fontId="73" fillId="0" borderId="0" xfId="715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73" fillId="0" borderId="0" xfId="0" applyFont="1" applyFill="1" applyAlignment="1">
      <alignment vertical="center"/>
    </xf>
    <xf numFmtId="0" fontId="73" fillId="0" borderId="0" xfId="715" applyNumberFormat="1" applyFont="1" applyFill="1" applyBorder="1" applyAlignment="1">
      <alignment horizontal="left" vertical="center" wrapText="1"/>
    </xf>
    <xf numFmtId="0" fontId="66" fillId="0" borderId="0" xfId="0" applyFont="1" applyFill="1"/>
    <xf numFmtId="0" fontId="74" fillId="0" borderId="0" xfId="0" applyFont="1" applyFill="1"/>
    <xf numFmtId="0" fontId="75" fillId="0" borderId="0" xfId="0" applyFont="1" applyFill="1"/>
    <xf numFmtId="0" fontId="67" fillId="58" borderId="16" xfId="527" applyFont="1" applyFill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67" fillId="0" borderId="0" xfId="0" applyFont="1" applyFill="1" applyAlignment="1">
      <alignment horizontal="justify" vertical="center" wrapText="1"/>
    </xf>
    <xf numFmtId="0" fontId="64" fillId="0" borderId="0" xfId="0" applyFont="1" applyFill="1" applyAlignment="1">
      <alignment horizontal="center" vertical="center"/>
    </xf>
    <xf numFmtId="0" fontId="66" fillId="58" borderId="16" xfId="0" applyFont="1" applyFill="1" applyBorder="1" applyAlignment="1">
      <alignment horizontal="center" vertical="center" wrapText="1"/>
    </xf>
    <xf numFmtId="3" fontId="67" fillId="57" borderId="16" xfId="0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0" fontId="67" fillId="57" borderId="16" xfId="0" applyFont="1" applyFill="1" applyBorder="1" applyAlignment="1">
      <alignment horizontal="center" vertical="center" wrapText="1"/>
    </xf>
    <xf numFmtId="185" fontId="66" fillId="57" borderId="16" xfId="0" applyNumberFormat="1" applyFont="1" applyFill="1" applyBorder="1" applyAlignment="1">
      <alignment horizontal="center" vertical="center" wrapText="1"/>
    </xf>
    <xf numFmtId="166" fontId="66" fillId="57" borderId="16" xfId="715" quotePrefix="1" applyNumberFormat="1" applyFont="1" applyFill="1" applyBorder="1" applyAlignment="1">
      <alignment horizontal="center" vertical="center" wrapText="1"/>
    </xf>
    <xf numFmtId="0" fontId="66" fillId="57" borderId="16" xfId="0" applyFont="1" applyFill="1" applyBorder="1" applyAlignment="1">
      <alignment horizontal="center" vertical="center" wrapText="1"/>
    </xf>
    <xf numFmtId="3" fontId="66" fillId="57" borderId="16" xfId="0" applyNumberFormat="1" applyFont="1" applyFill="1" applyBorder="1" applyAlignment="1">
      <alignment horizontal="center" vertical="center" wrapText="1"/>
    </xf>
    <xf numFmtId="0" fontId="66" fillId="57" borderId="16" xfId="0" applyFont="1" applyFill="1" applyBorder="1" applyAlignment="1">
      <alignment horizontal="center" vertical="center"/>
    </xf>
    <xf numFmtId="0" fontId="68" fillId="57" borderId="16" xfId="0" applyFont="1" applyFill="1" applyBorder="1" applyAlignment="1">
      <alignment horizontal="center" vertical="center" wrapText="1"/>
    </xf>
    <xf numFmtId="0" fontId="0" fillId="57" borderId="0" xfId="0" applyFill="1"/>
    <xf numFmtId="166" fontId="66" fillId="0" borderId="16" xfId="715" quotePrefix="1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/>
    </xf>
    <xf numFmtId="185" fontId="68" fillId="0" borderId="16" xfId="0" applyNumberFormat="1" applyFont="1" applyFill="1" applyBorder="1" applyAlignment="1">
      <alignment horizontal="center" vertical="center" wrapText="1"/>
    </xf>
    <xf numFmtId="4" fontId="66" fillId="57" borderId="16" xfId="0" applyNumberFormat="1" applyFont="1" applyFill="1" applyBorder="1" applyAlignment="1">
      <alignment horizontal="center" vertical="center"/>
    </xf>
    <xf numFmtId="185" fontId="68" fillId="57" borderId="16" xfId="0" applyNumberFormat="1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7" fillId="58" borderId="16" xfId="527" applyFont="1" applyFill="1" applyBorder="1" applyAlignment="1">
      <alignment horizontal="center" vertical="top" wrapText="1"/>
    </xf>
    <xf numFmtId="0" fontId="78" fillId="60" borderId="16" xfId="0" applyFont="1" applyFill="1" applyBorder="1" applyAlignment="1">
      <alignment horizontal="center" vertical="center" wrapText="1"/>
    </xf>
    <xf numFmtId="166" fontId="68" fillId="57" borderId="16" xfId="715" quotePrefix="1" applyNumberFormat="1" applyFont="1" applyFill="1" applyBorder="1" applyAlignment="1">
      <alignment horizontal="center" vertical="center" wrapText="1"/>
    </xf>
    <xf numFmtId="166" fontId="78" fillId="57" borderId="16" xfId="0" quotePrefix="1" applyNumberFormat="1" applyFont="1" applyFill="1" applyBorder="1" applyAlignment="1">
      <alignment horizontal="center" vertical="center" wrapText="1"/>
    </xf>
    <xf numFmtId="166" fontId="68" fillId="57" borderId="16" xfId="0" applyNumberFormat="1" applyFont="1" applyFill="1" applyBorder="1" applyAlignment="1">
      <alignment horizontal="center" vertical="center" wrapText="1"/>
    </xf>
    <xf numFmtId="4" fontId="78" fillId="57" borderId="16" xfId="0" applyNumberFormat="1" applyFont="1" applyFill="1" applyBorder="1" applyAlignment="1">
      <alignment horizontal="center" vertical="center" wrapText="1"/>
    </xf>
    <xf numFmtId="166" fontId="66" fillId="57" borderId="16" xfId="715" applyNumberFormat="1" applyFont="1" applyFill="1" applyBorder="1" applyAlignment="1">
      <alignment horizontal="center" vertical="center" wrapText="1"/>
    </xf>
    <xf numFmtId="4" fontId="68" fillId="57" borderId="16" xfId="715" quotePrefix="1" applyNumberFormat="1" applyFont="1" applyFill="1" applyBorder="1" applyAlignment="1">
      <alignment horizontal="center" vertical="center" wrapText="1"/>
    </xf>
    <xf numFmtId="185" fontId="79" fillId="57" borderId="16" xfId="0" applyNumberFormat="1" applyFont="1" applyFill="1" applyBorder="1" applyAlignment="1">
      <alignment horizontal="center" vertical="center" wrapText="1"/>
    </xf>
    <xf numFmtId="166" fontId="79" fillId="57" borderId="16" xfId="0" quotePrefix="1" applyNumberFormat="1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68" fillId="59" borderId="16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justify" vertical="center" wrapText="1"/>
    </xf>
    <xf numFmtId="0" fontId="64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vertical="center" wrapText="1"/>
    </xf>
    <xf numFmtId="0" fontId="0" fillId="0" borderId="0" xfId="0" applyAlignment="1"/>
    <xf numFmtId="0" fontId="68" fillId="0" borderId="16" xfId="0" applyFont="1" applyFill="1" applyBorder="1" applyAlignment="1">
      <alignment horizontal="center" vertical="center" wrapText="1"/>
    </xf>
  </cellXfs>
  <cellStyles count="1120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 4 2" xfId="1100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 4 2" xfId="1101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 4 2" xfId="1102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 4 2" xfId="1103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 4 2" xfId="1104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2 3 2" xfId="1105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2 3 2" xfId="1106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2 3 2" xfId="1107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0" xfId="1118"/>
    <cellStyle name="Обычный 101" xfId="1119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 7" xfId="1108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12" xfId="1109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2 2" xfId="111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2 2" xfId="111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7 2" xfId="1112"/>
    <cellStyle name="Обычный 8 8" xfId="887"/>
    <cellStyle name="Обычный 8 8 2" xfId="1113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3" xfId="1096"/>
    <cellStyle name="Обычный 94" xfId="1097"/>
    <cellStyle name="Обычный 95" xfId="1098"/>
    <cellStyle name="Обычный 96" xfId="1099"/>
    <cellStyle name="Обычный 97" xfId="891"/>
    <cellStyle name="Обычный 98" xfId="1116"/>
    <cellStyle name="Обычный 99" xfId="1117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Финансовый 6" xfId="1115"/>
    <cellStyle name="Финансовый 7" xfId="1114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133350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733425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28</xdr:row>
      <xdr:rowOff>657224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42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42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42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42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8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59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0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1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16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6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7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8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49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0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1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5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56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56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56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8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6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7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57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1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5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6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190500</xdr:rowOff>
    </xdr:to>
    <xdr:sp macro="" textlink="">
      <xdr:nvSpPr>
        <xdr:cNvPr id="17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0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0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0</xdr:rowOff>
    </xdr:to>
    <xdr:pic>
      <xdr:nvPicPr>
        <xdr:cNvPr id="179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2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79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179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0</xdr:rowOff>
    </xdr:to>
    <xdr:pic>
      <xdr:nvPicPr>
        <xdr:cNvPr id="179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5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5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6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7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8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9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0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1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2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3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4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5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19175" y="13230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25</xdr:row>
      <xdr:rowOff>0</xdr:rowOff>
    </xdr:from>
    <xdr:to>
      <xdr:col>0</xdr:col>
      <xdr:colOff>28575</xdr:colOff>
      <xdr:row>25</xdr:row>
      <xdr:rowOff>137432</xdr:rowOff>
    </xdr:to>
    <xdr:pic>
      <xdr:nvPicPr>
        <xdr:cNvPr id="1805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152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0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1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2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3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4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5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6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7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8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8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7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8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899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0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1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2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314325</xdr:colOff>
      <xdr:row>26</xdr:row>
      <xdr:rowOff>291192</xdr:rowOff>
    </xdr:to>
    <xdr:sp macro="" textlink="">
      <xdr:nvSpPr>
        <xdr:cNvPr id="19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3530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5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6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6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6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6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0</xdr:rowOff>
    </xdr:to>
    <xdr:pic>
      <xdr:nvPicPr>
        <xdr:cNvPr id="1907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7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08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0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0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1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4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5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6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7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4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5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6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7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0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1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2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3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4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5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6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7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0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4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2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43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33</xdr:row>
      <xdr:rowOff>74840</xdr:rowOff>
    </xdr:to>
    <xdr:sp macro="" textlink="">
      <xdr:nvSpPr>
        <xdr:cNvPr id="19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781175" y="3800475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3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0</xdr:rowOff>
    </xdr:to>
    <xdr:pic>
      <xdr:nvPicPr>
        <xdr:cNvPr id="197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19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611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7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314325</xdr:colOff>
      <xdr:row>27</xdr:row>
      <xdr:rowOff>180975</xdr:rowOff>
    </xdr:to>
    <xdr:sp macro="" textlink="">
      <xdr:nvSpPr>
        <xdr:cNvPr id="19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85875" y="240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8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199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0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1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14325" cy="180975"/>
    <xdr:sp macro="" textlink="">
      <xdr:nvSpPr>
        <xdr:cNvPr id="202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2305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2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3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8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49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0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1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05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58781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4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4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2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3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5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5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6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6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2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4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0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2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3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1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2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3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4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4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4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4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5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1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2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6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98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0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0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1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3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3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4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5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6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4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6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79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0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1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1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1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2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3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7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8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29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0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1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2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3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34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4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3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4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5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0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2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0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1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2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3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49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0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5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0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6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8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0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1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2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6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7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8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0999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0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1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2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003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4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6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09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0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4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5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6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7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8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19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0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1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2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4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2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3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4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5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6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7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8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39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0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2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5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6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0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1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2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3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4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5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6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7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5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0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1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2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3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4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5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6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7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8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0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5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7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0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1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5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6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7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8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09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10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11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112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1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1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2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14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4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5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6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7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79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4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6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09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0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4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5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6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7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8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19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20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221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2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4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27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28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2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3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4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5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6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7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8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39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0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2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5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6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0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1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2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3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4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5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6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257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58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0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3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4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8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69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0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1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2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3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4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5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8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79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0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1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2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3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4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5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6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8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3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5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18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19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3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4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5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6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7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8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29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1330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1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3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6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7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1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2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3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4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5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6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7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48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49" name="AutoShape 218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1" name="AutoShape 224" descr="t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4" name="AutoShape 242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5" name="AutoShape 245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59" name="AutoShape 33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0" name="AutoShape 34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1" name="AutoShape 344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2" name="AutoShape 347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3" name="AutoShape 350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4" name="AutoShape 353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5" name="AutoShape 356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366" name="AutoShape 359" descr="t"/>
        <xdr:cNvSpPr>
          <a:spLocks noChangeAspect="1" noChangeArrowheads="1"/>
        </xdr:cNvSpPr>
      </xdr:nvSpPr>
      <xdr:spPr bwMode="auto">
        <a:xfrm>
          <a:off x="3629025" y="1587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3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0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1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3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4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0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1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3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5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0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1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3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4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5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166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487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6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6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2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3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7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5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6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8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2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4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2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2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3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3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4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5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6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6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76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6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7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1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2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8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18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0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2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3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85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5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6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7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8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4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6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1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2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3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3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3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2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3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7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8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49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0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1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2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3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1954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6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3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4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7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1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0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2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2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3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4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05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69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0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7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6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8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1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2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6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7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8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19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0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1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2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123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4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6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29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0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4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5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6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7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8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39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0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1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2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4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2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3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4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5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6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7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8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159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0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2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5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6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0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1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2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3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4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5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6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7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7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0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1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2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3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4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5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6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7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8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0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5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7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0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1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5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6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7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8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29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30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31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232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3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3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4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26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6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7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8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7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299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4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6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29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0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4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5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6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7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8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39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40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341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2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4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47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48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2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3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4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5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6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7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8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59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0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2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5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6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0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1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2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3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4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5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6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377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78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0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3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4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8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89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0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1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2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3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4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5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8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399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0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1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2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3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4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5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6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8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3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5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38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39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3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4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5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6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7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8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49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2450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1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3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6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7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1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2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3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4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5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6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7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68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69" name="AutoShape 218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1" name="AutoShape 224" descr="t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4" name="AutoShape 242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5" name="AutoShape 245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79" name="AutoShape 33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0" name="AutoShape 34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1" name="AutoShape 344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2" name="AutoShape 347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3" name="AutoShape 350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4" name="AutoShape 353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5" name="AutoShape 356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486" name="AutoShape 359" descr="t"/>
        <xdr:cNvSpPr>
          <a:spLocks noChangeAspect="1" noChangeArrowheads="1"/>
        </xdr:cNvSpPr>
      </xdr:nvSpPr>
      <xdr:spPr bwMode="auto">
        <a:xfrm>
          <a:off x="3629025" y="148780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4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2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3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5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5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2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3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5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6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2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3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5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6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7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314325" cy="180975"/>
    <xdr:sp macro="" textlink="">
      <xdr:nvSpPr>
        <xdr:cNvPr id="2278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29025" y="16878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8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8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2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3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79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5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6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0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2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4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4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2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3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5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6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7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8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8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88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8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89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1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2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0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38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0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4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5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297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7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8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299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0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4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6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3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4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5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5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5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2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3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7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8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69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0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1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2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3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074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8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3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4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09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0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2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4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5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6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17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89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0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19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6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8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1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2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6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7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8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39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0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1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2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243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4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6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49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0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4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5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6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7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8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59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0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1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2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4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2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3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4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5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6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7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8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279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0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2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5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6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0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1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2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3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4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5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6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7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29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0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1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2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3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4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5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6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7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8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0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5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7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0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1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5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6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7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8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49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50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51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352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5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5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6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38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8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39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0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7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19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4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6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49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0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4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5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6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7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8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59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60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461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2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4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67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68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2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3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4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5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6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7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8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79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0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2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5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6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0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1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2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3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4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5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6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497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98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0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3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4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8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09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0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1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2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3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4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5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8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19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0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1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2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3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4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5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6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8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3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5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58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59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3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4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5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6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7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8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69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9525"/>
    <xdr:sp macro="" textlink="">
      <xdr:nvSpPr>
        <xdr:cNvPr id="23570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1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3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6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7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1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2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3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4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5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6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7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88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89" name="AutoShape 218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1" name="AutoShape 224" descr="t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38100"/>
    <xdr:sp macro="" textlink="">
      <xdr:nvSpPr>
        <xdr:cNvPr id="23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4" name="AutoShape 242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5" name="AutoShape 245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599" name="AutoShape 33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0" name="AutoShape 34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1" name="AutoShape 344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2" name="AutoShape 347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3" name="AutoShape 350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4" name="AutoShape 353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5" name="AutoShape 356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47625" cy="28575"/>
    <xdr:sp macro="" textlink="">
      <xdr:nvSpPr>
        <xdr:cNvPr id="23606" name="AutoShape 359" descr="t"/>
        <xdr:cNvSpPr>
          <a:spLocks noChangeAspect="1" noChangeArrowheads="1"/>
        </xdr:cNvSpPr>
      </xdr:nvSpPr>
      <xdr:spPr bwMode="auto">
        <a:xfrm>
          <a:off x="3629025" y="16878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6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7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0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1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2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3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4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5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6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7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8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89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314325" cy="180975"/>
    <xdr:sp macro="" textlink="">
      <xdr:nvSpPr>
        <xdr:cNvPr id="2390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572125" y="41319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0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0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2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3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1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5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6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2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2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4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6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2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3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7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8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3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399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0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0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0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0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1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1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2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2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58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0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6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7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09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09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0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1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2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4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6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5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6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7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7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7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2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3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7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8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89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0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1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2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3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194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0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3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4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1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0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2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6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7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8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29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09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0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1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6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8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1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2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6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7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8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59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0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1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2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363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4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6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69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0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4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5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6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7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8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79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0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1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2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4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2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3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4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5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6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7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8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399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0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2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5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6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0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1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2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3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4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5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6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7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1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0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1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2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3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4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5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6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7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8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0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5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7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0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1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5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6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7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8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69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70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71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472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7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7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8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0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0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1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2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7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39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4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6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69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0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4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5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6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7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8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79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80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581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2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4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87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88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2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3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4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5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6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7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8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599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0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2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5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6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0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1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2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3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4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5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6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17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18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0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3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4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8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29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0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1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2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3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4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5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8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39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0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1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2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3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4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5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6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8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3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5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78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79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3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4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5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6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7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8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89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9525"/>
    <xdr:sp macro="" textlink="">
      <xdr:nvSpPr>
        <xdr:cNvPr id="24690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1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3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6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7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1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2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3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4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5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6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7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08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09" name="AutoShape 218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1" name="AutoShape 224" descr="t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38100"/>
    <xdr:sp macro="" textlink="">
      <xdr:nvSpPr>
        <xdr:cNvPr id="24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4" name="AutoShape 242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5" name="AutoShape 245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19" name="AutoShape 33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0" name="AutoShape 34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1" name="AutoShape 344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2" name="AutoShape 347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3" name="AutoShape 350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4" name="AutoShape 353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5" name="AutoShape 356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47625" cy="28575"/>
    <xdr:sp macro="" textlink="">
      <xdr:nvSpPr>
        <xdr:cNvPr id="24726" name="AutoShape 359" descr="t"/>
        <xdr:cNvSpPr>
          <a:spLocks noChangeAspect="1" noChangeArrowheads="1"/>
        </xdr:cNvSpPr>
      </xdr:nvSpPr>
      <xdr:spPr bwMode="auto">
        <a:xfrm>
          <a:off x="5572125" y="41319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6"/>
  <sheetViews>
    <sheetView tabSelected="1" zoomScale="70" zoomScaleNormal="70" zoomScalePageLayoutView="60" workbookViewId="0">
      <selection activeCell="K32" sqref="K32"/>
    </sheetView>
  </sheetViews>
  <sheetFormatPr defaultRowHeight="15"/>
  <cols>
    <col min="1" max="1" width="28.42578125" style="3" customWidth="1"/>
    <col min="2" max="2" width="41.28515625" style="3" customWidth="1"/>
    <col min="3" max="3" width="39.28515625" style="3" customWidth="1"/>
    <col min="4" max="4" width="21.85546875" style="3" customWidth="1"/>
    <col min="5" max="5" width="16.85546875" style="3" customWidth="1"/>
    <col min="6" max="6" width="15.42578125" style="3" customWidth="1"/>
    <col min="7" max="7" width="18.7109375" style="3" customWidth="1"/>
    <col min="8" max="8" width="18.28515625" style="3" customWidth="1"/>
    <col min="9" max="9" width="25.7109375" style="3" bestFit="1" customWidth="1"/>
    <col min="10" max="11" width="19" style="3" customWidth="1"/>
    <col min="12" max="12" width="18.28515625" style="3" customWidth="1"/>
    <col min="13" max="13" width="23.140625" style="3" customWidth="1"/>
    <col min="14" max="14" width="14.42578125" style="3" bestFit="1" customWidth="1"/>
    <col min="15" max="15" width="14" style="3" customWidth="1"/>
    <col min="16" max="16384" width="9.140625" style="3"/>
  </cols>
  <sheetData>
    <row r="3" spans="1:13" ht="15" customHeight="1">
      <c r="J3" s="51" t="s">
        <v>57</v>
      </c>
      <c r="K3" s="51"/>
      <c r="L3" s="51"/>
      <c r="M3" s="51"/>
    </row>
    <row r="4" spans="1:13" ht="33.75" customHeight="1">
      <c r="J4" s="51"/>
      <c r="K4" s="51"/>
      <c r="L4" s="51"/>
      <c r="M4" s="51"/>
    </row>
    <row r="5" spans="1:13" ht="14.25" customHeight="1">
      <c r="J5" s="20"/>
      <c r="K5" s="20"/>
      <c r="L5" s="20"/>
      <c r="M5" s="20"/>
    </row>
    <row r="6" spans="1:13" ht="12.75" customHeight="1"/>
    <row r="7" spans="1:13" ht="19.5" customHeight="1">
      <c r="A7" s="52" t="s">
        <v>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4.2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/>
    <row r="10" spans="1:13" ht="231.75" customHeight="1">
      <c r="A10" s="6" t="s">
        <v>58</v>
      </c>
      <c r="B10" s="6" t="s">
        <v>59</v>
      </c>
      <c r="C10" s="6" t="s">
        <v>59</v>
      </c>
      <c r="D10" s="6" t="s">
        <v>60</v>
      </c>
      <c r="E10" s="6" t="s">
        <v>61</v>
      </c>
      <c r="F10" s="6" t="s">
        <v>62</v>
      </c>
      <c r="G10" s="6" t="s">
        <v>63</v>
      </c>
      <c r="H10" s="6" t="s">
        <v>64</v>
      </c>
      <c r="I10" s="6" t="s">
        <v>65</v>
      </c>
      <c r="J10" s="6" t="s">
        <v>66</v>
      </c>
      <c r="K10" s="6" t="s">
        <v>67</v>
      </c>
      <c r="L10" s="6" t="s">
        <v>68</v>
      </c>
      <c r="M10" s="6" t="s">
        <v>69</v>
      </c>
    </row>
    <row r="11" spans="1:13" ht="15.75">
      <c r="A11" s="4" t="s">
        <v>0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</row>
    <row r="12" spans="1:13" ht="47.25">
      <c r="A12" s="18" t="s">
        <v>11</v>
      </c>
      <c r="B12" s="22" t="s">
        <v>13</v>
      </c>
      <c r="C12" s="22" t="s">
        <v>12</v>
      </c>
      <c r="D12" s="22" t="s">
        <v>2</v>
      </c>
      <c r="E12" s="22" t="s">
        <v>1</v>
      </c>
      <c r="F12" s="23">
        <v>1</v>
      </c>
      <c r="G12" s="24">
        <v>13848200</v>
      </c>
      <c r="H12" s="24">
        <f t="shared" ref="H12" si="0">F12*G12</f>
        <v>13848200</v>
      </c>
      <c r="I12" s="25"/>
      <c r="J12" s="25"/>
      <c r="K12" s="25"/>
      <c r="L12" s="18" t="s">
        <v>3</v>
      </c>
      <c r="M12" s="19" t="s">
        <v>70</v>
      </c>
    </row>
    <row r="13" spans="1:13" ht="47.25">
      <c r="A13" s="18" t="s">
        <v>33</v>
      </c>
      <c r="B13" s="22" t="s">
        <v>31</v>
      </c>
      <c r="C13" s="22" t="s">
        <v>32</v>
      </c>
      <c r="D13" s="22" t="s">
        <v>2</v>
      </c>
      <c r="E13" s="22" t="s">
        <v>1</v>
      </c>
      <c r="F13" s="23">
        <v>1</v>
      </c>
      <c r="G13" s="24">
        <v>28716852.530000001</v>
      </c>
      <c r="H13" s="24">
        <v>28716852.530000001</v>
      </c>
      <c r="I13" s="25"/>
      <c r="J13" s="25"/>
      <c r="K13" s="25"/>
      <c r="L13" s="18" t="s">
        <v>3</v>
      </c>
      <c r="M13" s="19" t="s">
        <v>70</v>
      </c>
    </row>
    <row r="14" spans="1:13" ht="31.5">
      <c r="A14" s="18" t="s">
        <v>19</v>
      </c>
      <c r="B14" s="18" t="s">
        <v>56</v>
      </c>
      <c r="C14" s="18" t="s">
        <v>49</v>
      </c>
      <c r="D14" s="40" t="s">
        <v>2</v>
      </c>
      <c r="E14" s="18" t="s">
        <v>8</v>
      </c>
      <c r="F14" s="23">
        <v>63</v>
      </c>
      <c r="G14" s="24">
        <v>49679.46</v>
      </c>
      <c r="H14" s="24">
        <f>F14*G14</f>
        <v>3129805.98</v>
      </c>
      <c r="I14" s="39"/>
      <c r="J14" s="39"/>
      <c r="K14" s="39"/>
      <c r="L14" s="18" t="s">
        <v>7</v>
      </c>
      <c r="M14" s="18" t="s">
        <v>9</v>
      </c>
    </row>
    <row r="15" spans="1:13" ht="31.5">
      <c r="A15" s="18" t="s">
        <v>19</v>
      </c>
      <c r="B15" s="18" t="s">
        <v>48</v>
      </c>
      <c r="C15" s="18" t="s">
        <v>48</v>
      </c>
      <c r="D15" s="40" t="s">
        <v>2</v>
      </c>
      <c r="E15" s="18" t="s">
        <v>8</v>
      </c>
      <c r="F15" s="23">
        <v>56</v>
      </c>
      <c r="G15" s="24">
        <v>48150.89</v>
      </c>
      <c r="H15" s="24">
        <f>F15*G15</f>
        <v>2696449.84</v>
      </c>
      <c r="I15" s="39"/>
      <c r="J15" s="39"/>
      <c r="K15" s="39"/>
      <c r="L15" s="18" t="s">
        <v>7</v>
      </c>
      <c r="M15" s="19" t="s">
        <v>70</v>
      </c>
    </row>
    <row r="16" spans="1:13" ht="63">
      <c r="A16" s="25" t="s">
        <v>19</v>
      </c>
      <c r="B16" s="25" t="s">
        <v>21</v>
      </c>
      <c r="C16" s="25" t="s">
        <v>22</v>
      </c>
      <c r="D16" s="25" t="s">
        <v>2</v>
      </c>
      <c r="E16" s="25" t="s">
        <v>5</v>
      </c>
      <c r="F16" s="23">
        <v>1</v>
      </c>
      <c r="G16" s="24">
        <v>118922535.26000001</v>
      </c>
      <c r="H16" s="24">
        <v>118922535.26000001</v>
      </c>
      <c r="I16" s="25"/>
      <c r="J16" s="25"/>
      <c r="K16" s="25"/>
      <c r="L16" s="25" t="s">
        <v>3</v>
      </c>
      <c r="M16" s="25" t="s">
        <v>20</v>
      </c>
    </row>
    <row r="17" spans="1:13" ht="78.75">
      <c r="A17" s="25" t="s">
        <v>19</v>
      </c>
      <c r="B17" s="25" t="s">
        <v>23</v>
      </c>
      <c r="C17" s="25" t="s">
        <v>24</v>
      </c>
      <c r="D17" s="25" t="s">
        <v>4</v>
      </c>
      <c r="E17" s="25" t="s">
        <v>1</v>
      </c>
      <c r="F17" s="23">
        <v>1</v>
      </c>
      <c r="G17" s="24">
        <v>2679031.25</v>
      </c>
      <c r="H17" s="24">
        <f t="shared" ref="H17:H21" si="1">F17*G17</f>
        <v>2679031.25</v>
      </c>
      <c r="I17" s="25"/>
      <c r="J17" s="25"/>
      <c r="K17" s="25"/>
      <c r="L17" s="25" t="s">
        <v>7</v>
      </c>
      <c r="M17" s="25" t="s">
        <v>20</v>
      </c>
    </row>
    <row r="18" spans="1:13" ht="78.75">
      <c r="A18" s="25" t="s">
        <v>19</v>
      </c>
      <c r="B18" s="25" t="s">
        <v>34</v>
      </c>
      <c r="C18" s="25" t="s">
        <v>35</v>
      </c>
      <c r="D18" s="25" t="s">
        <v>36</v>
      </c>
      <c r="E18" s="25" t="s">
        <v>1</v>
      </c>
      <c r="F18" s="23">
        <v>1</v>
      </c>
      <c r="G18" s="24">
        <v>396600</v>
      </c>
      <c r="H18" s="24">
        <f t="shared" ref="H18" si="2">F18*G18</f>
        <v>396600</v>
      </c>
      <c r="I18" s="25"/>
      <c r="J18" s="25"/>
      <c r="K18" s="25"/>
      <c r="L18" s="25" t="s">
        <v>7</v>
      </c>
      <c r="M18" s="25" t="s">
        <v>20</v>
      </c>
    </row>
    <row r="19" spans="1:13" ht="46.5" customHeight="1">
      <c r="A19" s="25" t="s">
        <v>19</v>
      </c>
      <c r="B19" s="25" t="s">
        <v>25</v>
      </c>
      <c r="C19" s="25" t="s">
        <v>26</v>
      </c>
      <c r="D19" s="25" t="s">
        <v>2</v>
      </c>
      <c r="E19" s="25" t="s">
        <v>8</v>
      </c>
      <c r="F19" s="23">
        <v>2</v>
      </c>
      <c r="G19" s="24">
        <v>21166027.670000002</v>
      </c>
      <c r="H19" s="24">
        <f t="shared" si="1"/>
        <v>42332055.340000004</v>
      </c>
      <c r="I19" s="25"/>
      <c r="J19" s="25"/>
      <c r="K19" s="25"/>
      <c r="L19" s="25" t="s">
        <v>3</v>
      </c>
      <c r="M19" s="19" t="s">
        <v>70</v>
      </c>
    </row>
    <row r="20" spans="1:13" ht="46.5" customHeight="1">
      <c r="A20" s="25" t="s">
        <v>19</v>
      </c>
      <c r="B20" s="25" t="s">
        <v>25</v>
      </c>
      <c r="C20" s="25" t="s">
        <v>26</v>
      </c>
      <c r="D20" s="25" t="s">
        <v>2</v>
      </c>
      <c r="E20" s="25" t="s">
        <v>8</v>
      </c>
      <c r="F20" s="23">
        <v>1</v>
      </c>
      <c r="G20" s="24">
        <v>24319574.100000001</v>
      </c>
      <c r="H20" s="24">
        <f t="shared" si="1"/>
        <v>24319574.100000001</v>
      </c>
      <c r="I20" s="25"/>
      <c r="J20" s="25"/>
      <c r="K20" s="25"/>
      <c r="L20" s="25" t="s">
        <v>3</v>
      </c>
      <c r="M20" s="19" t="s">
        <v>70</v>
      </c>
    </row>
    <row r="21" spans="1:13" ht="46.5" customHeight="1">
      <c r="A21" s="25" t="s">
        <v>19</v>
      </c>
      <c r="B21" s="25" t="s">
        <v>27</v>
      </c>
      <c r="C21" s="25" t="s">
        <v>28</v>
      </c>
      <c r="D21" s="25" t="s">
        <v>2</v>
      </c>
      <c r="E21" s="25" t="s">
        <v>8</v>
      </c>
      <c r="F21" s="23">
        <v>1</v>
      </c>
      <c r="G21" s="24">
        <v>25933878.57</v>
      </c>
      <c r="H21" s="24">
        <f t="shared" si="1"/>
        <v>25933878.57</v>
      </c>
      <c r="I21" s="25"/>
      <c r="J21" s="25"/>
      <c r="K21" s="25"/>
      <c r="L21" s="25" t="s">
        <v>3</v>
      </c>
      <c r="M21" s="19" t="s">
        <v>70</v>
      </c>
    </row>
    <row r="22" spans="1:13" ht="63">
      <c r="A22" s="41" t="s">
        <v>50</v>
      </c>
      <c r="B22" s="42" t="s">
        <v>51</v>
      </c>
      <c r="C22" s="42" t="s">
        <v>52</v>
      </c>
      <c r="D22" s="41" t="s">
        <v>4</v>
      </c>
      <c r="E22" s="42" t="s">
        <v>1</v>
      </c>
      <c r="F22" s="43">
        <v>1</v>
      </c>
      <c r="G22" s="44">
        <v>1857142.86</v>
      </c>
      <c r="H22" s="44">
        <f>F22*G22</f>
        <v>1857142.86</v>
      </c>
      <c r="I22" s="37"/>
      <c r="J22" s="37"/>
      <c r="K22" s="37"/>
      <c r="L22" s="45" t="s">
        <v>7</v>
      </c>
      <c r="M22" s="31" t="s">
        <v>9</v>
      </c>
    </row>
    <row r="23" spans="1:13" ht="63">
      <c r="A23" s="41" t="s">
        <v>50</v>
      </c>
      <c r="B23" s="41" t="s">
        <v>53</v>
      </c>
      <c r="C23" s="41" t="s">
        <v>54</v>
      </c>
      <c r="D23" s="41" t="s">
        <v>4</v>
      </c>
      <c r="E23" s="41" t="s">
        <v>55</v>
      </c>
      <c r="F23" s="41">
        <v>1</v>
      </c>
      <c r="G23" s="46">
        <v>1183035.71</v>
      </c>
      <c r="H23" s="44">
        <f>F23*G23</f>
        <v>1183035.71</v>
      </c>
      <c r="I23" s="47"/>
      <c r="J23" s="47"/>
      <c r="K23" s="48"/>
      <c r="L23" s="45" t="s">
        <v>7</v>
      </c>
      <c r="M23" s="31" t="s">
        <v>9</v>
      </c>
    </row>
    <row r="24" spans="1:13" s="32" customFormat="1" ht="63">
      <c r="A24" s="27" t="s">
        <v>10</v>
      </c>
      <c r="B24" s="25" t="s">
        <v>15</v>
      </c>
      <c r="C24" s="25" t="s">
        <v>16</v>
      </c>
      <c r="D24" s="28" t="s">
        <v>4</v>
      </c>
      <c r="E24" s="28" t="s">
        <v>8</v>
      </c>
      <c r="F24" s="29">
        <v>1</v>
      </c>
      <c r="G24" s="26">
        <v>3910000</v>
      </c>
      <c r="H24" s="26">
        <f>SUM(G24*F24)</f>
        <v>3910000</v>
      </c>
      <c r="I24" s="30"/>
      <c r="J24" s="30"/>
      <c r="K24" s="30"/>
      <c r="L24" s="31" t="s">
        <v>14</v>
      </c>
      <c r="M24" s="31" t="s">
        <v>9</v>
      </c>
    </row>
    <row r="25" spans="1:13" s="32" customFormat="1" ht="63">
      <c r="A25" s="27" t="s">
        <v>10</v>
      </c>
      <c r="B25" s="25" t="s">
        <v>17</v>
      </c>
      <c r="C25" s="25" t="s">
        <v>18</v>
      </c>
      <c r="D25" s="28" t="s">
        <v>4</v>
      </c>
      <c r="E25" s="49" t="s">
        <v>1</v>
      </c>
      <c r="F25" s="29">
        <v>1</v>
      </c>
      <c r="G25" s="26">
        <v>2691852.68</v>
      </c>
      <c r="H25" s="26">
        <f>SUM(G25*F25)</f>
        <v>2691852.68</v>
      </c>
      <c r="I25" s="30"/>
      <c r="J25" s="30"/>
      <c r="K25" s="30"/>
      <c r="L25" s="31" t="s">
        <v>14</v>
      </c>
      <c r="M25" s="31" t="s">
        <v>9</v>
      </c>
    </row>
    <row r="26" spans="1:13" s="32" customFormat="1" ht="63">
      <c r="A26" s="27" t="s">
        <v>47</v>
      </c>
      <c r="B26" s="27" t="s">
        <v>29</v>
      </c>
      <c r="C26" s="27" t="s">
        <v>30</v>
      </c>
      <c r="D26" s="27" t="s">
        <v>4</v>
      </c>
      <c r="E26" s="27" t="s">
        <v>5</v>
      </c>
      <c r="F26" s="29">
        <v>1</v>
      </c>
      <c r="G26" s="36">
        <v>5114809.82</v>
      </c>
      <c r="H26" s="37">
        <f t="shared" ref="H26" si="3">F26*G26</f>
        <v>5114809.82</v>
      </c>
      <c r="I26" s="27"/>
      <c r="J26" s="27"/>
      <c r="K26" s="27"/>
      <c r="L26" s="31" t="s">
        <v>3</v>
      </c>
      <c r="M26" s="31" t="s">
        <v>9</v>
      </c>
    </row>
    <row r="27" spans="1:13" s="32" customFormat="1" ht="63">
      <c r="A27" s="33" t="s">
        <v>46</v>
      </c>
      <c r="B27" s="33" t="s">
        <v>37</v>
      </c>
      <c r="C27" s="33" t="s">
        <v>38</v>
      </c>
      <c r="D27" s="33" t="s">
        <v>4</v>
      </c>
      <c r="E27" s="33" t="s">
        <v>5</v>
      </c>
      <c r="F27" s="29">
        <v>1</v>
      </c>
      <c r="G27" s="34">
        <v>1739285.71</v>
      </c>
      <c r="H27" s="35">
        <f>F27*G27</f>
        <v>1739285.71</v>
      </c>
      <c r="I27" s="33"/>
      <c r="J27" s="33"/>
      <c r="K27" s="33"/>
      <c r="L27" s="38" t="s">
        <v>7</v>
      </c>
      <c r="M27" s="55" t="s">
        <v>9</v>
      </c>
    </row>
    <row r="28" spans="1:13" s="7" customFormat="1" ht="63">
      <c r="A28" s="27" t="s">
        <v>46</v>
      </c>
      <c r="B28" s="27" t="s">
        <v>39</v>
      </c>
      <c r="C28" s="27" t="s">
        <v>40</v>
      </c>
      <c r="D28" s="27" t="s">
        <v>4</v>
      </c>
      <c r="E28" s="27" t="s">
        <v>41</v>
      </c>
      <c r="F28" s="29">
        <v>1</v>
      </c>
      <c r="G28" s="36">
        <v>2332142.86</v>
      </c>
      <c r="H28" s="37">
        <f>F28*G28</f>
        <v>2332142.86</v>
      </c>
      <c r="I28" s="27"/>
      <c r="J28" s="27"/>
      <c r="K28" s="27"/>
      <c r="L28" s="28" t="s">
        <v>7</v>
      </c>
      <c r="M28" s="31" t="s">
        <v>9</v>
      </c>
    </row>
    <row r="29" spans="1:13" s="7" customFormat="1" ht="63">
      <c r="A29" s="33" t="s">
        <v>46</v>
      </c>
      <c r="B29" s="33" t="s">
        <v>42</v>
      </c>
      <c r="C29" s="33" t="s">
        <v>43</v>
      </c>
      <c r="D29" s="33" t="s">
        <v>44</v>
      </c>
      <c r="E29" s="33" t="s">
        <v>8</v>
      </c>
      <c r="F29" s="29">
        <v>1</v>
      </c>
      <c r="G29" s="34">
        <v>31400</v>
      </c>
      <c r="H29" s="35">
        <f>F29*G29</f>
        <v>31400</v>
      </c>
      <c r="I29" s="33" t="s">
        <v>45</v>
      </c>
      <c r="J29" s="33" t="s">
        <v>45</v>
      </c>
      <c r="K29" s="33"/>
      <c r="L29" s="50" t="s">
        <v>3</v>
      </c>
      <c r="M29" s="55" t="s">
        <v>9</v>
      </c>
    </row>
    <row r="30" spans="1:13" s="7" customFormat="1" ht="18" customHeight="1"/>
    <row r="31" spans="1:13" s="7" customFormat="1" ht="18" customHeight="1"/>
    <row r="32" spans="1:13" s="7" customFormat="1" ht="31.5" customHeight="1">
      <c r="B32" s="1"/>
      <c r="C32" s="5"/>
      <c r="D32" s="1"/>
      <c r="E32" s="1"/>
      <c r="F32" s="1"/>
      <c r="G32" s="1"/>
      <c r="H32" s="1"/>
      <c r="I32" s="2"/>
      <c r="J32" s="2"/>
    </row>
    <row r="33" spans="1:13" s="7" customFormat="1" ht="38.25" customHeight="1">
      <c r="B33" s="1"/>
      <c r="C33" s="5"/>
      <c r="D33" s="1"/>
      <c r="E33" s="1"/>
      <c r="F33" s="1"/>
      <c r="G33" s="1"/>
      <c r="H33" s="1"/>
      <c r="I33" s="2"/>
      <c r="J33" s="5"/>
    </row>
    <row r="34" spans="1:13" s="16" customFormat="1" ht="24" customHeight="1">
      <c r="A34" s="7"/>
      <c r="B34" s="1"/>
      <c r="C34" s="5"/>
      <c r="D34" s="1"/>
      <c r="E34" s="1"/>
      <c r="F34" s="1"/>
      <c r="G34" s="1"/>
      <c r="H34" s="1"/>
      <c r="I34" s="2"/>
      <c r="J34" s="5"/>
      <c r="K34" s="7"/>
      <c r="L34" s="7"/>
      <c r="M34" s="7"/>
    </row>
    <row r="35" spans="1:13" s="8" customFormat="1" ht="12.75" customHeight="1">
      <c r="A35" s="7"/>
      <c r="B35" s="16"/>
      <c r="C35" s="16"/>
      <c r="D35" s="16"/>
      <c r="E35" s="16"/>
      <c r="F35" s="15"/>
    </row>
    <row r="36" spans="1:13" s="8" customFormat="1" ht="23.25" customHeight="1">
      <c r="F36" s="15"/>
    </row>
    <row r="37" spans="1:13" s="8" customFormat="1" ht="23.25" customHeight="1">
      <c r="F37" s="15"/>
    </row>
    <row r="38" spans="1:13" s="8" customFormat="1" ht="16.5">
      <c r="B38" s="9"/>
      <c r="C38" s="10"/>
      <c r="D38" s="11"/>
      <c r="E38" s="12"/>
      <c r="F38" s="7"/>
      <c r="G38" s="7"/>
      <c r="H38" s="7"/>
      <c r="I38" s="7"/>
      <c r="J38" s="7"/>
    </row>
    <row r="39" spans="1:13" s="16" customFormat="1" ht="18.75" customHeight="1">
      <c r="A39" s="8"/>
      <c r="B39" s="13"/>
      <c r="C39" s="10"/>
      <c r="D39" s="14"/>
      <c r="E39" s="12"/>
      <c r="F39" s="15"/>
      <c r="G39" s="8"/>
      <c r="H39" s="8"/>
      <c r="I39" s="8"/>
      <c r="J39" s="8"/>
      <c r="K39" s="8"/>
      <c r="L39" s="8"/>
      <c r="M39" s="8"/>
    </row>
    <row r="40" spans="1:13" s="8" customFormat="1" ht="16.5">
      <c r="B40" s="17"/>
      <c r="C40" s="17"/>
      <c r="D40" s="17"/>
      <c r="E40" s="17"/>
      <c r="F40" s="15"/>
    </row>
    <row r="41" spans="1:13" s="8" customFormat="1" ht="22.5" customHeight="1">
      <c r="B41" s="14"/>
      <c r="C41" s="10"/>
      <c r="D41" s="14"/>
      <c r="E41" s="14"/>
      <c r="F41" s="15"/>
      <c r="K41" s="16"/>
    </row>
    <row r="42" spans="1:13" s="8" customFormat="1" ht="18" customHeight="1">
      <c r="B42" s="14"/>
      <c r="C42" s="10"/>
      <c r="D42" s="14"/>
      <c r="E42" s="14"/>
      <c r="F42" s="15"/>
      <c r="K42" s="16"/>
    </row>
    <row r="43" spans="1:13" s="8" customFormat="1" ht="16.5">
      <c r="B43" s="13"/>
      <c r="C43" s="10"/>
      <c r="D43" s="11"/>
      <c r="E43" s="12"/>
      <c r="F43" s="15"/>
      <c r="K43" s="16"/>
    </row>
    <row r="44" spans="1:13" s="8" customFormat="1" ht="23.25" customHeight="1">
      <c r="B44" s="13"/>
      <c r="C44" s="10"/>
      <c r="D44" s="14"/>
      <c r="E44" s="14"/>
      <c r="F44" s="15"/>
    </row>
    <row r="45" spans="1:13" ht="15.75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6.5">
      <c r="A46" s="7"/>
      <c r="B46" s="53"/>
      <c r="C46" s="54"/>
    </row>
  </sheetData>
  <autoFilter ref="A11:N27"/>
  <mergeCells count="3">
    <mergeCell ref="J3:M4"/>
    <mergeCell ref="A7:M7"/>
    <mergeCell ref="B46:C46"/>
  </mergeCells>
  <pageMargins left="0.31496062992125984" right="0.31496062992125984" top="0.4" bottom="0.55118110236220474" header="0.11811023622047245" footer="0.11811023622047245"/>
  <pageSetup paperSize="9" scale="47" fitToHeight="0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Sanzhar Beissov</cp:lastModifiedBy>
  <cp:lastPrinted>2018-04-16T11:26:27Z</cp:lastPrinted>
  <dcterms:created xsi:type="dcterms:W3CDTF">2017-11-22T04:16:15Z</dcterms:created>
  <dcterms:modified xsi:type="dcterms:W3CDTF">2018-04-25T11:35:57Z</dcterms:modified>
</cp:coreProperties>
</file>