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11"/>
  </bookViews>
  <sheets>
    <sheet name="01.01.2006" sheetId="1" r:id="rId1"/>
    <sheet name="01.02.2006" sheetId="2" r:id="rId2"/>
    <sheet name="01.03.2006" sheetId="3" r:id="rId3"/>
    <sheet name="01.04.2006" sheetId="4" r:id="rId4"/>
    <sheet name="01.05.2006" sheetId="5" r:id="rId5"/>
    <sheet name="01.06.2006" sheetId="6" r:id="rId6"/>
    <sheet name="01.07.2006" sheetId="7" r:id="rId7"/>
    <sheet name="01.08.2006" sheetId="8" r:id="rId8"/>
    <sheet name="01.09.2006" sheetId="9" r:id="rId9"/>
    <sheet name="01.10.2006" sheetId="10" r:id="rId10"/>
    <sheet name="01.11.2006" sheetId="11" r:id="rId11"/>
    <sheet name="01.12.2006" sheetId="12" r:id="rId12"/>
  </sheets>
  <externalReferences>
    <externalReference r:id="rId15"/>
  </externalReferences>
  <definedNames>
    <definedName name="прем">'[1]Выплаты (2)'!$A$1:$N$11</definedName>
  </definedNames>
  <calcPr fullCalcOnLoad="1"/>
</workbook>
</file>

<file path=xl/sharedStrings.xml><?xml version="1.0" encoding="utf-8"?>
<sst xmlns="http://schemas.openxmlformats.org/spreadsheetml/2006/main" count="1005" uniqueCount="237">
  <si>
    <t>№</t>
  </si>
  <si>
    <t xml:space="preserve"> сақтандыру  (қайта сақтандыру) ұйымының атауы</t>
  </si>
  <si>
    <t xml:space="preserve"> "БТА Өмірді Сақтандыру" АҚ</t>
  </si>
  <si>
    <t xml:space="preserve"> "БТА Сақтандыру" АҚ</t>
  </si>
  <si>
    <t>"Астық сақтандыру компаниясы" АҚ</t>
  </si>
  <si>
    <t>"Мемлекеттік сақтандыру корпорациясы" АҚ</t>
  </si>
  <si>
    <t>"Мемлекеттік аннуитеттік компаниясы" ӨСК" АҚ</t>
  </si>
  <si>
    <t>"НАСКО-Казахстан" ХСК " АҚ</t>
  </si>
  <si>
    <t>"Cентрас Иншуранс" СК"  АҚ</t>
  </si>
  <si>
    <t>"БТА Забота" СК" АҚ</t>
  </si>
  <si>
    <t>"Валют-Транзит-Полис" СК" АҚ</t>
  </si>
  <si>
    <t>"Виктория" СК" АҚ</t>
  </si>
  <si>
    <t>"Евразия" СК" АҚ</t>
  </si>
  <si>
    <t>"Казкоммерц-Полис" СК  АҚ</t>
  </si>
  <si>
    <t>"Көлік сақтандыру қоғамы" АҚ</t>
  </si>
  <si>
    <t>"Валют-Транзит Life" ӨСК" АҚ</t>
  </si>
  <si>
    <t>"НОМАД Иншуранс" СК"  АҚ</t>
  </si>
  <si>
    <t>"АТФ Полис" СК"  ЖАҚ</t>
  </si>
  <si>
    <t>"Алтын-Полис" СК"  ЖАҚ</t>
  </si>
  <si>
    <t>"Альянс-Полис" СК"  ЖАҚ</t>
  </si>
  <si>
    <t>"Атланта-Полис" СК"  ЖАҚ</t>
  </si>
  <si>
    <t>"АСКО" СК"  ЖАҚ</t>
  </si>
  <si>
    <t>"Пана Иншуранс" СК"  ЖАҚ</t>
  </si>
  <si>
    <t>"Эко Полис" СК"  ЖАҚ</t>
  </si>
  <si>
    <t>"СК Amanat insurance" СК"  ЖАҚ</t>
  </si>
  <si>
    <t xml:space="preserve"> "ИНТЕРТИЧ" ДСМСЖҚҚ ЖАҚ</t>
  </si>
  <si>
    <t>"Мұнай сақтандыру компаниясы" ЖАҚ</t>
  </si>
  <si>
    <t>"ЦАСО" СҚ" ААҚ</t>
  </si>
  <si>
    <t>"Лондон-Алматы" СК"  АҚ БК</t>
  </si>
  <si>
    <t>"САЯ" СК"  АҚ</t>
  </si>
  <si>
    <t>"Темір Ат" СК"  АҚ</t>
  </si>
  <si>
    <t xml:space="preserve"> "ТрансОйл" СК"  АҚ</t>
  </si>
  <si>
    <t>"ЭйАйДжи Казахстан" СК"  АҚ</t>
  </si>
  <si>
    <t>Сақтандыру салалары және кластары бойынша сақтандыру төлемдері</t>
  </si>
  <si>
    <t>Барлығы</t>
  </si>
  <si>
    <t xml:space="preserve">Өмірді сақтандыру  </t>
  </si>
  <si>
    <t>Жалпы сақтандыру</t>
  </si>
  <si>
    <t>Ерікті жеке сақтандыру бойынша</t>
  </si>
  <si>
    <t>Ерікті мүліктік сақтандыру бойынша</t>
  </si>
  <si>
    <t>Міндетті сақтандыру бойынша</t>
  </si>
  <si>
    <t xml:space="preserve">өмірді сақтандыру  </t>
  </si>
  <si>
    <t xml:space="preserve">аннуитеттік сақтандыру </t>
  </si>
  <si>
    <t>Жазатайым жағдайдан және аурулардан сақтандыру</t>
  </si>
  <si>
    <t>Медициналық сақтандыру</t>
  </si>
  <si>
    <t>мүлікті сақтандыру</t>
  </si>
  <si>
    <t>кәсіпкерлік тәуекелді сақтандыру</t>
  </si>
  <si>
    <t>автокөлікті сақтандыру</t>
  </si>
  <si>
    <t>т/ж көлігі</t>
  </si>
  <si>
    <t>әуе көлігі</t>
  </si>
  <si>
    <t>су көлігі</t>
  </si>
  <si>
    <t>автокөлік иелерінің АҚЖ</t>
  </si>
  <si>
    <t>т/ж көлігі иелерінің АҚЖ</t>
  </si>
  <si>
    <t>әуе көлігі иелерінің АҚЖ</t>
  </si>
  <si>
    <t>су көлігі иелерінің АҚЖ</t>
  </si>
  <si>
    <t>тасымалдаушының АҚЖ</t>
  </si>
  <si>
    <t>шарт бойынша азаматтық-құқықтық жауапкершілігін сақтандыру</t>
  </si>
  <si>
    <t>зиян келтіргені үшін азаматтық-құқықтық жауапкершілікті сақтандыру</t>
  </si>
  <si>
    <t>көлік құралдары иелерінің АҚЖ</t>
  </si>
  <si>
    <t>тасымалдаушының жолаушылар алдындағы</t>
  </si>
  <si>
    <t>жеке меншік нотариустардың азаматтық-құқықтық жауапкершілігін сақтандыру</t>
  </si>
  <si>
    <t>аудитордың және аудиторлық ұйымдардың АҚЖ</t>
  </si>
  <si>
    <t>туроператордың және турагенттің АҚЖ</t>
  </si>
  <si>
    <t xml:space="preserve">қызметі үшінші тұлғаларға зиян келтіру қаупіне байланысты болатын объектілер иелерінің АҚЖ </t>
  </si>
  <si>
    <t xml:space="preserve">өсімдік шаруашылығын сақтандыру </t>
  </si>
  <si>
    <t>еңбек (қызмет) міндеттерiн атқару кезiнде қызметкердің өмiрi мен денсаулығына зиян келтiргенi үшін жұмыс берушінің жауапкершілiгiн</t>
  </si>
  <si>
    <t>жүкті сақтандыру</t>
  </si>
  <si>
    <t>мың тенге</t>
  </si>
  <si>
    <t>"Нурполис" СК"  ААҚ</t>
  </si>
  <si>
    <t xml:space="preserve"> "Premier Cақтандыру" АҚ</t>
  </si>
  <si>
    <t xml:space="preserve"> "СҚ "Коммеск-Омiр" АҚ</t>
  </si>
  <si>
    <t xml:space="preserve"> "Қазақшетсақтандыру" ШСК"  АҚ</t>
  </si>
  <si>
    <t xml:space="preserve"> "Казахмыс"СК КК"ЖАҚ</t>
  </si>
  <si>
    <t>"Алматы Халықаралық Сақтандыру тобы" СК ААҚ</t>
  </si>
  <si>
    <t>өзге де сақтандыру түрлері (сыныптары)</t>
  </si>
  <si>
    <t>2006 жылғы 1 қантардағы жағдай бойынша</t>
  </si>
  <si>
    <t>АО "СК "Темір Ат"</t>
  </si>
  <si>
    <t>АО "СК "Алатау"</t>
  </si>
  <si>
    <t>АО "Государственная страховая корпорация"</t>
  </si>
  <si>
    <t>АО "КСЖ Государственная аннуитетная компания"</t>
  </si>
  <si>
    <t>АО "СК "ЭйАйДжи Казахстан"</t>
  </si>
  <si>
    <t>АО "Зерновая страховая компания"</t>
  </si>
  <si>
    <t>АО "СК "САЯ"</t>
  </si>
  <si>
    <t>АО КСЖ "Валют-Транзит Life"</t>
  </si>
  <si>
    <t>АО "БТА Страхование Жизни"</t>
  </si>
  <si>
    <t>АО "СК "Пана Иншуранс"</t>
  </si>
  <si>
    <t>АО "СО "ЦАСО"</t>
  </si>
  <si>
    <t>АО "СК "Cентрас Иншуранс"</t>
  </si>
  <si>
    <t>АО "НСК "НАСКО-Казахстан"</t>
  </si>
  <si>
    <t>АО "Страховая компания "Нурполис"</t>
  </si>
  <si>
    <t>АО "СК "Эко Полис"</t>
  </si>
  <si>
    <t>СП АО "СК "Лондон-Алматы"</t>
  </si>
  <si>
    <t>АО "СК "АСКО"</t>
  </si>
  <si>
    <t>АО СК "НОМАД Иншуранс"</t>
  </si>
  <si>
    <t>АО "СК "Виктория"</t>
  </si>
  <si>
    <t>АО "PREMIER СТРАХОВАНИЕ"</t>
  </si>
  <si>
    <t>АО "СК "БТА Забота"</t>
  </si>
  <si>
    <t>АО "Транспортное страховое общество"</t>
  </si>
  <si>
    <t>АО "СК "Казахмыс"</t>
  </si>
  <si>
    <t>АО "БТА Страхование"</t>
  </si>
  <si>
    <t>АО "СК "Альянс-Полис"</t>
  </si>
  <si>
    <t>АО "СК "АТФ Полис"</t>
  </si>
  <si>
    <t>АО "СК "Атланта-Полис"</t>
  </si>
  <si>
    <t>АО "СК Amanat insurance"</t>
  </si>
  <si>
    <t>АО КК ЗиМС "ИНТЕРТИЧ"</t>
  </si>
  <si>
    <t>АО "АСК "Коммеск-Омір"</t>
  </si>
  <si>
    <t>АО "СК "Валют-Транзит-Полис"</t>
  </si>
  <si>
    <t>АО "СК "Казкоммерц-Полис"</t>
  </si>
  <si>
    <t>АО "СК "Евразия"</t>
  </si>
  <si>
    <t>АО "СК "Алтын-Полис"</t>
  </si>
  <si>
    <t>АО "Нефтяная страховая компания"</t>
  </si>
  <si>
    <t>АО "КИС "Казахинстрах"</t>
  </si>
  <si>
    <t>АО "СК "ТрансОйл"</t>
  </si>
  <si>
    <t>ОАО "СК "АМСГ"</t>
  </si>
  <si>
    <t>2006 жылғы 1 ақпандағы жағдай бойынша</t>
  </si>
  <si>
    <t>2006 жылғы 1 наурыздағы жағдай бойынша</t>
  </si>
  <si>
    <t>қызметкер  өмірі мен денсаулығына зиян келтіргені үшін жұмыс берушінің  АҚЖ</t>
  </si>
  <si>
    <t xml:space="preserve">қызметі үшінші тұлғаға зиян келтіруге байланысты болатын объект иелерінің азаматтық-құқықтық жауапкершілігі </t>
  </si>
  <si>
    <t>туроператордың және турагенттің азаматтық-құқықтық жауапкершілігі</t>
  </si>
  <si>
    <t>аудиторлар мен аудиторлық ұйымдардың азаматтық-құқықтық жауапкершілігі</t>
  </si>
  <si>
    <t>экологиялық сақтандыру</t>
  </si>
  <si>
    <t>жеке нотариустардың азаматтық-құқықтық жауапкершілігін сақтандыру</t>
  </si>
  <si>
    <t>ауыл шаруашылық өндірісі</t>
  </si>
  <si>
    <t>тасымалдаушының жолаушылар алдындағы азаматтық-құқықтық жауапкершілігі</t>
  </si>
  <si>
    <t>көлік құралдары иелерінің азаматтық-құқықтық жауапкершілігі</t>
  </si>
  <si>
    <t>сот шығыстарын сақтандыру</t>
  </si>
  <si>
    <t>өзге қаржылық шығыстардан сақтандыру</t>
  </si>
  <si>
    <t>кепілдікті және кепілдемелерді сақтандыру</t>
  </si>
  <si>
    <t>ипотекалық сақтандыру</t>
  </si>
  <si>
    <t>заемдарды сақтандыру</t>
  </si>
  <si>
    <t xml:space="preserve">келтірген зиян үшін азаматтық-құқықтық жауапкершілікті сақтандыру </t>
  </si>
  <si>
    <t xml:space="preserve">су көлігі иелерінің азаматтық-құқықтық жауапкершілігін сақтандыру </t>
  </si>
  <si>
    <t>әуе көлігі иелерінің азаматтық-құқықтық жауапкершілігін сақтандыру</t>
  </si>
  <si>
    <t>автомобиль көлігі иелерінің азаматтық-құқықтық жауапкершілігін сақтандыру</t>
  </si>
  <si>
    <t>3.1-3.5-тармақтарды қоспағанда мүлікті сақтандыру</t>
  </si>
  <si>
    <t xml:space="preserve">жүктерді сақтандыру </t>
  </si>
  <si>
    <t xml:space="preserve">су көлігін сақтандыру </t>
  </si>
  <si>
    <t>әуе көлігін сақтандыру</t>
  </si>
  <si>
    <t xml:space="preserve">теміржол көлігін сақтандыру </t>
  </si>
  <si>
    <t xml:space="preserve">автомобиль көлігін сақтандыру </t>
  </si>
  <si>
    <t>аурулардан сақтандыру</t>
  </si>
  <si>
    <t>жазатайым жағдайлардан сақтандыру</t>
  </si>
  <si>
    <t>сақтанушының сақтандырушыдағы инвестициялық кірісіне қатысуымен өмірді сақтандыру</t>
  </si>
  <si>
    <t>өмірдегі белгілі бір жағдайдың болуын сақтандыру</t>
  </si>
  <si>
    <t>аннуитеттік сақтандыру</t>
  </si>
  <si>
    <t>өмірді сақтандыру</t>
  </si>
  <si>
    <t>(мың тенге)</t>
  </si>
  <si>
    <t>2006 жылғы 1 сәуірдегі жағдай бойынша</t>
  </si>
  <si>
    <t>АО "КСЖ "Халык-Life"</t>
  </si>
  <si>
    <t>ОАО "СК "Алматинская международная страховая группа"</t>
  </si>
  <si>
    <t>2006 жылғы 1 мамырдағы жағдай бойынша</t>
  </si>
  <si>
    <t>2006 жылғы 1 маусымдағы жағдай бойынша</t>
  </si>
  <si>
    <t>АО "Дочерняя компания по страхованию жизни Банка ТуранАлем "БТА Жизнь"</t>
  </si>
  <si>
    <t>АО "Дочерняя страховая компания Банка ТуранАлем "БТА Забота"</t>
  </si>
  <si>
    <t>АО "КК ЗиМС "ИНТЕРТИЧ"</t>
  </si>
  <si>
    <t>АО "СК "АМСГ"</t>
  </si>
  <si>
    <t>2006 жылғы 1 тамыздағы жағдай бойынша</t>
  </si>
  <si>
    <t>2006 жылғы 1 шілдедегі жағдай бойынша</t>
  </si>
  <si>
    <t>2006 жылғы 1 қыркүйектегі жағдай бойынша</t>
  </si>
  <si>
    <t>"Темір Ат"СК "АҚ</t>
  </si>
  <si>
    <t>"Алатау"СК "АҚ</t>
  </si>
  <si>
    <t>"Халык-Life"ӨСК"АҚ</t>
  </si>
  <si>
    <t>" Мемлекеттік сақтандыру корпорациясы"АҚ</t>
  </si>
  <si>
    <t>"Пана Иншуранс"СК "</t>
  </si>
  <si>
    <t>"ӨСК Мемлекеттік аннуитеттік компаниясы"АҚ</t>
  </si>
  <si>
    <t>"ЦАСО"СК"АҚ</t>
  </si>
  <si>
    <t>"Нұрполис"Сақтандыру компаниясы"АҚ</t>
  </si>
  <si>
    <t>"САЯ"СК "</t>
  </si>
  <si>
    <t>"Валют-Транзит Life"ӨСК" АҚ</t>
  </si>
  <si>
    <t>"Эко Полис"СК "АҚ</t>
  </si>
  <si>
    <t>"НАСКО-Казахстан"ҰСК "АҚ</t>
  </si>
  <si>
    <t>"Cентрас Иншуранс"СК "АҚ</t>
  </si>
  <si>
    <t>"НОМАД Иншуранс"СК АҚ</t>
  </si>
  <si>
    <t>"Қазақмыс"СК "АҚ</t>
  </si>
  <si>
    <t>"АСКО"СК "АҚ</t>
  </si>
  <si>
    <t>"Виктория"СК "АҚ</t>
  </si>
  <si>
    <t>"Көлік сақтандыру қоғамы"АҚ</t>
  </si>
  <si>
    <t>"Лондон-Алматы"СК "АҚ БК</t>
  </si>
  <si>
    <t>"Астық Сақтандыру Компаниясы"АҚ</t>
  </si>
  <si>
    <t>"PREMIER САҚТАНДЫРУ"АҚ</t>
  </si>
  <si>
    <t>ТұранӘлем Банкінің еншілес сақтандыру компаниясы "БТА Өмір"АҚ</t>
  </si>
  <si>
    <t>"Валют-Транзит-Полис"СК "АҚ</t>
  </si>
  <si>
    <t>"Amanat insurance"СК "АҚ</t>
  </si>
  <si>
    <t>"Атланта-Полис"СК "АҚ</t>
  </si>
  <si>
    <t>ТұранӘлем Банкінің еншілес сақтандыру компаниясы "БТА Қамқорлық"АҚ</t>
  </si>
  <si>
    <t>"АТФ Полис"СК "АҚ</t>
  </si>
  <si>
    <t>"ИНТЕРТИЧ"ДСжМС ҚК"АҚ</t>
  </si>
  <si>
    <t>"БТА Сақтандыру"АҚ</t>
  </si>
  <si>
    <t>"ЭйАйДжи Казахстан"СК "АҚ</t>
  </si>
  <si>
    <t>"Коммеск-Өмір"АСК "АҚ</t>
  </si>
  <si>
    <t>"Казахинстрах"КИС "АҚ</t>
  </si>
  <si>
    <t>"Алтын-Полис"СК " АҚ</t>
  </si>
  <si>
    <t>"Мұнай сақтандыру компаниясы"АҚ</t>
  </si>
  <si>
    <t>"Альянс-Полис"СК" АҚ</t>
  </si>
  <si>
    <t>"Казкоммерц-Полис"СК "АҚ</t>
  </si>
  <si>
    <t>"ТрансОйл"СК "АҚ</t>
  </si>
  <si>
    <t>"Еуразия"СК"  АҚ</t>
  </si>
  <si>
    <t>"АМСГ"СК" АҚ</t>
  </si>
  <si>
    <t>Жиынтығы</t>
  </si>
  <si>
    <t>Қызметкердің өмірі мен денсаулығына келтірілген зиян үшін жұмыс берушінің АҚЖ</t>
  </si>
  <si>
    <t xml:space="preserve">Қызметі үшінші тұлғаларға зиян келтіру қаупімен байланысты объект иелерінің АҚЖ </t>
  </si>
  <si>
    <t xml:space="preserve">Туроператордың және турагенттің АҚЖ  </t>
  </si>
  <si>
    <t xml:space="preserve">аудиторлардың және аудиторлық ұйымдардың АҚЖ </t>
  </si>
  <si>
    <t>ч/н АҚЖ</t>
  </si>
  <si>
    <t xml:space="preserve">Өсімдік шаруашылығындағы сақтандыру  </t>
  </si>
  <si>
    <t>Тасымалдаушының жолаушылар алдындағы АҚЖ</t>
  </si>
  <si>
    <t>сақтандырудың өзге сыныптары (түрлері)</t>
  </si>
  <si>
    <t xml:space="preserve">сот шығыстарын </t>
  </si>
  <si>
    <t>басқа да қаржы шығындарынан сақтандыру;</t>
  </si>
  <si>
    <t>кепілдіктер мен кепілгерліктерді сақтандыру;</t>
  </si>
  <si>
    <t>заемдарды</t>
  </si>
  <si>
    <t>азаматтық -құқықтық жауапкершілікті</t>
  </si>
  <si>
    <t>Су көлігі иелерінің АҚЖ</t>
  </si>
  <si>
    <t>Әуе к-гі иелерінің АҚЖ</t>
  </si>
  <si>
    <t>АКИ АҚЖ</t>
  </si>
  <si>
    <t>мүлікті</t>
  </si>
  <si>
    <t>жүктерді</t>
  </si>
  <si>
    <t>су/к-гі</t>
  </si>
  <si>
    <t>әуе/к-гі</t>
  </si>
  <si>
    <t>т/ж /к</t>
  </si>
  <si>
    <t>а/көлігі</t>
  </si>
  <si>
    <t xml:space="preserve">сақтандырудың өзге  сыныптары (түрлері) </t>
  </si>
  <si>
    <t>ауырған жағдайдан сақтандыру;</t>
  </si>
  <si>
    <t>жазатайым жағдайлардан сақтандыру;</t>
  </si>
  <si>
    <t>сақтандырушының инвестициялық кірісіне сақтанушының қатысуымен өмірді сақтандыру</t>
  </si>
  <si>
    <t>өмірде белгілі бір оқиғаның басталуынан сақтандыру;</t>
  </si>
  <si>
    <t xml:space="preserve">аннуитеттік сақтандыру  </t>
  </si>
  <si>
    <t xml:space="preserve">өмірді сақтандыру </t>
  </si>
  <si>
    <t>Міндетті сақтандыру</t>
  </si>
  <si>
    <t>Ерікті мүліктік сақтандыру</t>
  </si>
  <si>
    <t>Ерікті жеке сақтандыру</t>
  </si>
  <si>
    <t xml:space="preserve">Өмірді сақтандыру </t>
  </si>
  <si>
    <t>Сақтандыру (қайта сақтандыру) ұйымының атауы</t>
  </si>
  <si>
    <t>(мың теңгемен)</t>
  </si>
  <si>
    <t>2006 жылғы 1 қазандағы жағдай бойынша</t>
  </si>
  <si>
    <t>Сақтандыру салалары және сыныптары бойынша сақтандыру төлемдері</t>
  </si>
  <si>
    <t>2006 жылғы 1 қарашадағы жағдай бойынша</t>
  </si>
  <si>
    <t>2006 жылғы 1 желтоқсандағы жағдай бойынша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</si>
</sst>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42">
    <font>
      <sz val="10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53" applyFont="1" applyFill="1" applyAlignment="1">
      <alignment horizontal="center" vertical="top"/>
      <protection/>
    </xf>
    <xf numFmtId="0" fontId="1" fillId="0" borderId="0" xfId="53" applyFont="1" applyFill="1" applyAlignment="1">
      <alignment horizontal="center" vertical="top"/>
      <protection/>
    </xf>
    <xf numFmtId="0" fontId="3" fillId="0" borderId="0" xfId="53" applyFont="1" applyAlignment="1">
      <alignment vertical="top"/>
      <protection/>
    </xf>
    <xf numFmtId="0" fontId="1" fillId="0" borderId="0" xfId="53" applyFont="1" applyAlignment="1">
      <alignment vertical="top"/>
      <protection/>
    </xf>
    <xf numFmtId="0" fontId="1" fillId="0" borderId="0" xfId="53" applyFont="1" applyFill="1" applyBorder="1" applyAlignment="1">
      <alignment horizontal="center" vertical="top"/>
      <protection/>
    </xf>
    <xf numFmtId="0" fontId="3" fillId="0" borderId="0" xfId="53" applyFont="1" applyFill="1" applyBorder="1" applyAlignment="1">
      <alignment horizontal="center" vertical="top"/>
      <protection/>
    </xf>
    <xf numFmtId="0" fontId="3" fillId="0" borderId="0" xfId="53" applyFont="1" applyAlignment="1">
      <alignment horizontal="center" vertical="top"/>
      <protection/>
    </xf>
    <xf numFmtId="0" fontId="3" fillId="0" borderId="0" xfId="53" applyFont="1" applyFill="1" applyAlignment="1">
      <alignment vertical="top"/>
      <protection/>
    </xf>
    <xf numFmtId="0" fontId="1" fillId="0" borderId="0" xfId="53" applyFont="1" applyFill="1" applyAlignment="1">
      <alignment vertical="top"/>
      <protection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53" applyFont="1" applyFill="1" applyAlignment="1">
      <alignment horizontal="center" vertical="top"/>
      <protection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3" fontId="6" fillId="0" borderId="10" xfId="0" applyNumberFormat="1" applyFont="1" applyFill="1" applyBorder="1" applyAlignment="1">
      <alignment/>
    </xf>
    <xf numFmtId="0" fontId="5" fillId="0" borderId="0" xfId="53" applyFont="1" applyAlignment="1">
      <alignment horizontal="center" vertical="top"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0" fontId="5" fillId="0" borderId="0" xfId="53" applyFont="1" applyFill="1" applyAlignment="1">
      <alignment horizontal="center" vertical="top"/>
      <protection/>
    </xf>
    <xf numFmtId="0" fontId="2" fillId="0" borderId="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vertical="center"/>
    </xf>
    <xf numFmtId="0" fontId="4" fillId="0" borderId="0" xfId="54" applyFont="1" applyFill="1">
      <alignment/>
      <protection/>
    </xf>
    <xf numFmtId="3" fontId="4" fillId="0" borderId="0" xfId="54" applyNumberFormat="1" applyFont="1" applyFill="1">
      <alignment/>
      <protection/>
    </xf>
    <xf numFmtId="3" fontId="4" fillId="0" borderId="10" xfId="52" applyNumberFormat="1" applyFont="1" applyFill="1" applyBorder="1" applyAlignment="1">
      <alignment horizontal="right" vertical="center"/>
      <protection/>
    </xf>
    <xf numFmtId="3" fontId="4" fillId="0" borderId="10" xfId="52" applyNumberFormat="1" applyFont="1" applyFill="1" applyBorder="1" applyAlignment="1">
      <alignment vertical="center"/>
      <protection/>
    </xf>
    <xf numFmtId="0" fontId="1" fillId="0" borderId="0" xfId="54" applyFont="1" applyFill="1">
      <alignment/>
      <protection/>
    </xf>
    <xf numFmtId="0" fontId="2" fillId="0" borderId="0" xfId="54" applyFont="1" applyFill="1" applyBorder="1" applyAlignment="1">
      <alignment horizontal="center"/>
      <protection/>
    </xf>
    <xf numFmtId="0" fontId="1" fillId="33" borderId="10" xfId="54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>
      <alignment/>
      <protection/>
    </xf>
    <xf numFmtId="0" fontId="4" fillId="0" borderId="10" xfId="54" applyFont="1" applyFill="1" applyBorder="1" applyAlignment="1">
      <alignment horizontal="left" vertical="top" wrapText="1"/>
      <protection/>
    </xf>
    <xf numFmtId="3" fontId="6" fillId="0" borderId="10" xfId="52" applyNumberFormat="1" applyFont="1" applyFill="1" applyBorder="1" applyAlignment="1">
      <alignment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pisok so 1.03.2001" xfId="53"/>
    <cellStyle name="Обычный_Копия translate_kaz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!Alua\translate_ka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1007"/>
      <sheetName val="Активы и условные обязательства"/>
      <sheetName val="Займы"/>
      <sheetName val="Лист1"/>
      <sheetName val="Лист1 (2)"/>
      <sheetName val="Лист1 (3)"/>
      <sheetName val="Лист1 (4)"/>
      <sheetName val="Лист1 (5)"/>
      <sheetName val="Лист1 (6)"/>
      <sheetName val="Форма"/>
      <sheetName val="Форма (2)"/>
      <sheetName val="выплаты"/>
      <sheetName val="премии"/>
      <sheetName val="ф1"/>
      <sheetName val="ф2"/>
      <sheetName val="Выплаты (2)"/>
      <sheetName val="Премии (2)"/>
      <sheetName val="Лист1 (7)"/>
      <sheetName val="Основные показатели"/>
      <sheetName val="отчет о приб"/>
      <sheetName val="отч о приб убыт"/>
      <sheetName val="ББ"/>
      <sheetName val="ББипот"/>
    </sheetNames>
    <sheetDataSet>
      <sheetData sheetId="15">
        <row r="2">
          <cell r="A2" t="str">
            <v>Сводный отчет о страховых выплатах</v>
          </cell>
        </row>
        <row r="3">
          <cell r="A3" t="str">
            <v>по страховым (перестраховочным) организациям Республики Казахстан</v>
          </cell>
        </row>
        <row r="4">
          <cell r="A4" t="str">
            <v>по состоянию на 1 октября 2007 года</v>
          </cell>
        </row>
        <row r="6">
          <cell r="M6" t="str">
            <v>(в тысячах тенге)</v>
          </cell>
        </row>
        <row r="7">
          <cell r="A7" t="str">
            <v>№</v>
          </cell>
          <cell r="B7" t="str">
            <v>Наименование классов страхования</v>
          </cell>
          <cell r="C7" t="str">
            <v>Страховые выплаты по договорам страхования </v>
          </cell>
          <cell r="D7" t="str">
            <v>расходы по осуществлению страховых выплат по договорам, принятым на  перестрахование</v>
          </cell>
          <cell r="F7" t="str">
            <v>Количество страховых случаев</v>
          </cell>
          <cell r="G7" t="str">
            <v>Количество страховых выплат</v>
          </cell>
          <cell r="H7" t="str">
            <v>Возмещение по регрессному требованию</v>
          </cell>
          <cell r="J7" t="str">
            <v>Возмещение по рискам, полученное по договорам перестрахования</v>
          </cell>
          <cell r="M7" t="str">
            <v>Чистые расходы по осуществлению страховых выплат</v>
          </cell>
          <cell r="N7" t="str">
            <v>Расходы по урегулированию страховых  убытков</v>
          </cell>
        </row>
        <row r="8">
          <cell r="H8" t="str">
            <v>всего</v>
          </cell>
          <cell r="I8" t="str">
            <v>в том числе</v>
          </cell>
          <cell r="J8" t="str">
            <v>всего</v>
          </cell>
          <cell r="K8" t="str">
            <v>в том числе </v>
          </cell>
        </row>
        <row r="9">
          <cell r="I9" t="str">
            <v>возмещение, переданное перестраховщику по регрессу</v>
          </cell>
          <cell r="K9" t="str">
            <v>от резидентов</v>
          </cell>
          <cell r="L9" t="str">
            <v>от нерезидентов</v>
          </cell>
        </row>
        <row r="10">
          <cell r="D10" t="str">
            <v>от резидентов</v>
          </cell>
          <cell r="E10" t="str">
            <v>от нерезидентов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  <cell r="H11">
            <v>8</v>
          </cell>
          <cell r="I11">
            <v>9</v>
          </cell>
          <cell r="J11">
            <v>10</v>
          </cell>
          <cell r="K11">
            <v>11</v>
          </cell>
          <cell r="L11">
            <v>12</v>
          </cell>
          <cell r="M11">
            <v>13</v>
          </cell>
          <cell r="N11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showGridLines="0" zoomScalePageLayoutView="0" workbookViewId="0" topLeftCell="A1">
      <selection activeCell="B7" sqref="B7:B9"/>
    </sheetView>
  </sheetViews>
  <sheetFormatPr defaultColWidth="9.00390625" defaultRowHeight="12.75"/>
  <cols>
    <col min="1" max="1" width="3.00390625" style="12" bestFit="1" customWidth="1"/>
    <col min="2" max="2" width="35.375" style="12" customWidth="1"/>
    <col min="3" max="3" width="12.375" style="12" customWidth="1"/>
    <col min="4" max="4" width="13.00390625" style="12" customWidth="1"/>
    <col min="5" max="12" width="9.125" style="12" customWidth="1"/>
    <col min="13" max="13" width="9.625" style="12" customWidth="1"/>
    <col min="14" max="14" width="11.00390625" style="12" customWidth="1"/>
    <col min="15" max="23" width="9.125" style="12" customWidth="1"/>
    <col min="24" max="24" width="9.875" style="12" bestFit="1" customWidth="1"/>
    <col min="25" max="29" width="9.125" style="12" customWidth="1"/>
    <col min="30" max="30" width="11.25390625" style="12" customWidth="1"/>
    <col min="31" max="31" width="9.25390625" style="12" customWidth="1"/>
    <col min="32" max="32" width="12.125" style="12" customWidth="1"/>
    <col min="33" max="33" width="10.125" style="12" customWidth="1"/>
    <col min="34" max="34" width="15.125" style="12" customWidth="1"/>
    <col min="35" max="16384" width="9.125" style="12" customWidth="1"/>
  </cols>
  <sheetData>
    <row r="1" spans="1:34" ht="15">
      <c r="A1" s="2"/>
      <c r="B1" s="3"/>
      <c r="C1" s="3"/>
      <c r="D1" s="3"/>
      <c r="E1" s="9"/>
      <c r="F1" s="2"/>
      <c r="G1" s="2"/>
      <c r="H1" s="2"/>
      <c r="I1" s="9"/>
      <c r="J1" s="9"/>
      <c r="K1" s="9"/>
      <c r="L1" s="2"/>
      <c r="M1" s="9"/>
      <c r="N1" s="9"/>
      <c r="O1" s="9"/>
      <c r="P1" s="9"/>
      <c r="Q1" s="9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1"/>
      <c r="AD1" s="11"/>
      <c r="AE1" s="11"/>
      <c r="AF1" s="11"/>
      <c r="AG1" s="11"/>
      <c r="AH1" s="11"/>
    </row>
    <row r="2" spans="1:34" ht="18.75">
      <c r="A2" s="2"/>
      <c r="B2" s="3"/>
      <c r="C2" s="3"/>
      <c r="D2" s="3"/>
      <c r="E2" s="8"/>
      <c r="F2" s="8"/>
      <c r="G2" s="8"/>
      <c r="H2" s="8"/>
      <c r="I2" s="8"/>
      <c r="J2" s="8"/>
      <c r="K2" s="18" t="s">
        <v>33</v>
      </c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8"/>
      <c r="AB2" s="5"/>
      <c r="AC2" s="1"/>
      <c r="AD2" s="1"/>
      <c r="AE2" s="1"/>
      <c r="AF2" s="1"/>
      <c r="AG2" s="1"/>
      <c r="AH2" s="1"/>
    </row>
    <row r="3" spans="1:34" ht="18.75">
      <c r="A3" s="2"/>
      <c r="B3" s="3"/>
      <c r="C3" s="3"/>
      <c r="D3" s="3"/>
      <c r="E3" s="4"/>
      <c r="F3" s="2"/>
      <c r="G3" s="2"/>
      <c r="H3" s="2"/>
      <c r="I3" s="4"/>
      <c r="J3" s="18" t="s">
        <v>74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5"/>
      <c r="AB3" s="5"/>
      <c r="AC3" s="1"/>
      <c r="AD3" s="1"/>
      <c r="AE3" s="1"/>
      <c r="AF3" s="1"/>
      <c r="AG3" s="1"/>
      <c r="AH3" s="1"/>
    </row>
    <row r="4" spans="1:34" ht="18.75">
      <c r="A4" s="2"/>
      <c r="B4" s="3"/>
      <c r="C4" s="3"/>
      <c r="D4" s="3"/>
      <c r="E4" s="9"/>
      <c r="F4" s="2"/>
      <c r="G4" s="2"/>
      <c r="H4" s="2"/>
      <c r="I4" s="9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0"/>
      <c r="V4" s="10"/>
      <c r="W4" s="10"/>
      <c r="X4" s="10"/>
      <c r="Y4" s="10"/>
      <c r="Z4" s="10"/>
      <c r="AA4" s="10"/>
      <c r="AB4" s="10"/>
      <c r="AC4" s="11"/>
      <c r="AD4" s="11"/>
      <c r="AE4" s="11"/>
      <c r="AF4" s="11"/>
      <c r="AG4" s="11"/>
      <c r="AH4" s="11"/>
    </row>
    <row r="5" spans="1:34" ht="18.75">
      <c r="A5" s="2"/>
      <c r="B5" s="3"/>
      <c r="C5" s="3"/>
      <c r="D5" s="3"/>
      <c r="E5" s="9"/>
      <c r="F5" s="2"/>
      <c r="G5" s="2"/>
      <c r="H5" s="2"/>
      <c r="I5" s="9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0"/>
      <c r="V5" s="10"/>
      <c r="W5" s="10"/>
      <c r="X5" s="10"/>
      <c r="Y5" s="10"/>
      <c r="Z5" s="10"/>
      <c r="AA5" s="10"/>
      <c r="AB5" s="10"/>
      <c r="AC5" s="11"/>
      <c r="AD5" s="11"/>
      <c r="AE5" s="11"/>
      <c r="AF5" s="11"/>
      <c r="AG5" s="11"/>
      <c r="AH5" s="11"/>
    </row>
    <row r="6" spans="1:34" ht="15">
      <c r="A6" s="7"/>
      <c r="B6" s="6"/>
      <c r="C6" s="6"/>
      <c r="D6" s="6"/>
      <c r="E6" s="9"/>
      <c r="F6" s="7"/>
      <c r="G6" s="7"/>
      <c r="H6" s="7"/>
      <c r="I6" s="9"/>
      <c r="J6" s="9"/>
      <c r="K6" s="9"/>
      <c r="L6" s="7"/>
      <c r="M6" s="9"/>
      <c r="N6" s="9"/>
      <c r="O6" s="9"/>
      <c r="P6" s="9"/>
      <c r="Q6" s="9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1"/>
      <c r="AD6" s="11"/>
      <c r="AE6" s="11"/>
      <c r="AF6" s="11"/>
      <c r="AG6" s="11"/>
      <c r="AH6" s="16" t="s">
        <v>66</v>
      </c>
    </row>
    <row r="7" spans="1:34" ht="14.25" customHeight="1">
      <c r="A7" s="19" t="s">
        <v>0</v>
      </c>
      <c r="B7" s="20" t="s">
        <v>1</v>
      </c>
      <c r="C7" s="21" t="s">
        <v>35</v>
      </c>
      <c r="D7" s="21"/>
      <c r="E7" s="21" t="s">
        <v>36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 t="s">
        <v>34</v>
      </c>
    </row>
    <row r="8" spans="1:34" ht="15" customHeight="1">
      <c r="A8" s="19"/>
      <c r="B8" s="20"/>
      <c r="C8" s="21" t="s">
        <v>37</v>
      </c>
      <c r="D8" s="21"/>
      <c r="E8" s="21"/>
      <c r="F8" s="21"/>
      <c r="G8" s="21"/>
      <c r="H8" s="21"/>
      <c r="I8" s="21" t="s">
        <v>38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 t="s">
        <v>39</v>
      </c>
      <c r="Z8" s="21"/>
      <c r="AA8" s="21"/>
      <c r="AB8" s="21"/>
      <c r="AC8" s="21"/>
      <c r="AD8" s="21"/>
      <c r="AE8" s="21"/>
      <c r="AF8" s="21"/>
      <c r="AG8" s="21"/>
      <c r="AH8" s="21"/>
    </row>
    <row r="9" spans="1:34" ht="210">
      <c r="A9" s="19"/>
      <c r="B9" s="20"/>
      <c r="C9" s="22" t="s">
        <v>40</v>
      </c>
      <c r="D9" s="22" t="s">
        <v>41</v>
      </c>
      <c r="E9" s="23" t="s">
        <v>42</v>
      </c>
      <c r="F9" s="23" t="s">
        <v>43</v>
      </c>
      <c r="G9" s="23" t="s">
        <v>73</v>
      </c>
      <c r="H9" s="23" t="s">
        <v>34</v>
      </c>
      <c r="I9" s="23" t="s">
        <v>46</v>
      </c>
      <c r="J9" s="23" t="s">
        <v>47</v>
      </c>
      <c r="K9" s="23" t="s">
        <v>48</v>
      </c>
      <c r="L9" s="23" t="s">
        <v>49</v>
      </c>
      <c r="M9" s="23" t="s">
        <v>65</v>
      </c>
      <c r="N9" s="23" t="s">
        <v>44</v>
      </c>
      <c r="O9" s="23" t="s">
        <v>45</v>
      </c>
      <c r="P9" s="23" t="s">
        <v>50</v>
      </c>
      <c r="Q9" s="23" t="s">
        <v>51</v>
      </c>
      <c r="R9" s="23" t="s">
        <v>52</v>
      </c>
      <c r="S9" s="23" t="s">
        <v>53</v>
      </c>
      <c r="T9" s="23" t="s">
        <v>54</v>
      </c>
      <c r="U9" s="23" t="s">
        <v>55</v>
      </c>
      <c r="V9" s="23" t="s">
        <v>56</v>
      </c>
      <c r="W9" s="23" t="s">
        <v>73</v>
      </c>
      <c r="X9" s="24" t="s">
        <v>34</v>
      </c>
      <c r="Y9" s="23" t="s">
        <v>57</v>
      </c>
      <c r="Z9" s="23" t="s">
        <v>58</v>
      </c>
      <c r="AA9" s="23" t="s">
        <v>59</v>
      </c>
      <c r="AB9" s="23" t="s">
        <v>60</v>
      </c>
      <c r="AC9" s="22" t="s">
        <v>61</v>
      </c>
      <c r="AD9" s="22" t="s">
        <v>62</v>
      </c>
      <c r="AE9" s="22" t="s">
        <v>63</v>
      </c>
      <c r="AF9" s="22" t="s">
        <v>64</v>
      </c>
      <c r="AG9" s="25" t="s">
        <v>34</v>
      </c>
      <c r="AH9" s="21"/>
    </row>
    <row r="10" spans="1:34" ht="12.75">
      <c r="A10" s="26">
        <v>1</v>
      </c>
      <c r="B10" s="27" t="s">
        <v>68</v>
      </c>
      <c r="C10" s="14"/>
      <c r="D10" s="14"/>
      <c r="E10" s="14">
        <v>5565</v>
      </c>
      <c r="F10" s="14"/>
      <c r="G10" s="14"/>
      <c r="H10" s="17">
        <v>5565</v>
      </c>
      <c r="I10" s="14">
        <v>22754</v>
      </c>
      <c r="J10" s="14"/>
      <c r="K10" s="14"/>
      <c r="L10" s="14"/>
      <c r="M10" s="14">
        <v>2268</v>
      </c>
      <c r="N10" s="14">
        <v>36631</v>
      </c>
      <c r="O10" s="14"/>
      <c r="P10" s="14"/>
      <c r="Q10" s="14"/>
      <c r="R10" s="14"/>
      <c r="S10" s="14"/>
      <c r="T10" s="14"/>
      <c r="U10" s="14"/>
      <c r="V10" s="14"/>
      <c r="W10" s="14">
        <v>5924</v>
      </c>
      <c r="X10" s="17">
        <v>67577</v>
      </c>
      <c r="Y10" s="15">
        <v>43309</v>
      </c>
      <c r="Z10" s="15"/>
      <c r="AA10" s="15"/>
      <c r="AB10" s="15"/>
      <c r="AC10" s="15"/>
      <c r="AD10" s="15"/>
      <c r="AE10" s="15"/>
      <c r="AF10" s="15"/>
      <c r="AG10" s="17">
        <v>43309</v>
      </c>
      <c r="AH10" s="17">
        <f>H10+X10+AG10</f>
        <v>116451</v>
      </c>
    </row>
    <row r="11" spans="1:34" ht="12.75">
      <c r="A11" s="26">
        <v>2</v>
      </c>
      <c r="B11" s="27" t="s">
        <v>69</v>
      </c>
      <c r="C11" s="14"/>
      <c r="D11" s="14"/>
      <c r="E11" s="14">
        <v>94</v>
      </c>
      <c r="F11" s="14">
        <v>36976</v>
      </c>
      <c r="G11" s="14"/>
      <c r="H11" s="17">
        <v>37070</v>
      </c>
      <c r="I11" s="14">
        <v>41898</v>
      </c>
      <c r="J11" s="14"/>
      <c r="K11" s="14"/>
      <c r="L11" s="14"/>
      <c r="M11" s="14">
        <v>8325</v>
      </c>
      <c r="N11" s="14">
        <v>14156</v>
      </c>
      <c r="O11" s="14"/>
      <c r="P11" s="14"/>
      <c r="Q11" s="14"/>
      <c r="R11" s="14">
        <v>250</v>
      </c>
      <c r="S11" s="14"/>
      <c r="T11" s="14"/>
      <c r="U11" s="14">
        <v>21</v>
      </c>
      <c r="V11" s="14">
        <v>22310</v>
      </c>
      <c r="W11" s="14"/>
      <c r="X11" s="17">
        <v>86960</v>
      </c>
      <c r="Y11" s="15">
        <v>241114</v>
      </c>
      <c r="Z11" s="15">
        <v>126</v>
      </c>
      <c r="AA11" s="15"/>
      <c r="AB11" s="15"/>
      <c r="AC11" s="15"/>
      <c r="AD11" s="15"/>
      <c r="AE11" s="15"/>
      <c r="AF11" s="15">
        <v>1748</v>
      </c>
      <c r="AG11" s="17">
        <v>242988</v>
      </c>
      <c r="AH11" s="17">
        <f aca="true" t="shared" si="0" ref="AH11:AH46">H11+X11+AG11</f>
        <v>367018</v>
      </c>
    </row>
    <row r="12" spans="1:34" ht="12.75">
      <c r="A12" s="26">
        <v>3</v>
      </c>
      <c r="B12" s="27" t="s">
        <v>2</v>
      </c>
      <c r="C12" s="14">
        <v>75777</v>
      </c>
      <c r="D12" s="14">
        <v>153</v>
      </c>
      <c r="E12" s="14">
        <v>16094</v>
      </c>
      <c r="F12" s="14"/>
      <c r="G12" s="14"/>
      <c r="H12" s="17">
        <v>92024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7">
        <v>0</v>
      </c>
      <c r="Y12" s="15"/>
      <c r="Z12" s="15"/>
      <c r="AA12" s="15"/>
      <c r="AB12" s="15"/>
      <c r="AC12" s="15"/>
      <c r="AD12" s="15"/>
      <c r="AE12" s="15"/>
      <c r="AF12" s="15"/>
      <c r="AG12" s="17">
        <v>0</v>
      </c>
      <c r="AH12" s="17">
        <f t="shared" si="0"/>
        <v>92024</v>
      </c>
    </row>
    <row r="13" spans="1:34" ht="12.75">
      <c r="A13" s="26">
        <v>4</v>
      </c>
      <c r="B13" s="27" t="s">
        <v>3</v>
      </c>
      <c r="C13" s="14"/>
      <c r="D13" s="14"/>
      <c r="E13" s="14">
        <v>3627</v>
      </c>
      <c r="F13" s="14">
        <v>144186</v>
      </c>
      <c r="G13" s="14"/>
      <c r="H13" s="17">
        <v>147813</v>
      </c>
      <c r="I13" s="14">
        <v>51325</v>
      </c>
      <c r="J13" s="14"/>
      <c r="K13" s="14"/>
      <c r="L13" s="14"/>
      <c r="M13" s="14"/>
      <c r="N13" s="14">
        <v>4217</v>
      </c>
      <c r="O13" s="14"/>
      <c r="P13" s="14">
        <v>366</v>
      </c>
      <c r="Q13" s="14"/>
      <c r="R13" s="14">
        <v>500</v>
      </c>
      <c r="S13" s="14"/>
      <c r="T13" s="14"/>
      <c r="U13" s="14">
        <v>2881</v>
      </c>
      <c r="V13" s="14">
        <v>14558</v>
      </c>
      <c r="W13" s="14"/>
      <c r="X13" s="17">
        <v>73847</v>
      </c>
      <c r="Y13" s="15">
        <v>137239</v>
      </c>
      <c r="Z13" s="15"/>
      <c r="AA13" s="15"/>
      <c r="AB13" s="15"/>
      <c r="AC13" s="15"/>
      <c r="AD13" s="15"/>
      <c r="AE13" s="15"/>
      <c r="AF13" s="15"/>
      <c r="AG13" s="17">
        <v>137239</v>
      </c>
      <c r="AH13" s="17">
        <f t="shared" si="0"/>
        <v>358899</v>
      </c>
    </row>
    <row r="14" spans="1:34" ht="25.5">
      <c r="A14" s="26">
        <v>5</v>
      </c>
      <c r="B14" s="27" t="s">
        <v>5</v>
      </c>
      <c r="C14" s="14"/>
      <c r="D14" s="14"/>
      <c r="E14" s="14"/>
      <c r="F14" s="14"/>
      <c r="G14" s="14"/>
      <c r="H14" s="17">
        <v>0</v>
      </c>
      <c r="I14" s="14"/>
      <c r="J14" s="14"/>
      <c r="K14" s="14"/>
      <c r="L14" s="14"/>
      <c r="M14" s="14"/>
      <c r="N14" s="14"/>
      <c r="O14" s="14">
        <v>634</v>
      </c>
      <c r="P14" s="14"/>
      <c r="Q14" s="14"/>
      <c r="R14" s="14"/>
      <c r="S14" s="14"/>
      <c r="T14" s="14"/>
      <c r="U14" s="14"/>
      <c r="V14" s="14">
        <v>15</v>
      </c>
      <c r="W14" s="14"/>
      <c r="X14" s="17">
        <v>649</v>
      </c>
      <c r="Y14" s="15"/>
      <c r="Z14" s="15"/>
      <c r="AA14" s="15"/>
      <c r="AB14" s="15"/>
      <c r="AC14" s="15"/>
      <c r="AD14" s="15"/>
      <c r="AE14" s="15"/>
      <c r="AF14" s="15"/>
      <c r="AG14" s="17">
        <v>0</v>
      </c>
      <c r="AH14" s="17">
        <f t="shared" si="0"/>
        <v>649</v>
      </c>
    </row>
    <row r="15" spans="1:34" ht="12.75">
      <c r="A15" s="26">
        <v>6</v>
      </c>
      <c r="B15" s="27" t="s">
        <v>4</v>
      </c>
      <c r="C15" s="14"/>
      <c r="D15" s="14"/>
      <c r="E15" s="14"/>
      <c r="F15" s="14"/>
      <c r="G15" s="14"/>
      <c r="H15" s="17">
        <v>0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7">
        <v>0</v>
      </c>
      <c r="Y15" s="15">
        <v>1977</v>
      </c>
      <c r="Z15" s="15"/>
      <c r="AA15" s="15"/>
      <c r="AB15" s="15"/>
      <c r="AC15" s="15"/>
      <c r="AD15" s="15"/>
      <c r="AE15" s="15">
        <v>38456</v>
      </c>
      <c r="AF15" s="15">
        <v>2911</v>
      </c>
      <c r="AG15" s="17">
        <v>43344</v>
      </c>
      <c r="AH15" s="17">
        <f t="shared" si="0"/>
        <v>43344</v>
      </c>
    </row>
    <row r="16" spans="1:34" ht="12.75">
      <c r="A16" s="26">
        <v>7</v>
      </c>
      <c r="B16" s="27" t="s">
        <v>70</v>
      </c>
      <c r="C16" s="14"/>
      <c r="D16" s="14"/>
      <c r="E16" s="14">
        <v>54155</v>
      </c>
      <c r="F16" s="14">
        <v>267761</v>
      </c>
      <c r="G16" s="14"/>
      <c r="H16" s="17">
        <v>321916</v>
      </c>
      <c r="I16" s="14">
        <v>54799</v>
      </c>
      <c r="J16" s="14"/>
      <c r="K16" s="14">
        <v>10587</v>
      </c>
      <c r="L16" s="14"/>
      <c r="M16" s="14">
        <v>432</v>
      </c>
      <c r="N16" s="14">
        <v>7013</v>
      </c>
      <c r="O16" s="14">
        <v>319376</v>
      </c>
      <c r="P16" s="14">
        <v>208</v>
      </c>
      <c r="Q16" s="14"/>
      <c r="R16" s="14"/>
      <c r="S16" s="14"/>
      <c r="T16" s="14">
        <v>784</v>
      </c>
      <c r="U16" s="14">
        <v>75</v>
      </c>
      <c r="V16" s="14">
        <v>130055</v>
      </c>
      <c r="W16" s="14"/>
      <c r="X16" s="17">
        <v>523329</v>
      </c>
      <c r="Y16" s="15">
        <v>253155</v>
      </c>
      <c r="Z16" s="15">
        <v>4275</v>
      </c>
      <c r="AA16" s="15"/>
      <c r="AB16" s="15"/>
      <c r="AC16" s="15"/>
      <c r="AD16" s="15">
        <v>4755</v>
      </c>
      <c r="AE16" s="15"/>
      <c r="AF16" s="15"/>
      <c r="AG16" s="17">
        <v>262185</v>
      </c>
      <c r="AH16" s="17">
        <f t="shared" si="0"/>
        <v>1107430</v>
      </c>
    </row>
    <row r="17" spans="1:34" ht="25.5">
      <c r="A17" s="26">
        <v>8</v>
      </c>
      <c r="B17" s="27" t="s">
        <v>6</v>
      </c>
      <c r="C17" s="14"/>
      <c r="D17" s="14">
        <v>90</v>
      </c>
      <c r="E17" s="14"/>
      <c r="F17" s="14"/>
      <c r="G17" s="14"/>
      <c r="H17" s="17">
        <v>90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7">
        <v>0</v>
      </c>
      <c r="Y17" s="15"/>
      <c r="Z17" s="15"/>
      <c r="AA17" s="15"/>
      <c r="AB17" s="15"/>
      <c r="AC17" s="15"/>
      <c r="AD17" s="15"/>
      <c r="AE17" s="15"/>
      <c r="AF17" s="15"/>
      <c r="AG17" s="17">
        <v>0</v>
      </c>
      <c r="AH17" s="17">
        <f t="shared" si="0"/>
        <v>90</v>
      </c>
    </row>
    <row r="18" spans="1:34" ht="12.75">
      <c r="A18" s="26">
        <v>9</v>
      </c>
      <c r="B18" s="27" t="s">
        <v>7</v>
      </c>
      <c r="C18" s="14"/>
      <c r="D18" s="14"/>
      <c r="E18" s="14"/>
      <c r="F18" s="14"/>
      <c r="G18" s="14"/>
      <c r="H18" s="17">
        <v>0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7">
        <v>0</v>
      </c>
      <c r="Y18" s="15">
        <v>17532</v>
      </c>
      <c r="Z18" s="15"/>
      <c r="AA18" s="15"/>
      <c r="AB18" s="15"/>
      <c r="AC18" s="15"/>
      <c r="AD18" s="15"/>
      <c r="AE18" s="15"/>
      <c r="AF18" s="15"/>
      <c r="AG18" s="17">
        <v>17532</v>
      </c>
      <c r="AH18" s="17">
        <f t="shared" si="0"/>
        <v>17532</v>
      </c>
    </row>
    <row r="19" spans="1:34" ht="12.75">
      <c r="A19" s="26">
        <v>10</v>
      </c>
      <c r="B19" s="27" t="s">
        <v>8</v>
      </c>
      <c r="C19" s="14"/>
      <c r="D19" s="14"/>
      <c r="E19" s="14">
        <v>14</v>
      </c>
      <c r="F19" s="14"/>
      <c r="G19" s="14"/>
      <c r="H19" s="17">
        <v>14</v>
      </c>
      <c r="I19" s="14">
        <v>8577</v>
      </c>
      <c r="J19" s="14"/>
      <c r="K19" s="14"/>
      <c r="L19" s="14"/>
      <c r="M19" s="14"/>
      <c r="N19" s="14">
        <v>44</v>
      </c>
      <c r="O19" s="14"/>
      <c r="P19" s="14">
        <v>54</v>
      </c>
      <c r="Q19" s="14"/>
      <c r="R19" s="14"/>
      <c r="S19" s="14"/>
      <c r="T19" s="14"/>
      <c r="U19" s="14"/>
      <c r="V19" s="14">
        <v>698</v>
      </c>
      <c r="W19" s="14"/>
      <c r="X19" s="17">
        <v>9373</v>
      </c>
      <c r="Y19" s="15">
        <v>1683</v>
      </c>
      <c r="Z19" s="15"/>
      <c r="AA19" s="15"/>
      <c r="AB19" s="15"/>
      <c r="AC19" s="15"/>
      <c r="AD19" s="15"/>
      <c r="AE19" s="15"/>
      <c r="AF19" s="15"/>
      <c r="AG19" s="17">
        <v>1683</v>
      </c>
      <c r="AH19" s="17">
        <f t="shared" si="0"/>
        <v>11070</v>
      </c>
    </row>
    <row r="20" spans="1:34" ht="12.75">
      <c r="A20" s="26">
        <v>11</v>
      </c>
      <c r="B20" s="27" t="s">
        <v>21</v>
      </c>
      <c r="C20" s="14"/>
      <c r="D20" s="14"/>
      <c r="E20" s="14">
        <v>8301</v>
      </c>
      <c r="F20" s="14"/>
      <c r="G20" s="14"/>
      <c r="H20" s="17">
        <v>8301</v>
      </c>
      <c r="I20" s="14">
        <v>14891</v>
      </c>
      <c r="J20" s="14"/>
      <c r="K20" s="14"/>
      <c r="L20" s="14"/>
      <c r="M20" s="14">
        <v>685</v>
      </c>
      <c r="N20" s="14">
        <v>723</v>
      </c>
      <c r="O20" s="14"/>
      <c r="P20" s="14"/>
      <c r="Q20" s="14"/>
      <c r="R20" s="14"/>
      <c r="S20" s="14"/>
      <c r="T20" s="14"/>
      <c r="U20" s="14"/>
      <c r="V20" s="14">
        <v>316</v>
      </c>
      <c r="W20" s="14"/>
      <c r="X20" s="17">
        <v>16615</v>
      </c>
      <c r="Y20" s="15">
        <v>58771</v>
      </c>
      <c r="Z20" s="15"/>
      <c r="AA20" s="15"/>
      <c r="AB20" s="15"/>
      <c r="AC20" s="15"/>
      <c r="AD20" s="15"/>
      <c r="AE20" s="15"/>
      <c r="AF20" s="15">
        <v>846</v>
      </c>
      <c r="AG20" s="17">
        <v>59617</v>
      </c>
      <c r="AH20" s="17">
        <f t="shared" si="0"/>
        <v>84533</v>
      </c>
    </row>
    <row r="21" spans="1:34" ht="12.75">
      <c r="A21" s="26">
        <v>12</v>
      </c>
      <c r="B21" s="27" t="s">
        <v>9</v>
      </c>
      <c r="C21" s="14"/>
      <c r="D21" s="14"/>
      <c r="E21" s="14">
        <v>1353</v>
      </c>
      <c r="F21" s="14">
        <v>33301</v>
      </c>
      <c r="G21" s="14">
        <v>187</v>
      </c>
      <c r="H21" s="17">
        <v>34841</v>
      </c>
      <c r="I21" s="14">
        <v>19094</v>
      </c>
      <c r="J21" s="14"/>
      <c r="K21" s="14"/>
      <c r="L21" s="14"/>
      <c r="M21" s="14">
        <v>1576</v>
      </c>
      <c r="N21" s="14">
        <v>3154</v>
      </c>
      <c r="O21" s="14"/>
      <c r="P21" s="14">
        <v>56</v>
      </c>
      <c r="Q21" s="14"/>
      <c r="R21" s="14"/>
      <c r="S21" s="14"/>
      <c r="T21" s="14"/>
      <c r="U21" s="14">
        <v>11156</v>
      </c>
      <c r="V21" s="14">
        <v>3762</v>
      </c>
      <c r="W21" s="14"/>
      <c r="X21" s="17">
        <v>38798</v>
      </c>
      <c r="Y21" s="15">
        <v>10667</v>
      </c>
      <c r="Z21" s="15"/>
      <c r="AA21" s="15"/>
      <c r="AB21" s="15"/>
      <c r="AC21" s="15"/>
      <c r="AD21" s="15"/>
      <c r="AE21" s="15"/>
      <c r="AF21" s="15"/>
      <c r="AG21" s="17">
        <v>10667</v>
      </c>
      <c r="AH21" s="17">
        <f t="shared" si="0"/>
        <v>84306</v>
      </c>
    </row>
    <row r="22" spans="1:34" ht="12.75">
      <c r="A22" s="26">
        <v>13</v>
      </c>
      <c r="B22" s="27" t="s">
        <v>10</v>
      </c>
      <c r="C22" s="14"/>
      <c r="D22" s="14"/>
      <c r="E22" s="14">
        <v>2888</v>
      </c>
      <c r="F22" s="14"/>
      <c r="G22" s="14"/>
      <c r="H22" s="17">
        <v>2888</v>
      </c>
      <c r="I22" s="14">
        <v>15730</v>
      </c>
      <c r="J22" s="14"/>
      <c r="K22" s="14"/>
      <c r="L22" s="14"/>
      <c r="M22" s="14"/>
      <c r="N22" s="14">
        <v>2572</v>
      </c>
      <c r="O22" s="14"/>
      <c r="P22" s="14"/>
      <c r="Q22" s="14"/>
      <c r="R22" s="14"/>
      <c r="S22" s="14"/>
      <c r="T22" s="14"/>
      <c r="U22" s="14"/>
      <c r="V22" s="14"/>
      <c r="W22" s="14"/>
      <c r="X22" s="17">
        <v>18302</v>
      </c>
      <c r="Y22" s="15">
        <v>126167</v>
      </c>
      <c r="Z22" s="15">
        <v>487</v>
      </c>
      <c r="AA22" s="15"/>
      <c r="AB22" s="15"/>
      <c r="AC22" s="15"/>
      <c r="AD22" s="15"/>
      <c r="AE22" s="15"/>
      <c r="AF22" s="15">
        <v>3237</v>
      </c>
      <c r="AG22" s="17">
        <v>129891</v>
      </c>
      <c r="AH22" s="17">
        <f t="shared" si="0"/>
        <v>151081</v>
      </c>
    </row>
    <row r="23" spans="1:34" ht="12.75">
      <c r="A23" s="26">
        <v>14</v>
      </c>
      <c r="B23" s="27" t="s">
        <v>11</v>
      </c>
      <c r="C23" s="14"/>
      <c r="D23" s="14"/>
      <c r="E23" s="14">
        <v>770</v>
      </c>
      <c r="F23" s="14"/>
      <c r="G23" s="14"/>
      <c r="H23" s="17">
        <v>770</v>
      </c>
      <c r="I23" s="14">
        <v>1465</v>
      </c>
      <c r="J23" s="14"/>
      <c r="K23" s="14"/>
      <c r="L23" s="14"/>
      <c r="M23" s="14"/>
      <c r="N23" s="14">
        <v>114</v>
      </c>
      <c r="O23" s="14"/>
      <c r="P23" s="14">
        <v>219</v>
      </c>
      <c r="Q23" s="14"/>
      <c r="R23" s="14"/>
      <c r="S23" s="14"/>
      <c r="T23" s="14"/>
      <c r="U23" s="14"/>
      <c r="V23" s="14">
        <v>1110</v>
      </c>
      <c r="W23" s="14"/>
      <c r="X23" s="17">
        <v>2908</v>
      </c>
      <c r="Y23" s="15">
        <v>69524</v>
      </c>
      <c r="Z23" s="15">
        <v>96</v>
      </c>
      <c r="AA23" s="15"/>
      <c r="AB23" s="15"/>
      <c r="AC23" s="15"/>
      <c r="AD23" s="15"/>
      <c r="AE23" s="15"/>
      <c r="AF23" s="15">
        <v>1600</v>
      </c>
      <c r="AG23" s="17">
        <v>71220</v>
      </c>
      <c r="AH23" s="17">
        <f t="shared" si="0"/>
        <v>74898</v>
      </c>
    </row>
    <row r="24" spans="1:34" ht="12.75">
      <c r="A24" s="26">
        <v>15</v>
      </c>
      <c r="B24" s="27" t="s">
        <v>12</v>
      </c>
      <c r="C24" s="14"/>
      <c r="D24" s="14"/>
      <c r="E24" s="14"/>
      <c r="F24" s="14">
        <v>40776</v>
      </c>
      <c r="G24" s="14">
        <v>705</v>
      </c>
      <c r="H24" s="17">
        <v>41481</v>
      </c>
      <c r="I24" s="14">
        <v>7840</v>
      </c>
      <c r="J24" s="14"/>
      <c r="K24" s="14"/>
      <c r="L24" s="14"/>
      <c r="M24" s="14">
        <v>202867</v>
      </c>
      <c r="N24" s="14">
        <v>375247</v>
      </c>
      <c r="O24" s="14">
        <v>70629</v>
      </c>
      <c r="P24" s="14"/>
      <c r="Q24" s="14"/>
      <c r="R24" s="14"/>
      <c r="S24" s="14"/>
      <c r="T24" s="14"/>
      <c r="U24" s="14"/>
      <c r="V24" s="14">
        <v>12601</v>
      </c>
      <c r="W24" s="14"/>
      <c r="X24" s="17">
        <v>669184</v>
      </c>
      <c r="Y24" s="15">
        <v>6505</v>
      </c>
      <c r="Z24" s="15">
        <v>125</v>
      </c>
      <c r="AA24" s="15"/>
      <c r="AB24" s="15"/>
      <c r="AC24" s="15">
        <v>518</v>
      </c>
      <c r="AD24" s="15"/>
      <c r="AE24" s="15"/>
      <c r="AF24" s="15">
        <v>2614</v>
      </c>
      <c r="AG24" s="17">
        <v>9762</v>
      </c>
      <c r="AH24" s="17">
        <f t="shared" si="0"/>
        <v>720427</v>
      </c>
    </row>
    <row r="25" spans="1:34" ht="12.75">
      <c r="A25" s="26">
        <v>16</v>
      </c>
      <c r="B25" s="27" t="s">
        <v>71</v>
      </c>
      <c r="C25" s="14"/>
      <c r="D25" s="14"/>
      <c r="E25" s="14">
        <v>10490</v>
      </c>
      <c r="F25" s="14">
        <v>57796</v>
      </c>
      <c r="G25" s="14"/>
      <c r="H25" s="17">
        <v>68286</v>
      </c>
      <c r="I25" s="14">
        <v>420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>
        <v>304970</v>
      </c>
      <c r="W25" s="14"/>
      <c r="X25" s="17">
        <v>305390</v>
      </c>
      <c r="Y25" s="15">
        <v>12469</v>
      </c>
      <c r="Z25" s="15"/>
      <c r="AA25" s="15"/>
      <c r="AB25" s="15"/>
      <c r="AC25" s="15"/>
      <c r="AD25" s="15"/>
      <c r="AE25" s="15"/>
      <c r="AF25" s="15"/>
      <c r="AG25" s="17">
        <v>12469</v>
      </c>
      <c r="AH25" s="17">
        <f t="shared" si="0"/>
        <v>386145</v>
      </c>
    </row>
    <row r="26" spans="1:34" ht="12.75">
      <c r="A26" s="26">
        <v>17</v>
      </c>
      <c r="B26" s="27" t="s">
        <v>13</v>
      </c>
      <c r="C26" s="14"/>
      <c r="D26" s="14"/>
      <c r="E26" s="14">
        <v>2931</v>
      </c>
      <c r="F26" s="14">
        <v>55651</v>
      </c>
      <c r="G26" s="14"/>
      <c r="H26" s="17">
        <v>58582</v>
      </c>
      <c r="I26" s="14">
        <v>314496</v>
      </c>
      <c r="J26" s="14"/>
      <c r="K26" s="14">
        <v>-267</v>
      </c>
      <c r="L26" s="14"/>
      <c r="M26" s="14">
        <v>6310</v>
      </c>
      <c r="N26" s="14">
        <v>20856</v>
      </c>
      <c r="O26" s="14"/>
      <c r="P26" s="14">
        <v>3345</v>
      </c>
      <c r="Q26" s="14"/>
      <c r="R26" s="14"/>
      <c r="S26" s="14"/>
      <c r="T26" s="14"/>
      <c r="U26" s="14"/>
      <c r="V26" s="14">
        <v>34905</v>
      </c>
      <c r="W26" s="14"/>
      <c r="X26" s="17">
        <v>379645</v>
      </c>
      <c r="Y26" s="15">
        <v>196009</v>
      </c>
      <c r="Z26" s="15">
        <v>285</v>
      </c>
      <c r="AA26" s="15"/>
      <c r="AB26" s="15"/>
      <c r="AC26" s="15"/>
      <c r="AD26" s="15">
        <v>10405</v>
      </c>
      <c r="AE26" s="15"/>
      <c r="AF26" s="15"/>
      <c r="AG26" s="17">
        <v>206699</v>
      </c>
      <c r="AH26" s="17">
        <f t="shared" si="0"/>
        <v>644926</v>
      </c>
    </row>
    <row r="27" spans="1:34" ht="12.75">
      <c r="A27" s="26">
        <v>18</v>
      </c>
      <c r="B27" s="27" t="s">
        <v>29</v>
      </c>
      <c r="C27" s="14"/>
      <c r="D27" s="14"/>
      <c r="E27" s="14">
        <v>1149</v>
      </c>
      <c r="F27" s="14">
        <v>10089</v>
      </c>
      <c r="G27" s="14"/>
      <c r="H27" s="17">
        <v>11238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7">
        <v>0</v>
      </c>
      <c r="Y27" s="15">
        <v>8638</v>
      </c>
      <c r="Z27" s="15"/>
      <c r="AA27" s="15"/>
      <c r="AB27" s="15"/>
      <c r="AC27" s="15"/>
      <c r="AD27" s="15"/>
      <c r="AE27" s="15"/>
      <c r="AF27" s="15"/>
      <c r="AG27" s="17">
        <v>8638</v>
      </c>
      <c r="AH27" s="17">
        <f t="shared" si="0"/>
        <v>19876</v>
      </c>
    </row>
    <row r="28" spans="1:34" ht="12.75">
      <c r="A28" s="26">
        <v>19</v>
      </c>
      <c r="B28" s="27" t="s">
        <v>30</v>
      </c>
      <c r="C28" s="14"/>
      <c r="D28" s="14"/>
      <c r="E28" s="14"/>
      <c r="F28" s="14"/>
      <c r="G28" s="14"/>
      <c r="H28" s="17">
        <v>0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7">
        <v>0</v>
      </c>
      <c r="Y28" s="15">
        <v>360</v>
      </c>
      <c r="Z28" s="15"/>
      <c r="AA28" s="15"/>
      <c r="AB28" s="15"/>
      <c r="AC28" s="15"/>
      <c r="AD28" s="15"/>
      <c r="AE28" s="15"/>
      <c r="AF28" s="15"/>
      <c r="AG28" s="17">
        <v>360</v>
      </c>
      <c r="AH28" s="17">
        <f t="shared" si="0"/>
        <v>360</v>
      </c>
    </row>
    <row r="29" spans="1:34" ht="12.75">
      <c r="A29" s="26">
        <v>20</v>
      </c>
      <c r="B29" s="27" t="s">
        <v>31</v>
      </c>
      <c r="C29" s="14"/>
      <c r="D29" s="14"/>
      <c r="E29" s="14">
        <v>4825</v>
      </c>
      <c r="F29" s="14"/>
      <c r="G29" s="14"/>
      <c r="H29" s="17">
        <v>4825</v>
      </c>
      <c r="I29" s="14">
        <v>24477</v>
      </c>
      <c r="J29" s="14"/>
      <c r="K29" s="14"/>
      <c r="L29" s="14"/>
      <c r="M29" s="14"/>
      <c r="N29" s="14">
        <v>219</v>
      </c>
      <c r="O29" s="14"/>
      <c r="P29" s="14">
        <v>20</v>
      </c>
      <c r="Q29" s="14"/>
      <c r="R29" s="14"/>
      <c r="S29" s="14"/>
      <c r="T29" s="14"/>
      <c r="U29" s="14"/>
      <c r="V29" s="14">
        <v>1019</v>
      </c>
      <c r="W29" s="14"/>
      <c r="X29" s="17">
        <v>25735</v>
      </c>
      <c r="Y29" s="15">
        <v>195135</v>
      </c>
      <c r="Z29" s="15">
        <v>154</v>
      </c>
      <c r="AA29" s="15"/>
      <c r="AB29" s="15"/>
      <c r="AC29" s="15"/>
      <c r="AD29" s="15"/>
      <c r="AE29" s="15">
        <v>68297</v>
      </c>
      <c r="AF29" s="15"/>
      <c r="AG29" s="17">
        <v>263586</v>
      </c>
      <c r="AH29" s="17">
        <f t="shared" si="0"/>
        <v>294146</v>
      </c>
    </row>
    <row r="30" spans="1:34" ht="12.75">
      <c r="A30" s="26">
        <v>21</v>
      </c>
      <c r="B30" s="27" t="s">
        <v>32</v>
      </c>
      <c r="C30" s="14"/>
      <c r="D30" s="14"/>
      <c r="E30" s="14">
        <v>17864</v>
      </c>
      <c r="F30" s="14"/>
      <c r="G30" s="14"/>
      <c r="H30" s="17">
        <v>17864</v>
      </c>
      <c r="I30" s="14"/>
      <c r="J30" s="14"/>
      <c r="K30" s="14"/>
      <c r="L30" s="14"/>
      <c r="M30" s="14"/>
      <c r="N30" s="14">
        <v>1677498</v>
      </c>
      <c r="O30" s="14"/>
      <c r="P30" s="14"/>
      <c r="Q30" s="14"/>
      <c r="R30" s="14"/>
      <c r="S30" s="14"/>
      <c r="T30" s="14"/>
      <c r="U30" s="14"/>
      <c r="V30" s="14">
        <v>6802</v>
      </c>
      <c r="W30" s="14"/>
      <c r="X30" s="17">
        <v>1684300</v>
      </c>
      <c r="Y30" s="15"/>
      <c r="Z30" s="15"/>
      <c r="AA30" s="15"/>
      <c r="AB30" s="15"/>
      <c r="AC30" s="15"/>
      <c r="AD30" s="15"/>
      <c r="AE30" s="15"/>
      <c r="AF30" s="15"/>
      <c r="AG30" s="17">
        <v>0</v>
      </c>
      <c r="AH30" s="17">
        <f t="shared" si="0"/>
        <v>1702164</v>
      </c>
    </row>
    <row r="31" spans="1:34" ht="12.75">
      <c r="A31" s="26">
        <v>22</v>
      </c>
      <c r="B31" s="27" t="s">
        <v>67</v>
      </c>
      <c r="C31" s="14"/>
      <c r="D31" s="14"/>
      <c r="E31" s="14">
        <v>16109</v>
      </c>
      <c r="F31" s="14"/>
      <c r="G31" s="14"/>
      <c r="H31" s="17">
        <v>16109</v>
      </c>
      <c r="I31" s="14">
        <v>17786</v>
      </c>
      <c r="J31" s="14"/>
      <c r="K31" s="14"/>
      <c r="L31" s="14"/>
      <c r="M31" s="14"/>
      <c r="N31" s="14">
        <v>30</v>
      </c>
      <c r="O31" s="14"/>
      <c r="P31" s="14"/>
      <c r="Q31" s="14"/>
      <c r="R31" s="14"/>
      <c r="S31" s="14"/>
      <c r="T31" s="14"/>
      <c r="U31" s="14"/>
      <c r="V31" s="14"/>
      <c r="W31" s="14">
        <v>1786</v>
      </c>
      <c r="X31" s="17">
        <v>19602</v>
      </c>
      <c r="Y31" s="15">
        <v>68765</v>
      </c>
      <c r="Z31" s="15">
        <v>243</v>
      </c>
      <c r="AA31" s="15"/>
      <c r="AB31" s="15"/>
      <c r="AC31" s="15">
        <v>174</v>
      </c>
      <c r="AD31" s="15"/>
      <c r="AE31" s="15"/>
      <c r="AF31" s="15"/>
      <c r="AG31" s="17">
        <v>69182</v>
      </c>
      <c r="AH31" s="17">
        <f t="shared" si="0"/>
        <v>104893</v>
      </c>
    </row>
    <row r="32" spans="1:34" ht="12.75">
      <c r="A32" s="26">
        <v>23</v>
      </c>
      <c r="B32" s="27" t="s">
        <v>14</v>
      </c>
      <c r="C32" s="14"/>
      <c r="D32" s="14"/>
      <c r="E32" s="14">
        <v>35</v>
      </c>
      <c r="F32" s="14"/>
      <c r="G32" s="14"/>
      <c r="H32" s="17">
        <v>35</v>
      </c>
      <c r="I32" s="14">
        <v>889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7">
        <v>889</v>
      </c>
      <c r="Y32" s="15">
        <v>91988</v>
      </c>
      <c r="Z32" s="15"/>
      <c r="AA32" s="15"/>
      <c r="AB32" s="15"/>
      <c r="AC32" s="15"/>
      <c r="AD32" s="15"/>
      <c r="AE32" s="15"/>
      <c r="AF32" s="15"/>
      <c r="AG32" s="17">
        <v>91988</v>
      </c>
      <c r="AH32" s="17">
        <f t="shared" si="0"/>
        <v>92912</v>
      </c>
    </row>
    <row r="33" spans="1:34" ht="12.75">
      <c r="A33" s="26">
        <v>24</v>
      </c>
      <c r="B33" s="27" t="s">
        <v>15</v>
      </c>
      <c r="C33" s="14">
        <v>506</v>
      </c>
      <c r="D33" s="14">
        <v>1202</v>
      </c>
      <c r="E33" s="14"/>
      <c r="F33" s="14"/>
      <c r="G33" s="14"/>
      <c r="H33" s="17">
        <v>1708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7">
        <v>0</v>
      </c>
      <c r="Y33" s="15"/>
      <c r="Z33" s="15"/>
      <c r="AA33" s="15"/>
      <c r="AB33" s="15"/>
      <c r="AC33" s="15"/>
      <c r="AD33" s="15"/>
      <c r="AE33" s="15"/>
      <c r="AF33" s="15"/>
      <c r="AG33" s="17">
        <v>0</v>
      </c>
      <c r="AH33" s="17">
        <f t="shared" si="0"/>
        <v>1708</v>
      </c>
    </row>
    <row r="34" spans="1:34" ht="12.75">
      <c r="A34" s="26">
        <v>25</v>
      </c>
      <c r="B34" s="27" t="s">
        <v>16</v>
      </c>
      <c r="C34" s="14"/>
      <c r="D34" s="14"/>
      <c r="E34" s="14"/>
      <c r="F34" s="14">
        <v>12085</v>
      </c>
      <c r="G34" s="14"/>
      <c r="H34" s="17">
        <v>12085</v>
      </c>
      <c r="I34" s="14">
        <v>1304</v>
      </c>
      <c r="J34" s="14"/>
      <c r="K34" s="14"/>
      <c r="L34" s="14"/>
      <c r="M34" s="14">
        <v>840</v>
      </c>
      <c r="N34" s="14"/>
      <c r="O34" s="14"/>
      <c r="P34" s="14"/>
      <c r="Q34" s="14"/>
      <c r="R34" s="14"/>
      <c r="S34" s="14"/>
      <c r="T34" s="14"/>
      <c r="U34" s="14"/>
      <c r="V34" s="14">
        <v>3600</v>
      </c>
      <c r="W34" s="14"/>
      <c r="X34" s="17">
        <v>5744</v>
      </c>
      <c r="Y34" s="15">
        <v>5697</v>
      </c>
      <c r="Z34" s="15"/>
      <c r="AA34" s="15"/>
      <c r="AB34" s="15"/>
      <c r="AC34" s="15"/>
      <c r="AD34" s="15"/>
      <c r="AE34" s="15"/>
      <c r="AF34" s="15">
        <v>490</v>
      </c>
      <c r="AG34" s="17">
        <v>6187</v>
      </c>
      <c r="AH34" s="17">
        <f t="shared" si="0"/>
        <v>24016</v>
      </c>
    </row>
    <row r="35" spans="1:34" ht="12.75">
      <c r="A35" s="26">
        <v>26</v>
      </c>
      <c r="B35" s="27" t="s">
        <v>17</v>
      </c>
      <c r="C35" s="14"/>
      <c r="D35" s="14"/>
      <c r="E35" s="14">
        <v>5140</v>
      </c>
      <c r="F35" s="14">
        <v>25934</v>
      </c>
      <c r="G35" s="14">
        <v>6513</v>
      </c>
      <c r="H35" s="17">
        <v>37587</v>
      </c>
      <c r="I35" s="14">
        <v>110037</v>
      </c>
      <c r="J35" s="14"/>
      <c r="K35" s="14"/>
      <c r="L35" s="14"/>
      <c r="M35" s="14">
        <v>7547</v>
      </c>
      <c r="N35" s="14">
        <v>2035</v>
      </c>
      <c r="O35" s="14">
        <v>14066</v>
      </c>
      <c r="P35" s="14"/>
      <c r="Q35" s="14"/>
      <c r="R35" s="14"/>
      <c r="S35" s="14"/>
      <c r="T35" s="14">
        <v>39</v>
      </c>
      <c r="U35" s="14">
        <v>6352</v>
      </c>
      <c r="V35" s="14">
        <v>67</v>
      </c>
      <c r="W35" s="14">
        <v>85</v>
      </c>
      <c r="X35" s="17">
        <v>140228</v>
      </c>
      <c r="Y35" s="15">
        <v>191354</v>
      </c>
      <c r="Z35" s="15">
        <v>283</v>
      </c>
      <c r="AA35" s="15"/>
      <c r="AB35" s="15"/>
      <c r="AC35" s="15"/>
      <c r="AD35" s="15"/>
      <c r="AE35" s="15"/>
      <c r="AF35" s="15">
        <v>160</v>
      </c>
      <c r="AG35" s="17">
        <v>191797</v>
      </c>
      <c r="AH35" s="17">
        <f t="shared" si="0"/>
        <v>369612</v>
      </c>
    </row>
    <row r="36" spans="1:34" ht="12.75">
      <c r="A36" s="26">
        <v>27</v>
      </c>
      <c r="B36" s="27" t="s">
        <v>18</v>
      </c>
      <c r="C36" s="14"/>
      <c r="D36" s="14"/>
      <c r="E36" s="14">
        <v>635</v>
      </c>
      <c r="F36" s="14">
        <v>1141</v>
      </c>
      <c r="G36" s="14"/>
      <c r="H36" s="17">
        <v>1776</v>
      </c>
      <c r="I36" s="14">
        <v>30725</v>
      </c>
      <c r="J36" s="14">
        <v>522</v>
      </c>
      <c r="K36" s="14"/>
      <c r="L36" s="14"/>
      <c r="M36" s="14">
        <v>917</v>
      </c>
      <c r="N36" s="14">
        <v>575</v>
      </c>
      <c r="O36" s="14"/>
      <c r="P36" s="14">
        <v>27</v>
      </c>
      <c r="Q36" s="14"/>
      <c r="R36" s="14"/>
      <c r="S36" s="14"/>
      <c r="T36" s="14"/>
      <c r="U36" s="14">
        <v>125890</v>
      </c>
      <c r="V36" s="14">
        <v>1322</v>
      </c>
      <c r="W36" s="14"/>
      <c r="X36" s="17">
        <v>159978</v>
      </c>
      <c r="Y36" s="15">
        <v>401902</v>
      </c>
      <c r="Z36" s="15">
        <v>717</v>
      </c>
      <c r="AA36" s="15"/>
      <c r="AB36" s="15"/>
      <c r="AC36" s="15"/>
      <c r="AD36" s="15"/>
      <c r="AE36" s="15"/>
      <c r="AF36" s="15">
        <v>378</v>
      </c>
      <c r="AG36" s="17">
        <v>402997</v>
      </c>
      <c r="AH36" s="17">
        <f t="shared" si="0"/>
        <v>564751</v>
      </c>
    </row>
    <row r="37" spans="1:34" ht="12.75">
      <c r="A37" s="26">
        <v>28</v>
      </c>
      <c r="B37" s="27" t="s">
        <v>19</v>
      </c>
      <c r="C37" s="14"/>
      <c r="D37" s="14"/>
      <c r="E37" s="14">
        <v>1304</v>
      </c>
      <c r="F37" s="14">
        <v>8203</v>
      </c>
      <c r="G37" s="14"/>
      <c r="H37" s="17">
        <v>9507</v>
      </c>
      <c r="I37" s="14">
        <v>58015</v>
      </c>
      <c r="J37" s="14"/>
      <c r="K37" s="14">
        <v>385</v>
      </c>
      <c r="L37" s="14"/>
      <c r="M37" s="14">
        <v>4674</v>
      </c>
      <c r="N37" s="14">
        <v>462</v>
      </c>
      <c r="O37" s="14"/>
      <c r="P37" s="14">
        <v>118</v>
      </c>
      <c r="Q37" s="14"/>
      <c r="R37" s="14"/>
      <c r="S37" s="14"/>
      <c r="T37" s="14">
        <v>32</v>
      </c>
      <c r="U37" s="14">
        <v>207</v>
      </c>
      <c r="V37" s="14">
        <v>905</v>
      </c>
      <c r="W37" s="14"/>
      <c r="X37" s="17">
        <v>64798</v>
      </c>
      <c r="Y37" s="15">
        <v>65350</v>
      </c>
      <c r="Z37" s="15">
        <v>78</v>
      </c>
      <c r="AA37" s="15"/>
      <c r="AB37" s="15"/>
      <c r="AC37" s="15"/>
      <c r="AD37" s="15"/>
      <c r="AE37" s="15"/>
      <c r="AF37" s="15"/>
      <c r="AG37" s="17">
        <v>65428</v>
      </c>
      <c r="AH37" s="17">
        <f t="shared" si="0"/>
        <v>139733</v>
      </c>
    </row>
    <row r="38" spans="1:34" ht="12.75">
      <c r="A38" s="26">
        <v>29</v>
      </c>
      <c r="B38" s="27" t="s">
        <v>20</v>
      </c>
      <c r="C38" s="14"/>
      <c r="D38" s="14"/>
      <c r="E38" s="14">
        <v>25</v>
      </c>
      <c r="F38" s="14">
        <v>2575</v>
      </c>
      <c r="G38" s="14"/>
      <c r="H38" s="17">
        <v>2600</v>
      </c>
      <c r="I38" s="14">
        <v>1556</v>
      </c>
      <c r="J38" s="14"/>
      <c r="K38" s="14"/>
      <c r="L38" s="14"/>
      <c r="M38" s="14"/>
      <c r="N38" s="14">
        <v>30</v>
      </c>
      <c r="O38" s="14"/>
      <c r="P38" s="14">
        <v>50</v>
      </c>
      <c r="Q38" s="14"/>
      <c r="R38" s="14"/>
      <c r="S38" s="14"/>
      <c r="T38" s="14"/>
      <c r="U38" s="14"/>
      <c r="V38" s="14">
        <v>237</v>
      </c>
      <c r="W38" s="14"/>
      <c r="X38" s="17">
        <v>1873</v>
      </c>
      <c r="Y38" s="15">
        <v>147575</v>
      </c>
      <c r="Z38" s="15"/>
      <c r="AA38" s="15"/>
      <c r="AB38" s="15"/>
      <c r="AC38" s="15"/>
      <c r="AD38" s="15"/>
      <c r="AE38" s="15"/>
      <c r="AF38" s="15">
        <v>385</v>
      </c>
      <c r="AG38" s="17">
        <v>147960</v>
      </c>
      <c r="AH38" s="17">
        <f t="shared" si="0"/>
        <v>152433</v>
      </c>
    </row>
    <row r="39" spans="1:34" ht="12.75">
      <c r="A39" s="26">
        <v>30</v>
      </c>
      <c r="B39" s="27" t="s">
        <v>22</v>
      </c>
      <c r="C39" s="14"/>
      <c r="D39" s="14"/>
      <c r="E39" s="14">
        <v>549</v>
      </c>
      <c r="F39" s="14"/>
      <c r="G39" s="14"/>
      <c r="H39" s="17">
        <v>549</v>
      </c>
      <c r="I39" s="14">
        <v>12241</v>
      </c>
      <c r="J39" s="14"/>
      <c r="K39" s="14"/>
      <c r="L39" s="14"/>
      <c r="M39" s="14"/>
      <c r="N39" s="14">
        <v>130</v>
      </c>
      <c r="O39" s="14"/>
      <c r="P39" s="14"/>
      <c r="Q39" s="14"/>
      <c r="R39" s="14"/>
      <c r="S39" s="14"/>
      <c r="T39" s="14"/>
      <c r="U39" s="14"/>
      <c r="V39" s="14">
        <v>224</v>
      </c>
      <c r="W39" s="14"/>
      <c r="X39" s="17">
        <v>12595</v>
      </c>
      <c r="Y39" s="15">
        <v>8738</v>
      </c>
      <c r="Z39" s="15"/>
      <c r="AA39" s="15"/>
      <c r="AB39" s="15"/>
      <c r="AC39" s="15"/>
      <c r="AD39" s="15"/>
      <c r="AE39" s="15"/>
      <c r="AF39" s="15"/>
      <c r="AG39" s="17">
        <v>8738</v>
      </c>
      <c r="AH39" s="17">
        <f t="shared" si="0"/>
        <v>21882</v>
      </c>
    </row>
    <row r="40" spans="1:34" ht="12.75">
      <c r="A40" s="26">
        <v>31</v>
      </c>
      <c r="B40" s="27" t="s">
        <v>23</v>
      </c>
      <c r="C40" s="14"/>
      <c r="D40" s="14"/>
      <c r="E40" s="14"/>
      <c r="F40" s="14">
        <v>43970</v>
      </c>
      <c r="G40" s="14"/>
      <c r="H40" s="17">
        <v>43970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7">
        <v>0</v>
      </c>
      <c r="Y40" s="15"/>
      <c r="Z40" s="15"/>
      <c r="AA40" s="15"/>
      <c r="AB40" s="15"/>
      <c r="AC40" s="15"/>
      <c r="AD40" s="15"/>
      <c r="AE40" s="15"/>
      <c r="AF40" s="15"/>
      <c r="AG40" s="17">
        <v>0</v>
      </c>
      <c r="AH40" s="17">
        <f t="shared" si="0"/>
        <v>43970</v>
      </c>
    </row>
    <row r="41" spans="1:34" ht="12.75">
      <c r="A41" s="26">
        <v>32</v>
      </c>
      <c r="B41" s="27" t="s">
        <v>24</v>
      </c>
      <c r="C41" s="14"/>
      <c r="D41" s="14"/>
      <c r="E41" s="14">
        <v>1065</v>
      </c>
      <c r="F41" s="14">
        <v>4875</v>
      </c>
      <c r="G41" s="14"/>
      <c r="H41" s="17">
        <v>5940</v>
      </c>
      <c r="I41" s="14">
        <v>28444</v>
      </c>
      <c r="J41" s="14"/>
      <c r="K41" s="14"/>
      <c r="L41" s="14"/>
      <c r="M41" s="14">
        <v>163</v>
      </c>
      <c r="N41" s="14">
        <v>13033</v>
      </c>
      <c r="O41" s="14"/>
      <c r="P41" s="14">
        <v>419</v>
      </c>
      <c r="Q41" s="14"/>
      <c r="R41" s="14"/>
      <c r="S41" s="14"/>
      <c r="T41" s="14"/>
      <c r="U41" s="14">
        <v>8927</v>
      </c>
      <c r="V41" s="14">
        <v>20571</v>
      </c>
      <c r="W41" s="14"/>
      <c r="X41" s="17">
        <v>71557</v>
      </c>
      <c r="Y41" s="15">
        <v>64906</v>
      </c>
      <c r="Z41" s="15"/>
      <c r="AA41" s="15"/>
      <c r="AB41" s="15"/>
      <c r="AC41" s="15"/>
      <c r="AD41" s="15"/>
      <c r="AE41" s="15"/>
      <c r="AF41" s="15"/>
      <c r="AG41" s="17">
        <v>64906</v>
      </c>
      <c r="AH41" s="17">
        <f t="shared" si="0"/>
        <v>142403</v>
      </c>
    </row>
    <row r="42" spans="1:34" ht="12.75">
      <c r="A42" s="26">
        <v>33</v>
      </c>
      <c r="B42" s="27" t="s">
        <v>25</v>
      </c>
      <c r="C42" s="14"/>
      <c r="D42" s="14"/>
      <c r="E42" s="14">
        <v>7830</v>
      </c>
      <c r="F42" s="14">
        <v>381276</v>
      </c>
      <c r="G42" s="14"/>
      <c r="H42" s="17">
        <v>389106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7">
        <v>0</v>
      </c>
      <c r="Y42" s="15">
        <v>18536</v>
      </c>
      <c r="Z42" s="15"/>
      <c r="AA42" s="15"/>
      <c r="AB42" s="15"/>
      <c r="AC42" s="15"/>
      <c r="AD42" s="15"/>
      <c r="AE42" s="15"/>
      <c r="AF42" s="15"/>
      <c r="AG42" s="17">
        <v>18536</v>
      </c>
      <c r="AH42" s="17">
        <f t="shared" si="0"/>
        <v>407642</v>
      </c>
    </row>
    <row r="43" spans="1:34" ht="12.75">
      <c r="A43" s="26">
        <v>34</v>
      </c>
      <c r="B43" s="27" t="s">
        <v>26</v>
      </c>
      <c r="C43" s="14"/>
      <c r="D43" s="14"/>
      <c r="E43" s="14">
        <v>19845</v>
      </c>
      <c r="F43" s="14">
        <v>208959</v>
      </c>
      <c r="G43" s="14"/>
      <c r="H43" s="17">
        <v>228804</v>
      </c>
      <c r="I43" s="14">
        <v>195200</v>
      </c>
      <c r="J43" s="14"/>
      <c r="K43" s="14"/>
      <c r="L43" s="14"/>
      <c r="M43" s="14">
        <v>28873</v>
      </c>
      <c r="N43" s="14">
        <v>46007</v>
      </c>
      <c r="O43" s="14"/>
      <c r="P43" s="14">
        <v>6448</v>
      </c>
      <c r="Q43" s="14"/>
      <c r="R43" s="14"/>
      <c r="S43" s="14"/>
      <c r="T43" s="14"/>
      <c r="U43" s="14">
        <v>14854</v>
      </c>
      <c r="V43" s="14">
        <v>16060</v>
      </c>
      <c r="W43" s="14">
        <v>0</v>
      </c>
      <c r="X43" s="17">
        <v>307442</v>
      </c>
      <c r="Y43" s="15">
        <v>643766</v>
      </c>
      <c r="Z43" s="15">
        <v>1595</v>
      </c>
      <c r="AA43" s="15"/>
      <c r="AB43" s="15"/>
      <c r="AC43" s="15"/>
      <c r="AD43" s="15"/>
      <c r="AE43" s="15"/>
      <c r="AF43" s="15">
        <v>392</v>
      </c>
      <c r="AG43" s="17">
        <v>645753</v>
      </c>
      <c r="AH43" s="17">
        <f t="shared" si="0"/>
        <v>1181999</v>
      </c>
    </row>
    <row r="44" spans="1:34" ht="25.5">
      <c r="A44" s="26">
        <v>35</v>
      </c>
      <c r="B44" s="27" t="s">
        <v>72</v>
      </c>
      <c r="C44" s="14"/>
      <c r="D44" s="14"/>
      <c r="E44" s="14">
        <v>15591</v>
      </c>
      <c r="F44" s="14">
        <v>7</v>
      </c>
      <c r="G44" s="14"/>
      <c r="H44" s="17">
        <v>15598</v>
      </c>
      <c r="I44" s="14">
        <v>28412</v>
      </c>
      <c r="J44" s="14"/>
      <c r="K44" s="14"/>
      <c r="L44" s="14"/>
      <c r="M44" s="14">
        <v>665</v>
      </c>
      <c r="N44" s="14">
        <v>3610</v>
      </c>
      <c r="O44" s="14">
        <v>958080</v>
      </c>
      <c r="P44" s="14"/>
      <c r="Q44" s="14"/>
      <c r="R44" s="14"/>
      <c r="S44" s="14"/>
      <c r="T44" s="14"/>
      <c r="U44" s="14"/>
      <c r="V44" s="14">
        <v>6661</v>
      </c>
      <c r="W44" s="14"/>
      <c r="X44" s="17">
        <v>997428</v>
      </c>
      <c r="Y44" s="15">
        <v>4647</v>
      </c>
      <c r="Z44" s="15"/>
      <c r="AA44" s="15"/>
      <c r="AB44" s="15"/>
      <c r="AC44" s="15"/>
      <c r="AD44" s="15"/>
      <c r="AE44" s="15"/>
      <c r="AF44" s="15"/>
      <c r="AG44" s="17">
        <v>4647</v>
      </c>
      <c r="AH44" s="17">
        <f t="shared" si="0"/>
        <v>1017673</v>
      </c>
    </row>
    <row r="45" spans="1:34" ht="12.75">
      <c r="A45" s="26">
        <v>36</v>
      </c>
      <c r="B45" s="27" t="s">
        <v>27</v>
      </c>
      <c r="C45" s="14"/>
      <c r="D45" s="14"/>
      <c r="E45" s="14"/>
      <c r="F45" s="14">
        <v>6</v>
      </c>
      <c r="G45" s="14"/>
      <c r="H45" s="17">
        <v>6</v>
      </c>
      <c r="I45" s="14">
        <v>19131</v>
      </c>
      <c r="J45" s="14"/>
      <c r="K45" s="14"/>
      <c r="L45" s="14"/>
      <c r="M45" s="14"/>
      <c r="N45" s="14"/>
      <c r="O45" s="14"/>
      <c r="P45" s="14">
        <v>260</v>
      </c>
      <c r="Q45" s="14"/>
      <c r="R45" s="14"/>
      <c r="S45" s="14"/>
      <c r="T45" s="14"/>
      <c r="U45" s="14"/>
      <c r="V45" s="14"/>
      <c r="W45" s="14"/>
      <c r="X45" s="17">
        <v>19391</v>
      </c>
      <c r="Y45" s="15">
        <v>86998</v>
      </c>
      <c r="Z45" s="15"/>
      <c r="AA45" s="15"/>
      <c r="AB45" s="15"/>
      <c r="AC45" s="15"/>
      <c r="AD45" s="15"/>
      <c r="AE45" s="15"/>
      <c r="AF45" s="15"/>
      <c r="AG45" s="17">
        <v>86998</v>
      </c>
      <c r="AH45" s="17">
        <f t="shared" si="0"/>
        <v>106395</v>
      </c>
    </row>
    <row r="46" spans="1:34" ht="12.75">
      <c r="A46" s="26">
        <v>37</v>
      </c>
      <c r="B46" s="27" t="s">
        <v>28</v>
      </c>
      <c r="C46" s="14"/>
      <c r="D46" s="14"/>
      <c r="E46" s="14">
        <v>9356</v>
      </c>
      <c r="F46" s="14">
        <v>49477</v>
      </c>
      <c r="G46" s="14"/>
      <c r="H46" s="17">
        <v>58833</v>
      </c>
      <c r="I46" s="14">
        <v>41733</v>
      </c>
      <c r="J46" s="14"/>
      <c r="K46" s="14"/>
      <c r="L46" s="14"/>
      <c r="M46" s="14"/>
      <c r="N46" s="14">
        <v>489</v>
      </c>
      <c r="O46" s="14">
        <v>13879</v>
      </c>
      <c r="P46" s="14">
        <v>1658</v>
      </c>
      <c r="Q46" s="14"/>
      <c r="R46" s="14"/>
      <c r="S46" s="14"/>
      <c r="T46" s="14"/>
      <c r="U46" s="14"/>
      <c r="V46" s="14">
        <v>2113</v>
      </c>
      <c r="W46" s="14"/>
      <c r="X46" s="17">
        <v>59872</v>
      </c>
      <c r="Y46" s="15">
        <v>1689</v>
      </c>
      <c r="Z46" s="15"/>
      <c r="AA46" s="15"/>
      <c r="AB46" s="15"/>
      <c r="AC46" s="15"/>
      <c r="AD46" s="15"/>
      <c r="AE46" s="15"/>
      <c r="AF46" s="15"/>
      <c r="AG46" s="17">
        <v>1689</v>
      </c>
      <c r="AH46" s="17">
        <f t="shared" si="0"/>
        <v>120394</v>
      </c>
    </row>
    <row r="47" spans="1:34" ht="12.75">
      <c r="A47" s="28" t="s">
        <v>34</v>
      </c>
      <c r="B47" s="28"/>
      <c r="C47" s="17">
        <f aca="true" t="shared" si="1" ref="C47:AF47">SUM(C10:C46)</f>
        <v>76283</v>
      </c>
      <c r="D47" s="17">
        <f t="shared" si="1"/>
        <v>1445</v>
      </c>
      <c r="E47" s="17">
        <f t="shared" si="1"/>
        <v>207604</v>
      </c>
      <c r="F47" s="17">
        <f t="shared" si="1"/>
        <v>1385044</v>
      </c>
      <c r="G47" s="17">
        <f>SUM(G10:G46)</f>
        <v>7405</v>
      </c>
      <c r="H47" s="17">
        <f t="shared" si="1"/>
        <v>1677781</v>
      </c>
      <c r="I47" s="17">
        <f t="shared" si="1"/>
        <v>1123239</v>
      </c>
      <c r="J47" s="17">
        <f t="shared" si="1"/>
        <v>522</v>
      </c>
      <c r="K47" s="17">
        <f t="shared" si="1"/>
        <v>10705</v>
      </c>
      <c r="L47" s="17">
        <f t="shared" si="1"/>
        <v>0</v>
      </c>
      <c r="M47" s="17">
        <f t="shared" si="1"/>
        <v>266142</v>
      </c>
      <c r="N47" s="17">
        <f t="shared" si="1"/>
        <v>2208845</v>
      </c>
      <c r="O47" s="17">
        <f t="shared" si="1"/>
        <v>1376664</v>
      </c>
      <c r="P47" s="17">
        <f t="shared" si="1"/>
        <v>13248</v>
      </c>
      <c r="Q47" s="17">
        <f t="shared" si="1"/>
        <v>0</v>
      </c>
      <c r="R47" s="17">
        <f t="shared" si="1"/>
        <v>750</v>
      </c>
      <c r="S47" s="17">
        <f t="shared" si="1"/>
        <v>0</v>
      </c>
      <c r="T47" s="17">
        <f t="shared" si="1"/>
        <v>855</v>
      </c>
      <c r="U47" s="17">
        <f t="shared" si="1"/>
        <v>170363</v>
      </c>
      <c r="V47" s="17">
        <f t="shared" si="1"/>
        <v>584881</v>
      </c>
      <c r="W47" s="17">
        <f>SUM(W10:W46)</f>
        <v>7795</v>
      </c>
      <c r="X47" s="17">
        <f t="shared" si="1"/>
        <v>5764009</v>
      </c>
      <c r="Y47" s="17">
        <f t="shared" si="1"/>
        <v>3182165</v>
      </c>
      <c r="Z47" s="17">
        <f t="shared" si="1"/>
        <v>8464</v>
      </c>
      <c r="AA47" s="17">
        <f t="shared" si="1"/>
        <v>0</v>
      </c>
      <c r="AB47" s="17">
        <f t="shared" si="1"/>
        <v>0</v>
      </c>
      <c r="AC47" s="17">
        <f t="shared" si="1"/>
        <v>692</v>
      </c>
      <c r="AD47" s="17">
        <f t="shared" si="1"/>
        <v>15160</v>
      </c>
      <c r="AE47" s="17">
        <f t="shared" si="1"/>
        <v>106753</v>
      </c>
      <c r="AF47" s="17">
        <f t="shared" si="1"/>
        <v>14761</v>
      </c>
      <c r="AG47" s="17">
        <f>SUM(Y47:AF47)</f>
        <v>3327995</v>
      </c>
      <c r="AH47" s="17">
        <f>SUM(AH10:AH46)</f>
        <v>10769785</v>
      </c>
    </row>
  </sheetData>
  <sheetProtection/>
  <mergeCells count="11">
    <mergeCell ref="C7:D7"/>
    <mergeCell ref="E7:AG7"/>
    <mergeCell ref="K2:Z2"/>
    <mergeCell ref="J3:Z3"/>
    <mergeCell ref="A47:B47"/>
    <mergeCell ref="A7:A9"/>
    <mergeCell ref="B7:B9"/>
    <mergeCell ref="AH7:AH9"/>
    <mergeCell ref="C8:H8"/>
    <mergeCell ref="I8:X8"/>
    <mergeCell ref="Y8:AG8"/>
  </mergeCells>
  <printOptions/>
  <pageMargins left="0.17" right="0.17" top="0.52" bottom="0.6" header="0.23" footer="0.5"/>
  <pageSetup fitToHeight="1" fitToWidth="1" horizontalDpi="600" verticalDpi="600" orientation="landscape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showGridLines="0" zoomScalePageLayoutView="0" workbookViewId="0" topLeftCell="A1">
      <selection activeCell="B7" sqref="B7:B9"/>
    </sheetView>
  </sheetViews>
  <sheetFormatPr defaultColWidth="9.00390625" defaultRowHeight="12.75"/>
  <cols>
    <col min="1" max="1" width="3.125" style="34" bestFit="1" customWidth="1"/>
    <col min="2" max="2" width="35.375" style="34" customWidth="1"/>
    <col min="3" max="3" width="12.375" style="34" customWidth="1"/>
    <col min="4" max="4" width="13.00390625" style="34" customWidth="1"/>
    <col min="5" max="7" width="12.375" style="34" customWidth="1"/>
    <col min="8" max="8" width="12.25390625" style="34" customWidth="1"/>
    <col min="9" max="10" width="9.25390625" style="34" bestFit="1" customWidth="1"/>
    <col min="11" max="11" width="11.375" style="34" customWidth="1"/>
    <col min="12" max="12" width="10.75390625" style="34" customWidth="1"/>
    <col min="13" max="13" width="10.625" style="34" customWidth="1"/>
    <col min="14" max="14" width="9.125" style="34" customWidth="1"/>
    <col min="15" max="15" width="11.125" style="34" customWidth="1"/>
    <col min="16" max="16" width="13.25390625" style="34" customWidth="1"/>
    <col min="17" max="17" width="9.25390625" style="34" bestFit="1" customWidth="1"/>
    <col min="18" max="19" width="9.125" style="34" customWidth="1"/>
    <col min="20" max="20" width="11.875" style="34" customWidth="1"/>
    <col min="21" max="22" width="9.125" style="34" customWidth="1"/>
    <col min="23" max="23" width="9.875" style="34" bestFit="1" customWidth="1"/>
    <col min="24" max="24" width="14.375" style="34" customWidth="1"/>
    <col min="25" max="25" width="10.75390625" style="34" customWidth="1"/>
    <col min="26" max="26" width="9.125" style="34" customWidth="1"/>
    <col min="27" max="27" width="9.875" style="34" bestFit="1" customWidth="1"/>
    <col min="28" max="33" width="9.125" style="34" customWidth="1"/>
    <col min="34" max="35" width="11.25390625" style="34" customWidth="1"/>
    <col min="36" max="36" width="12.125" style="34" customWidth="1"/>
    <col min="37" max="37" width="9.875" style="34" bestFit="1" customWidth="1"/>
    <col min="38" max="38" width="13.125" style="34" customWidth="1"/>
    <col min="39" max="16384" width="9.125" style="34" customWidth="1"/>
  </cols>
  <sheetData>
    <row r="1" spans="1:38" ht="15">
      <c r="A1" s="2"/>
      <c r="B1" s="3"/>
      <c r="C1" s="3"/>
      <c r="D1" s="3"/>
      <c r="E1" s="3"/>
      <c r="F1" s="3"/>
      <c r="G1" s="3"/>
      <c r="H1" s="2"/>
      <c r="I1" s="2"/>
      <c r="J1" s="2"/>
      <c r="K1" s="9"/>
      <c r="L1" s="9"/>
      <c r="M1" s="9"/>
      <c r="N1" s="2"/>
      <c r="O1" s="9"/>
      <c r="P1" s="9"/>
      <c r="Q1" s="9"/>
      <c r="R1" s="9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38"/>
      <c r="AH1" s="38"/>
      <c r="AI1" s="38"/>
      <c r="AJ1" s="38"/>
      <c r="AK1" s="38"/>
      <c r="AL1" s="38"/>
    </row>
    <row r="2" spans="1:38" ht="18.75">
      <c r="A2" s="2"/>
      <c r="B2" s="3"/>
      <c r="C2" s="3"/>
      <c r="D2" s="3"/>
      <c r="E2" s="3"/>
      <c r="F2" s="3"/>
      <c r="G2" s="3"/>
      <c r="H2" s="2"/>
      <c r="I2" s="2"/>
      <c r="J2" s="2"/>
      <c r="K2" s="2"/>
      <c r="L2" s="2"/>
      <c r="M2" s="31" t="s">
        <v>234</v>
      </c>
      <c r="N2" s="31"/>
      <c r="O2" s="31"/>
      <c r="P2" s="31"/>
      <c r="Q2" s="31"/>
      <c r="R2" s="31"/>
      <c r="S2" s="31"/>
      <c r="T2" s="31"/>
      <c r="U2" s="31"/>
      <c r="V2" s="31"/>
      <c r="W2" s="2"/>
      <c r="X2" s="2"/>
      <c r="Y2" s="2"/>
      <c r="Z2" s="2"/>
      <c r="AA2" s="2"/>
      <c r="AB2" s="2"/>
      <c r="AC2" s="2"/>
      <c r="AD2" s="2"/>
      <c r="AE2" s="2"/>
      <c r="AF2" s="10"/>
      <c r="AG2" s="38"/>
      <c r="AH2" s="38"/>
      <c r="AI2" s="38"/>
      <c r="AJ2" s="38"/>
      <c r="AK2" s="38"/>
      <c r="AL2" s="38"/>
    </row>
    <row r="3" spans="1:38" ht="18.75">
      <c r="A3" s="2"/>
      <c r="B3" s="3"/>
      <c r="C3" s="3"/>
      <c r="D3" s="3"/>
      <c r="E3" s="3"/>
      <c r="F3" s="3"/>
      <c r="G3" s="3"/>
      <c r="H3" s="2"/>
      <c r="I3" s="2"/>
      <c r="J3" s="2"/>
      <c r="K3" s="9"/>
      <c r="L3" s="31" t="s">
        <v>233</v>
      </c>
      <c r="M3" s="31"/>
      <c r="N3" s="31"/>
      <c r="O3" s="31"/>
      <c r="P3" s="31"/>
      <c r="Q3" s="31"/>
      <c r="R3" s="31"/>
      <c r="S3" s="31"/>
      <c r="T3" s="31"/>
      <c r="U3" s="31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38"/>
      <c r="AH3" s="38"/>
      <c r="AI3" s="38"/>
      <c r="AJ3" s="38"/>
      <c r="AK3" s="38"/>
      <c r="AL3" s="38"/>
    </row>
    <row r="4" spans="1:38" ht="18.75">
      <c r="A4" s="2"/>
      <c r="B4" s="3"/>
      <c r="C4" s="3"/>
      <c r="D4" s="3"/>
      <c r="E4" s="3"/>
      <c r="F4" s="3"/>
      <c r="G4" s="3"/>
      <c r="H4" s="2"/>
      <c r="I4" s="2"/>
      <c r="J4" s="2"/>
      <c r="K4" s="9"/>
      <c r="L4" s="13"/>
      <c r="M4" s="13"/>
      <c r="N4" s="13"/>
      <c r="O4" s="13"/>
      <c r="P4" s="13"/>
      <c r="Q4" s="13"/>
      <c r="R4" s="13"/>
      <c r="S4" s="13"/>
      <c r="T4" s="13"/>
      <c r="U4" s="13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38"/>
      <c r="AH4" s="38"/>
      <c r="AI4" s="38"/>
      <c r="AJ4" s="38"/>
      <c r="AK4" s="38"/>
      <c r="AL4" s="38"/>
    </row>
    <row r="5" spans="1:38" ht="18.75">
      <c r="A5" s="2"/>
      <c r="B5" s="3"/>
      <c r="C5" s="3"/>
      <c r="D5" s="3"/>
      <c r="E5" s="3"/>
      <c r="F5" s="3"/>
      <c r="G5" s="3"/>
      <c r="H5" s="2"/>
      <c r="I5" s="2"/>
      <c r="J5" s="2"/>
      <c r="K5" s="9"/>
      <c r="L5" s="13"/>
      <c r="M5" s="13"/>
      <c r="N5" s="13"/>
      <c r="O5" s="13"/>
      <c r="P5" s="13"/>
      <c r="Q5" s="13"/>
      <c r="R5" s="13"/>
      <c r="S5" s="13"/>
      <c r="T5" s="13"/>
      <c r="U5" s="13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38"/>
      <c r="AH5" s="38"/>
      <c r="AI5" s="38"/>
      <c r="AJ5" s="38"/>
      <c r="AK5" s="38"/>
      <c r="AL5" s="38"/>
    </row>
    <row r="6" spans="1:38" ht="15">
      <c r="A6" s="7"/>
      <c r="B6" s="6"/>
      <c r="C6" s="6"/>
      <c r="D6" s="6"/>
      <c r="E6" s="6"/>
      <c r="F6" s="6"/>
      <c r="G6" s="6"/>
      <c r="H6" s="7"/>
      <c r="I6" s="7"/>
      <c r="J6" s="7"/>
      <c r="K6" s="9"/>
      <c r="L6" s="9"/>
      <c r="M6" s="9"/>
      <c r="N6" s="7"/>
      <c r="O6" s="9"/>
      <c r="P6" s="9"/>
      <c r="Q6" s="9"/>
      <c r="R6" s="9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38"/>
      <c r="AH6" s="38"/>
      <c r="AI6" s="38"/>
      <c r="AJ6" s="38"/>
      <c r="AK6" s="39" t="s">
        <v>232</v>
      </c>
      <c r="AL6" s="39"/>
    </row>
    <row r="7" spans="1:38" ht="14.25">
      <c r="A7" s="19" t="s">
        <v>0</v>
      </c>
      <c r="B7" s="20" t="s">
        <v>231</v>
      </c>
      <c r="C7" s="21" t="s">
        <v>230</v>
      </c>
      <c r="D7" s="21"/>
      <c r="E7" s="21"/>
      <c r="F7" s="21"/>
      <c r="G7" s="21" t="s">
        <v>36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 t="s">
        <v>34</v>
      </c>
    </row>
    <row r="8" spans="1:38" ht="14.25">
      <c r="A8" s="19"/>
      <c r="B8" s="20"/>
      <c r="C8" s="21" t="s">
        <v>229</v>
      </c>
      <c r="D8" s="21"/>
      <c r="E8" s="21"/>
      <c r="F8" s="21"/>
      <c r="G8" s="21"/>
      <c r="H8" s="21"/>
      <c r="I8" s="21"/>
      <c r="J8" s="21"/>
      <c r="K8" s="21" t="s">
        <v>228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 t="s">
        <v>227</v>
      </c>
      <c r="AC8" s="21"/>
      <c r="AD8" s="21"/>
      <c r="AE8" s="21"/>
      <c r="AF8" s="21"/>
      <c r="AG8" s="21"/>
      <c r="AH8" s="21"/>
      <c r="AI8" s="21"/>
      <c r="AJ8" s="21"/>
      <c r="AK8" s="21"/>
      <c r="AL8" s="21"/>
    </row>
    <row r="9" spans="1:38" ht="150">
      <c r="A9" s="19"/>
      <c r="B9" s="20"/>
      <c r="C9" s="40" t="s">
        <v>226</v>
      </c>
      <c r="D9" s="40" t="s">
        <v>225</v>
      </c>
      <c r="E9" s="40" t="s">
        <v>224</v>
      </c>
      <c r="F9" s="40" t="s">
        <v>223</v>
      </c>
      <c r="G9" s="40" t="s">
        <v>222</v>
      </c>
      <c r="H9" s="23" t="s">
        <v>221</v>
      </c>
      <c r="I9" s="23" t="s">
        <v>220</v>
      </c>
      <c r="J9" s="24" t="s">
        <v>197</v>
      </c>
      <c r="K9" s="23" t="s">
        <v>219</v>
      </c>
      <c r="L9" s="23" t="s">
        <v>218</v>
      </c>
      <c r="M9" s="23" t="s">
        <v>217</v>
      </c>
      <c r="N9" s="23" t="s">
        <v>216</v>
      </c>
      <c r="O9" s="23" t="s">
        <v>215</v>
      </c>
      <c r="P9" s="23" t="s">
        <v>214</v>
      </c>
      <c r="Q9" s="23" t="s">
        <v>213</v>
      </c>
      <c r="R9" s="23" t="s">
        <v>212</v>
      </c>
      <c r="S9" s="23" t="s">
        <v>211</v>
      </c>
      <c r="T9" s="23" t="s">
        <v>210</v>
      </c>
      <c r="U9" s="23" t="s">
        <v>209</v>
      </c>
      <c r="V9" s="23" t="s">
        <v>127</v>
      </c>
      <c r="W9" s="23" t="s">
        <v>208</v>
      </c>
      <c r="X9" s="23" t="s">
        <v>207</v>
      </c>
      <c r="Y9" s="23" t="s">
        <v>206</v>
      </c>
      <c r="Z9" s="23" t="s">
        <v>205</v>
      </c>
      <c r="AA9" s="24" t="s">
        <v>197</v>
      </c>
      <c r="AB9" s="23" t="s">
        <v>57</v>
      </c>
      <c r="AC9" s="23" t="s">
        <v>204</v>
      </c>
      <c r="AD9" s="23" t="s">
        <v>203</v>
      </c>
      <c r="AE9" s="23" t="s">
        <v>202</v>
      </c>
      <c r="AF9" s="23" t="s">
        <v>119</v>
      </c>
      <c r="AG9" s="40" t="s">
        <v>201</v>
      </c>
      <c r="AH9" s="40" t="s">
        <v>200</v>
      </c>
      <c r="AI9" s="40" t="s">
        <v>199</v>
      </c>
      <c r="AJ9" s="23" t="s">
        <v>198</v>
      </c>
      <c r="AK9" s="41" t="s">
        <v>197</v>
      </c>
      <c r="AL9" s="21"/>
    </row>
    <row r="10" spans="1:41" ht="12.75">
      <c r="A10" s="42">
        <v>1</v>
      </c>
      <c r="B10" s="43" t="s">
        <v>196</v>
      </c>
      <c r="C10" s="37"/>
      <c r="D10" s="37"/>
      <c r="E10" s="37"/>
      <c r="F10" s="37"/>
      <c r="G10" s="37">
        <v>9322</v>
      </c>
      <c r="H10" s="37">
        <v>634</v>
      </c>
      <c r="I10" s="37"/>
      <c r="J10" s="44">
        <f>C10+D10+E10+F10+G10+H10+I10</f>
        <v>9956</v>
      </c>
      <c r="K10" s="37">
        <v>52021</v>
      </c>
      <c r="L10" s="37"/>
      <c r="M10" s="37"/>
      <c r="N10" s="37"/>
      <c r="O10" s="37">
        <v>60</v>
      </c>
      <c r="P10" s="37">
        <v>51850</v>
      </c>
      <c r="Q10" s="37">
        <v>183</v>
      </c>
      <c r="R10" s="37"/>
      <c r="S10" s="37"/>
      <c r="T10" s="37">
        <v>2863</v>
      </c>
      <c r="U10" s="37"/>
      <c r="V10" s="37"/>
      <c r="W10" s="37"/>
      <c r="X10" s="37">
        <v>1188209</v>
      </c>
      <c r="Y10" s="37"/>
      <c r="Z10" s="37"/>
      <c r="AA10" s="44">
        <f>K10+L10+M10+N10+O10+P10+Q10+R10+S10+T10+U10+V10+W10+X10+Y10+Z10</f>
        <v>1295186</v>
      </c>
      <c r="AB10" s="36">
        <v>5531</v>
      </c>
      <c r="AC10" s="36"/>
      <c r="AD10" s="36"/>
      <c r="AE10" s="36"/>
      <c r="AF10" s="36"/>
      <c r="AG10" s="36"/>
      <c r="AH10" s="36"/>
      <c r="AI10" s="36"/>
      <c r="AJ10" s="36">
        <v>28650</v>
      </c>
      <c r="AK10" s="44">
        <f>SUM(AB10:AJ10)</f>
        <v>34181</v>
      </c>
      <c r="AL10" s="44">
        <f>J10+AA10+AK10</f>
        <v>1339323</v>
      </c>
      <c r="AO10" s="35"/>
    </row>
    <row r="11" spans="1:41" ht="12.75">
      <c r="A11" s="42">
        <v>2</v>
      </c>
      <c r="B11" s="43" t="s">
        <v>195</v>
      </c>
      <c r="C11" s="37"/>
      <c r="D11" s="37"/>
      <c r="E11" s="37"/>
      <c r="F11" s="37"/>
      <c r="G11" s="37">
        <v>1981</v>
      </c>
      <c r="H11" s="37">
        <v>75132</v>
      </c>
      <c r="I11" s="37"/>
      <c r="J11" s="44">
        <f>C11+D11+E11+F11+G11+H11+I11</f>
        <v>77113</v>
      </c>
      <c r="K11" s="37">
        <v>8679</v>
      </c>
      <c r="L11" s="37"/>
      <c r="M11" s="37">
        <v>2052</v>
      </c>
      <c r="N11" s="37"/>
      <c r="O11" s="37">
        <v>271751</v>
      </c>
      <c r="P11" s="37">
        <v>309740</v>
      </c>
      <c r="Q11" s="37"/>
      <c r="R11" s="37"/>
      <c r="S11" s="37"/>
      <c r="T11" s="37">
        <v>2373</v>
      </c>
      <c r="U11" s="37"/>
      <c r="V11" s="37"/>
      <c r="W11" s="37"/>
      <c r="X11" s="37">
        <v>99237</v>
      </c>
      <c r="Y11" s="37"/>
      <c r="Z11" s="37"/>
      <c r="AA11" s="44">
        <f>K11+L11+M11+N11+O11+P11+Q11+R11+S11+T11+U11+V11+W11+X11+Y11+Z11</f>
        <v>693832</v>
      </c>
      <c r="AB11" s="36">
        <v>5187</v>
      </c>
      <c r="AC11" s="36"/>
      <c r="AD11" s="36">
        <v>1563</v>
      </c>
      <c r="AE11" s="36"/>
      <c r="AF11" s="36"/>
      <c r="AG11" s="36"/>
      <c r="AH11" s="36">
        <v>100</v>
      </c>
      <c r="AI11" s="36"/>
      <c r="AJ11" s="36">
        <v>169256</v>
      </c>
      <c r="AK11" s="44">
        <f>SUM(AB11:AJ11)</f>
        <v>176106</v>
      </c>
      <c r="AL11" s="44">
        <f>J11+AA11+AK11</f>
        <v>947051</v>
      </c>
      <c r="AO11" s="35"/>
    </row>
    <row r="12" spans="1:41" ht="12.75">
      <c r="A12" s="42">
        <v>3</v>
      </c>
      <c r="B12" s="43" t="s">
        <v>194</v>
      </c>
      <c r="C12" s="37"/>
      <c r="D12" s="37"/>
      <c r="E12" s="37"/>
      <c r="F12" s="37"/>
      <c r="G12" s="37"/>
      <c r="H12" s="37">
        <v>7572</v>
      </c>
      <c r="I12" s="37"/>
      <c r="J12" s="44">
        <f>C12+D12+E12+F12+G12+H12+I12</f>
        <v>7572</v>
      </c>
      <c r="K12" s="37">
        <v>12449</v>
      </c>
      <c r="L12" s="37"/>
      <c r="M12" s="37"/>
      <c r="N12" s="37"/>
      <c r="O12" s="37"/>
      <c r="P12" s="37">
        <v>1639</v>
      </c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44">
        <f>K12+L12+M12+N12+O12+P12+Q12+R12+S12+T12+U12+V12+W12+X12+Y12+Z12</f>
        <v>14088</v>
      </c>
      <c r="AB12" s="36">
        <v>145473</v>
      </c>
      <c r="AC12" s="36"/>
      <c r="AD12" s="36">
        <v>758648</v>
      </c>
      <c r="AE12" s="36"/>
      <c r="AF12" s="36"/>
      <c r="AG12" s="36"/>
      <c r="AH12" s="36"/>
      <c r="AI12" s="36"/>
      <c r="AJ12" s="36">
        <v>18351</v>
      </c>
      <c r="AK12" s="44">
        <f>SUM(AB12:AJ12)</f>
        <v>922472</v>
      </c>
      <c r="AL12" s="44">
        <f>J12+AA12+AK12</f>
        <v>944132</v>
      </c>
      <c r="AO12" s="35"/>
    </row>
    <row r="13" spans="1:41" ht="12.75">
      <c r="A13" s="42">
        <v>4</v>
      </c>
      <c r="B13" s="43" t="s">
        <v>193</v>
      </c>
      <c r="C13" s="37"/>
      <c r="D13" s="37"/>
      <c r="E13" s="37"/>
      <c r="F13" s="37"/>
      <c r="G13" s="37">
        <v>15605</v>
      </c>
      <c r="H13" s="37">
        <v>45793</v>
      </c>
      <c r="I13" s="37"/>
      <c r="J13" s="44">
        <f>C13+D13+E13+F13+G13+H13+I13</f>
        <v>61398</v>
      </c>
      <c r="K13" s="37">
        <v>204513</v>
      </c>
      <c r="L13" s="37">
        <v>44</v>
      </c>
      <c r="M13" s="37">
        <v>41</v>
      </c>
      <c r="N13" s="37"/>
      <c r="O13" s="37">
        <v>8107</v>
      </c>
      <c r="P13" s="37">
        <v>105837</v>
      </c>
      <c r="Q13" s="37">
        <v>1126</v>
      </c>
      <c r="R13" s="37"/>
      <c r="S13" s="37"/>
      <c r="T13" s="37">
        <v>43643</v>
      </c>
      <c r="U13" s="37"/>
      <c r="V13" s="37"/>
      <c r="W13" s="37"/>
      <c r="X13" s="37"/>
      <c r="Y13" s="37"/>
      <c r="Z13" s="37"/>
      <c r="AA13" s="44">
        <f>K13+L13+M13+N13+O13+P13+Q13+R13+S13+T13+U13+V13+W13+X13+Y13+Z13</f>
        <v>363311</v>
      </c>
      <c r="AB13" s="36">
        <v>138514</v>
      </c>
      <c r="AC13" s="36">
        <v>7900</v>
      </c>
      <c r="AD13" s="36"/>
      <c r="AE13" s="36"/>
      <c r="AF13" s="36"/>
      <c r="AG13" s="36"/>
      <c r="AH13" s="36">
        <v>80</v>
      </c>
      <c r="AI13" s="36"/>
      <c r="AJ13" s="36">
        <v>109561</v>
      </c>
      <c r="AK13" s="44">
        <f>SUM(AB13:AJ13)</f>
        <v>256055</v>
      </c>
      <c r="AL13" s="44">
        <f>J13+AA13+AK13</f>
        <v>680764</v>
      </c>
      <c r="AO13" s="35"/>
    </row>
    <row r="14" spans="1:41" ht="12.75">
      <c r="A14" s="42">
        <v>5</v>
      </c>
      <c r="B14" s="43" t="s">
        <v>192</v>
      </c>
      <c r="C14" s="37"/>
      <c r="D14" s="37"/>
      <c r="E14" s="37"/>
      <c r="F14" s="37"/>
      <c r="G14" s="37">
        <v>13066</v>
      </c>
      <c r="H14" s="37">
        <v>37903</v>
      </c>
      <c r="I14" s="37"/>
      <c r="J14" s="44">
        <f>C14+D14+E14+F14+G14+H14+I14</f>
        <v>50969</v>
      </c>
      <c r="K14" s="37">
        <v>76074</v>
      </c>
      <c r="L14" s="37"/>
      <c r="M14" s="37">
        <v>767</v>
      </c>
      <c r="N14" s="37"/>
      <c r="O14" s="37">
        <v>1061</v>
      </c>
      <c r="P14" s="37">
        <v>4191</v>
      </c>
      <c r="Q14" s="37">
        <v>63</v>
      </c>
      <c r="R14" s="37"/>
      <c r="S14" s="37"/>
      <c r="T14" s="37">
        <v>7225</v>
      </c>
      <c r="U14" s="37"/>
      <c r="V14" s="37"/>
      <c r="W14" s="37"/>
      <c r="X14" s="37">
        <v>472721</v>
      </c>
      <c r="Y14" s="37"/>
      <c r="Z14" s="37"/>
      <c r="AA14" s="44">
        <f>K14+L14+M14+N14+O14+P14+Q14+R14+S14+T14+U14+V14+W14+X14+Y14+Z14</f>
        <v>562102</v>
      </c>
      <c r="AB14" s="36">
        <v>39552</v>
      </c>
      <c r="AC14" s="36">
        <v>14</v>
      </c>
      <c r="AD14" s="36">
        <v>12837</v>
      </c>
      <c r="AE14" s="36"/>
      <c r="AF14" s="36"/>
      <c r="AG14" s="36"/>
      <c r="AH14" s="36"/>
      <c r="AI14" s="36"/>
      <c r="AJ14" s="36">
        <v>1365</v>
      </c>
      <c r="AK14" s="44">
        <f>SUM(AB14:AJ14)</f>
        <v>53768</v>
      </c>
      <c r="AL14" s="44">
        <f>J14+AA14+AK14</f>
        <v>666839</v>
      </c>
      <c r="AO14" s="35"/>
    </row>
    <row r="15" spans="1:41" ht="12.75">
      <c r="A15" s="42">
        <v>6</v>
      </c>
      <c r="B15" s="43" t="s">
        <v>191</v>
      </c>
      <c r="C15" s="37"/>
      <c r="D15" s="37"/>
      <c r="E15" s="37"/>
      <c r="F15" s="37"/>
      <c r="G15" s="37">
        <v>21833</v>
      </c>
      <c r="H15" s="37">
        <v>172006</v>
      </c>
      <c r="I15" s="37"/>
      <c r="J15" s="44">
        <f>C15+D15+E15+F15+G15+H15+I15</f>
        <v>193839</v>
      </c>
      <c r="K15" s="37">
        <v>120242</v>
      </c>
      <c r="L15" s="37"/>
      <c r="M15" s="37"/>
      <c r="N15" s="37"/>
      <c r="O15" s="37">
        <v>14845</v>
      </c>
      <c r="P15" s="37">
        <v>14508</v>
      </c>
      <c r="Q15" s="37">
        <v>359</v>
      </c>
      <c r="R15" s="37"/>
      <c r="S15" s="37"/>
      <c r="T15" s="37">
        <v>88960</v>
      </c>
      <c r="U15" s="37"/>
      <c r="V15" s="37"/>
      <c r="W15" s="37"/>
      <c r="X15" s="37"/>
      <c r="Y15" s="37"/>
      <c r="Z15" s="37"/>
      <c r="AA15" s="44">
        <f>K15+L15+M15+N15+O15+P15+Q15+R15+S15+T15+U15+V15+W15+X15+Y15+Z15</f>
        <v>238914</v>
      </c>
      <c r="AB15" s="36">
        <v>208255</v>
      </c>
      <c r="AC15" s="36">
        <v>203</v>
      </c>
      <c r="AD15" s="36"/>
      <c r="AE15" s="36"/>
      <c r="AF15" s="36">
        <v>138</v>
      </c>
      <c r="AG15" s="36"/>
      <c r="AH15" s="36"/>
      <c r="AI15" s="36"/>
      <c r="AJ15" s="36">
        <v>23470</v>
      </c>
      <c r="AK15" s="44">
        <f>SUM(AB15:AJ15)</f>
        <v>232066</v>
      </c>
      <c r="AL15" s="44">
        <f>J15+AA15+AK15</f>
        <v>664819</v>
      </c>
      <c r="AO15" s="35"/>
    </row>
    <row r="16" spans="1:41" ht="12.75">
      <c r="A16" s="42">
        <v>7</v>
      </c>
      <c r="B16" s="43" t="s">
        <v>190</v>
      </c>
      <c r="C16" s="37"/>
      <c r="D16" s="37"/>
      <c r="E16" s="37"/>
      <c r="F16" s="37"/>
      <c r="G16" s="37">
        <v>3755</v>
      </c>
      <c r="H16" s="37">
        <v>4705</v>
      </c>
      <c r="I16" s="37"/>
      <c r="J16" s="44">
        <f>C16+D16+E16+F16+G16+H16+I16</f>
        <v>8460</v>
      </c>
      <c r="K16" s="37">
        <v>19724</v>
      </c>
      <c r="L16" s="37"/>
      <c r="M16" s="37"/>
      <c r="N16" s="37"/>
      <c r="O16" s="37"/>
      <c r="P16" s="37">
        <v>4885</v>
      </c>
      <c r="Q16" s="37"/>
      <c r="R16" s="37"/>
      <c r="S16" s="37"/>
      <c r="T16" s="37">
        <v>149159</v>
      </c>
      <c r="U16" s="37"/>
      <c r="V16" s="37"/>
      <c r="W16" s="37"/>
      <c r="X16" s="37"/>
      <c r="Y16" s="37"/>
      <c r="Z16" s="37"/>
      <c r="AA16" s="44">
        <f>K16+L16+M16+N16+O16+P16+Q16+R16+S16+T16+U16+V16+W16+X16+Y16+Z16</f>
        <v>173768</v>
      </c>
      <c r="AB16" s="36">
        <v>456398</v>
      </c>
      <c r="AC16" s="36">
        <v>557</v>
      </c>
      <c r="AD16" s="36"/>
      <c r="AE16" s="36"/>
      <c r="AF16" s="36"/>
      <c r="AG16" s="36"/>
      <c r="AH16" s="36"/>
      <c r="AI16" s="36"/>
      <c r="AJ16" s="36">
        <v>7010</v>
      </c>
      <c r="AK16" s="44">
        <f>SUM(AB16:AJ16)</f>
        <v>463965</v>
      </c>
      <c r="AL16" s="44">
        <f>J16+AA16+AK16</f>
        <v>646193</v>
      </c>
      <c r="AO16" s="35"/>
    </row>
    <row r="17" spans="1:41" ht="12.75">
      <c r="A17" s="42">
        <v>8</v>
      </c>
      <c r="B17" s="43" t="s">
        <v>189</v>
      </c>
      <c r="C17" s="37"/>
      <c r="D17" s="37"/>
      <c r="E17" s="37"/>
      <c r="F17" s="37"/>
      <c r="G17" s="37">
        <v>51145</v>
      </c>
      <c r="H17" s="37">
        <v>111746</v>
      </c>
      <c r="I17" s="37"/>
      <c r="J17" s="44">
        <f>C17+D17+E17+F17+G17+H17+I17</f>
        <v>162891</v>
      </c>
      <c r="K17" s="37">
        <v>50538</v>
      </c>
      <c r="L17" s="37"/>
      <c r="M17" s="37">
        <v>80</v>
      </c>
      <c r="N17" s="37"/>
      <c r="O17" s="37">
        <v>11667</v>
      </c>
      <c r="P17" s="37">
        <v>33047</v>
      </c>
      <c r="Q17" s="37">
        <v>302</v>
      </c>
      <c r="R17" s="37"/>
      <c r="S17" s="37"/>
      <c r="T17" s="37">
        <v>81715</v>
      </c>
      <c r="U17" s="37"/>
      <c r="V17" s="37"/>
      <c r="W17" s="37"/>
      <c r="X17" s="37">
        <v>60884</v>
      </c>
      <c r="Y17" s="37"/>
      <c r="Z17" s="37"/>
      <c r="AA17" s="44">
        <f>K17+L17+M17+N17+O17+P17+Q17+R17+S17+T17+U17+V17+W17+X17+Y17+Z17</f>
        <v>238233</v>
      </c>
      <c r="AB17" s="36">
        <v>190583</v>
      </c>
      <c r="AC17" s="36">
        <v>3652</v>
      </c>
      <c r="AD17" s="36"/>
      <c r="AE17" s="36">
        <v>13</v>
      </c>
      <c r="AF17" s="36"/>
      <c r="AG17" s="36"/>
      <c r="AH17" s="36"/>
      <c r="AI17" s="36">
        <v>8129</v>
      </c>
      <c r="AJ17" s="36">
        <v>42079</v>
      </c>
      <c r="AK17" s="44">
        <f>SUM(AB17:AJ17)</f>
        <v>244456</v>
      </c>
      <c r="AL17" s="44">
        <f>J17+AA17+AK17</f>
        <v>645580</v>
      </c>
      <c r="AO17" s="35"/>
    </row>
    <row r="18" spans="1:41" ht="12.75">
      <c r="A18" s="42">
        <v>9</v>
      </c>
      <c r="B18" s="43" t="s">
        <v>188</v>
      </c>
      <c r="C18" s="37"/>
      <c r="D18" s="37"/>
      <c r="E18" s="37"/>
      <c r="F18" s="37"/>
      <c r="G18" s="37">
        <v>1124</v>
      </c>
      <c r="H18" s="37">
        <v>61711</v>
      </c>
      <c r="I18" s="37"/>
      <c r="J18" s="44">
        <f>C18+D18+E18+F18+G18+H18+I18</f>
        <v>62835</v>
      </c>
      <c r="K18" s="37">
        <v>38056</v>
      </c>
      <c r="L18" s="37"/>
      <c r="M18" s="37"/>
      <c r="N18" s="37"/>
      <c r="O18" s="37">
        <v>3193</v>
      </c>
      <c r="P18" s="37">
        <v>614</v>
      </c>
      <c r="Q18" s="37"/>
      <c r="R18" s="37"/>
      <c r="S18" s="37"/>
      <c r="T18" s="37">
        <v>13673</v>
      </c>
      <c r="U18" s="37"/>
      <c r="V18" s="37"/>
      <c r="W18" s="37"/>
      <c r="X18" s="37"/>
      <c r="Y18" s="37"/>
      <c r="Z18" s="37"/>
      <c r="AA18" s="44">
        <f>K18+L18+M18+N18+O18+P18+Q18+R18+S18+T18+U18+V18+W18+X18+Y18+Z18</f>
        <v>55536</v>
      </c>
      <c r="AB18" s="36">
        <v>207020</v>
      </c>
      <c r="AC18" s="36">
        <v>465</v>
      </c>
      <c r="AD18" s="36"/>
      <c r="AE18" s="36"/>
      <c r="AF18" s="36"/>
      <c r="AG18" s="36"/>
      <c r="AH18" s="36"/>
      <c r="AI18" s="36">
        <v>218</v>
      </c>
      <c r="AJ18" s="36">
        <v>11174</v>
      </c>
      <c r="AK18" s="44">
        <f>SUM(AB18:AJ18)</f>
        <v>218877</v>
      </c>
      <c r="AL18" s="44">
        <f>J18+AA18+AK18</f>
        <v>337248</v>
      </c>
      <c r="AO18" s="35"/>
    </row>
    <row r="19" spans="1:41" ht="12.75">
      <c r="A19" s="42">
        <v>10</v>
      </c>
      <c r="B19" s="43" t="s">
        <v>187</v>
      </c>
      <c r="C19" s="37"/>
      <c r="D19" s="37"/>
      <c r="E19" s="37"/>
      <c r="F19" s="37"/>
      <c r="G19" s="37">
        <v>7847</v>
      </c>
      <c r="H19" s="37">
        <v>1821</v>
      </c>
      <c r="I19" s="37"/>
      <c r="J19" s="44">
        <f>C19+D19+E19+F19+G19+H19+I19</f>
        <v>9668</v>
      </c>
      <c r="K19" s="37"/>
      <c r="L19" s="37"/>
      <c r="M19" s="37"/>
      <c r="N19" s="37"/>
      <c r="O19" s="37"/>
      <c r="P19" s="37">
        <v>318890</v>
      </c>
      <c r="Q19" s="37"/>
      <c r="R19" s="37"/>
      <c r="S19" s="37"/>
      <c r="T19" s="37"/>
      <c r="U19" s="37"/>
      <c r="V19" s="37"/>
      <c r="W19" s="37"/>
      <c r="X19" s="37">
        <v>4463</v>
      </c>
      <c r="Y19" s="37"/>
      <c r="Z19" s="37"/>
      <c r="AA19" s="44">
        <f>K19+L19+M19+N19+O19+P19+Q19+R19+S19+T19+U19+V19+W19+X19+Y19+Z19</f>
        <v>323353</v>
      </c>
      <c r="AB19" s="36"/>
      <c r="AC19" s="36"/>
      <c r="AD19" s="36"/>
      <c r="AE19" s="36"/>
      <c r="AF19" s="36"/>
      <c r="AG19" s="36"/>
      <c r="AH19" s="36"/>
      <c r="AI19" s="36"/>
      <c r="AJ19" s="36"/>
      <c r="AK19" s="44">
        <f>SUM(AB19:AJ19)</f>
        <v>0</v>
      </c>
      <c r="AL19" s="44">
        <f>J19+AA19+AK19</f>
        <v>333021</v>
      </c>
      <c r="AO19" s="35"/>
    </row>
    <row r="20" spans="1:41" ht="12.75">
      <c r="A20" s="42">
        <v>11</v>
      </c>
      <c r="B20" s="43" t="s">
        <v>186</v>
      </c>
      <c r="C20" s="37"/>
      <c r="D20" s="37"/>
      <c r="E20" s="37"/>
      <c r="F20" s="37"/>
      <c r="G20" s="37">
        <v>35</v>
      </c>
      <c r="H20" s="37">
        <v>38474</v>
      </c>
      <c r="I20" s="37">
        <v>6856</v>
      </c>
      <c r="J20" s="44">
        <f>C20+D20+E20+F20+G20+H20+I20</f>
        <v>45365</v>
      </c>
      <c r="K20" s="37">
        <v>78204</v>
      </c>
      <c r="L20" s="37"/>
      <c r="M20" s="37"/>
      <c r="N20" s="37"/>
      <c r="O20" s="37"/>
      <c r="P20" s="37">
        <v>4181</v>
      </c>
      <c r="Q20" s="37">
        <v>70</v>
      </c>
      <c r="R20" s="37"/>
      <c r="S20" s="37"/>
      <c r="T20" s="37">
        <v>5637</v>
      </c>
      <c r="U20" s="37"/>
      <c r="V20" s="37"/>
      <c r="W20" s="37"/>
      <c r="X20" s="37">
        <v>9325</v>
      </c>
      <c r="Y20" s="37"/>
      <c r="Z20" s="37"/>
      <c r="AA20" s="44">
        <f>K20+L20+M20+N20+O20+P20+Q20+R20+S20+T20+U20+V20+W20+X20+Y20+Z20</f>
        <v>97417</v>
      </c>
      <c r="AB20" s="36">
        <v>44555</v>
      </c>
      <c r="AC20" s="36"/>
      <c r="AD20" s="36"/>
      <c r="AE20" s="36"/>
      <c r="AF20" s="36"/>
      <c r="AG20" s="36"/>
      <c r="AH20" s="36"/>
      <c r="AI20" s="36"/>
      <c r="AJ20" s="36">
        <v>137596</v>
      </c>
      <c r="AK20" s="44">
        <f>SUM(AB20:AJ20)</f>
        <v>182151</v>
      </c>
      <c r="AL20" s="44">
        <f>J20+AA20+AK20</f>
        <v>324933</v>
      </c>
      <c r="AO20" s="35"/>
    </row>
    <row r="21" spans="1:41" ht="12.75">
      <c r="A21" s="42">
        <v>12</v>
      </c>
      <c r="B21" s="43" t="s">
        <v>185</v>
      </c>
      <c r="C21" s="37"/>
      <c r="D21" s="37"/>
      <c r="E21" s="37"/>
      <c r="F21" s="37"/>
      <c r="G21" s="37">
        <v>16320</v>
      </c>
      <c r="H21" s="37">
        <v>252013</v>
      </c>
      <c r="I21" s="37"/>
      <c r="J21" s="44">
        <f>C21+D21+E21+F21+G21+H21+I21</f>
        <v>268333</v>
      </c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44">
        <f>K21+L21+M21+N21+O21+P21+Q21+R21+S21+T21+U21+V21+W21+X21+Y21+Z21</f>
        <v>0</v>
      </c>
      <c r="AB21" s="36">
        <v>12432</v>
      </c>
      <c r="AC21" s="36"/>
      <c r="AD21" s="36"/>
      <c r="AE21" s="36"/>
      <c r="AF21" s="36"/>
      <c r="AG21" s="36"/>
      <c r="AH21" s="36"/>
      <c r="AI21" s="36"/>
      <c r="AJ21" s="36"/>
      <c r="AK21" s="44">
        <f>SUM(AB21:AJ21)</f>
        <v>12432</v>
      </c>
      <c r="AL21" s="44">
        <f>J21+AA21+AK21</f>
        <v>280765</v>
      </c>
      <c r="AO21" s="35"/>
    </row>
    <row r="22" spans="1:41" ht="12.75">
      <c r="A22" s="42">
        <v>13</v>
      </c>
      <c r="B22" s="43" t="s">
        <v>184</v>
      </c>
      <c r="C22" s="37"/>
      <c r="D22" s="37"/>
      <c r="E22" s="37"/>
      <c r="F22" s="37"/>
      <c r="G22" s="37">
        <v>20071</v>
      </c>
      <c r="H22" s="37">
        <v>42023</v>
      </c>
      <c r="I22" s="37"/>
      <c r="J22" s="44">
        <f>C22+D22+E22+F22+G22+H22+I22</f>
        <v>62094</v>
      </c>
      <c r="K22" s="37">
        <v>45502</v>
      </c>
      <c r="L22" s="37"/>
      <c r="M22" s="37">
        <v>852</v>
      </c>
      <c r="N22" s="37"/>
      <c r="O22" s="37">
        <v>342</v>
      </c>
      <c r="P22" s="37">
        <v>4017</v>
      </c>
      <c r="Q22" s="37"/>
      <c r="R22" s="37"/>
      <c r="S22" s="37"/>
      <c r="T22" s="37">
        <v>41681</v>
      </c>
      <c r="U22" s="37"/>
      <c r="V22" s="37"/>
      <c r="W22" s="37"/>
      <c r="X22" s="37">
        <v>15790</v>
      </c>
      <c r="Y22" s="37"/>
      <c r="Z22" s="37"/>
      <c r="AA22" s="44">
        <f>K22+L22+M22+N22+O22+P22+Q22+R22+S22+T22+U22+V22+W22+X22+Y22+Z22</f>
        <v>108184</v>
      </c>
      <c r="AB22" s="36">
        <v>82171</v>
      </c>
      <c r="AC22" s="36">
        <v>151</v>
      </c>
      <c r="AD22" s="36"/>
      <c r="AE22" s="36"/>
      <c r="AF22" s="36"/>
      <c r="AG22" s="36"/>
      <c r="AH22" s="36"/>
      <c r="AI22" s="36">
        <v>974</v>
      </c>
      <c r="AJ22" s="36">
        <v>23545</v>
      </c>
      <c r="AK22" s="44">
        <f>SUM(AB22:AJ22)</f>
        <v>106841</v>
      </c>
      <c r="AL22" s="44">
        <f>J22+AA22+AK22</f>
        <v>277119</v>
      </c>
      <c r="AO22" s="35"/>
    </row>
    <row r="23" spans="1:41" ht="25.5">
      <c r="A23" s="42">
        <v>14</v>
      </c>
      <c r="B23" s="43" t="s">
        <v>183</v>
      </c>
      <c r="C23" s="37"/>
      <c r="D23" s="37"/>
      <c r="E23" s="37"/>
      <c r="F23" s="37"/>
      <c r="G23" s="37">
        <v>2373</v>
      </c>
      <c r="H23" s="37">
        <v>63670</v>
      </c>
      <c r="I23" s="37"/>
      <c r="J23" s="44">
        <f>C23+D23+E23+F23+G23+H23+I23</f>
        <v>66043</v>
      </c>
      <c r="K23" s="37">
        <v>5767</v>
      </c>
      <c r="L23" s="37"/>
      <c r="M23" s="37"/>
      <c r="N23" s="37"/>
      <c r="O23" s="37">
        <v>226</v>
      </c>
      <c r="P23" s="37">
        <v>2619</v>
      </c>
      <c r="Q23" s="37"/>
      <c r="R23" s="37"/>
      <c r="S23" s="37"/>
      <c r="T23" s="37">
        <v>1229</v>
      </c>
      <c r="U23" s="37"/>
      <c r="V23" s="37"/>
      <c r="W23" s="37"/>
      <c r="X23" s="37"/>
      <c r="Y23" s="37"/>
      <c r="Z23" s="37"/>
      <c r="AA23" s="44">
        <f>K23+L23+M23+N23+O23+P23+Q23+R23+S23+T23+U23+V23+W23+X23+Y23+Z23</f>
        <v>9841</v>
      </c>
      <c r="AB23" s="36">
        <v>2159</v>
      </c>
      <c r="AC23" s="36"/>
      <c r="AD23" s="36"/>
      <c r="AE23" s="36"/>
      <c r="AF23" s="36"/>
      <c r="AG23" s="36"/>
      <c r="AH23" s="36"/>
      <c r="AI23" s="36"/>
      <c r="AJ23" s="36">
        <v>96280</v>
      </c>
      <c r="AK23" s="44">
        <f>SUM(AB23:AJ23)</f>
        <v>98439</v>
      </c>
      <c r="AL23" s="44">
        <f>J23+AA23+AK23</f>
        <v>174323</v>
      </c>
      <c r="AO23" s="35"/>
    </row>
    <row r="24" spans="1:41" ht="12.75">
      <c r="A24" s="42">
        <v>15</v>
      </c>
      <c r="B24" s="43" t="s">
        <v>182</v>
      </c>
      <c r="C24" s="37"/>
      <c r="D24" s="37"/>
      <c r="E24" s="37"/>
      <c r="F24" s="37"/>
      <c r="G24" s="37">
        <v>120</v>
      </c>
      <c r="H24" s="37"/>
      <c r="I24" s="37"/>
      <c r="J24" s="44">
        <f>C24+D24+E24+F24+G24+H24+I24</f>
        <v>120</v>
      </c>
      <c r="K24" s="37">
        <v>1521</v>
      </c>
      <c r="L24" s="37"/>
      <c r="M24" s="37"/>
      <c r="N24" s="37"/>
      <c r="O24" s="37"/>
      <c r="P24" s="37">
        <v>100</v>
      </c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44">
        <f>K24+L24+M24+N24+O24+P24+Q24+R24+S24+T24+U24+V24+W24+X24+Y24+Z24</f>
        <v>1621</v>
      </c>
      <c r="AB24" s="36">
        <v>153978</v>
      </c>
      <c r="AC24" s="36"/>
      <c r="AD24" s="36"/>
      <c r="AE24" s="36"/>
      <c r="AF24" s="36"/>
      <c r="AG24" s="36"/>
      <c r="AH24" s="36"/>
      <c r="AI24" s="36"/>
      <c r="AJ24" s="36">
        <v>180</v>
      </c>
      <c r="AK24" s="44">
        <f>SUM(AB24:AJ24)</f>
        <v>154158</v>
      </c>
      <c r="AL24" s="44">
        <f>J24+AA24+AK24</f>
        <v>155899</v>
      </c>
      <c r="AO24" s="35"/>
    </row>
    <row r="25" spans="1:41" ht="12.75">
      <c r="A25" s="42">
        <v>16</v>
      </c>
      <c r="B25" s="43" t="s">
        <v>181</v>
      </c>
      <c r="C25" s="37"/>
      <c r="D25" s="37"/>
      <c r="E25" s="37"/>
      <c r="F25" s="37"/>
      <c r="G25" s="37">
        <v>1600</v>
      </c>
      <c r="H25" s="37">
        <v>10779</v>
      </c>
      <c r="I25" s="37">
        <v>924</v>
      </c>
      <c r="J25" s="44">
        <f>C25+D25+E25+F25+G25+H25+I25</f>
        <v>13303</v>
      </c>
      <c r="K25" s="37">
        <v>54948</v>
      </c>
      <c r="L25" s="37"/>
      <c r="M25" s="37"/>
      <c r="N25" s="37"/>
      <c r="O25" s="37">
        <v>163</v>
      </c>
      <c r="P25" s="37">
        <v>-129737</v>
      </c>
      <c r="Q25" s="37">
        <v>525</v>
      </c>
      <c r="R25" s="37"/>
      <c r="S25" s="37"/>
      <c r="T25" s="37">
        <v>49867</v>
      </c>
      <c r="U25" s="37"/>
      <c r="V25" s="37"/>
      <c r="W25" s="37"/>
      <c r="X25" s="37"/>
      <c r="Y25" s="37"/>
      <c r="Z25" s="37"/>
      <c r="AA25" s="44">
        <f>K25+L25+M25+N25+O25+P25+Q25+R25+S25+T25+U25+V25+W25+X25+Y25+Z25</f>
        <v>-24234</v>
      </c>
      <c r="AB25" s="36">
        <v>136980</v>
      </c>
      <c r="AC25" s="36">
        <v>3129</v>
      </c>
      <c r="AD25" s="36"/>
      <c r="AE25" s="36"/>
      <c r="AF25" s="36"/>
      <c r="AG25" s="36"/>
      <c r="AH25" s="36"/>
      <c r="AI25" s="36">
        <v>320</v>
      </c>
      <c r="AJ25" s="36">
        <v>14942</v>
      </c>
      <c r="AK25" s="44">
        <f>SUM(AB25:AJ25)</f>
        <v>155371</v>
      </c>
      <c r="AL25" s="44">
        <f>J25+AA25+AK25</f>
        <v>144440</v>
      </c>
      <c r="AO25" s="35"/>
    </row>
    <row r="26" spans="1:41" ht="12.75">
      <c r="A26" s="42">
        <v>17</v>
      </c>
      <c r="B26" s="43" t="s">
        <v>180</v>
      </c>
      <c r="C26" s="37"/>
      <c r="D26" s="37"/>
      <c r="E26" s="37"/>
      <c r="F26" s="37"/>
      <c r="G26" s="37">
        <v>3141</v>
      </c>
      <c r="H26" s="37"/>
      <c r="I26" s="37"/>
      <c r="J26" s="44">
        <f>C26+D26+E26+F26+G26+H26+I26</f>
        <v>3141</v>
      </c>
      <c r="K26" s="37">
        <v>10419</v>
      </c>
      <c r="L26" s="37"/>
      <c r="M26" s="37"/>
      <c r="N26" s="37"/>
      <c r="O26" s="37"/>
      <c r="P26" s="37">
        <v>30261</v>
      </c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44">
        <f>K26+L26+M26+N26+O26+P26+Q26+R26+S26+T26+U26+V26+W26+X26+Y26+Z26</f>
        <v>40680</v>
      </c>
      <c r="AB26" s="36">
        <v>90680</v>
      </c>
      <c r="AC26" s="36">
        <v>107</v>
      </c>
      <c r="AD26" s="36">
        <v>1238</v>
      </c>
      <c r="AE26" s="36"/>
      <c r="AF26" s="36"/>
      <c r="AG26" s="36"/>
      <c r="AH26" s="36"/>
      <c r="AI26" s="36"/>
      <c r="AJ26" s="36">
        <v>480</v>
      </c>
      <c r="AK26" s="44">
        <f>SUM(AB26:AJ26)</f>
        <v>92505</v>
      </c>
      <c r="AL26" s="44">
        <f>J26+AA26+AK26</f>
        <v>136326</v>
      </c>
      <c r="AO26" s="35"/>
    </row>
    <row r="27" spans="1:41" ht="25.5">
      <c r="A27" s="42">
        <v>18</v>
      </c>
      <c r="B27" s="43" t="s">
        <v>179</v>
      </c>
      <c r="C27" s="37">
        <v>90143</v>
      </c>
      <c r="D27" s="37">
        <v>28339</v>
      </c>
      <c r="E27" s="37"/>
      <c r="F27" s="37"/>
      <c r="G27" s="37">
        <v>9866</v>
      </c>
      <c r="H27" s="37"/>
      <c r="I27" s="37"/>
      <c r="J27" s="44">
        <f>C27+D27+E27+F27+G27+H27+I27</f>
        <v>128348</v>
      </c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44">
        <f>K27+L27+M27+N27+O27+P27+Q27+R27+S27+T27+U27+V27+W27+X27+Y27+Z27</f>
        <v>0</v>
      </c>
      <c r="AB27" s="36"/>
      <c r="AC27" s="36"/>
      <c r="AD27" s="36"/>
      <c r="AE27" s="36"/>
      <c r="AF27" s="36"/>
      <c r="AG27" s="36"/>
      <c r="AH27" s="36"/>
      <c r="AI27" s="36"/>
      <c r="AJ27" s="36"/>
      <c r="AK27" s="44">
        <f>SUM(AB27:AJ27)</f>
        <v>0</v>
      </c>
      <c r="AL27" s="44">
        <f>J27+AA27+AK27</f>
        <v>128348</v>
      </c>
      <c r="AO27" s="35"/>
    </row>
    <row r="28" spans="1:41" ht="12.75">
      <c r="A28" s="42">
        <v>19</v>
      </c>
      <c r="B28" s="43" t="s">
        <v>178</v>
      </c>
      <c r="C28" s="37"/>
      <c r="D28" s="37"/>
      <c r="E28" s="37"/>
      <c r="F28" s="37"/>
      <c r="G28" s="37"/>
      <c r="H28" s="37"/>
      <c r="I28" s="37"/>
      <c r="J28" s="44">
        <f>C28+D28+E28+F28+G28+H28+I28</f>
        <v>0</v>
      </c>
      <c r="K28" s="37">
        <v>18391</v>
      </c>
      <c r="L28" s="37"/>
      <c r="M28" s="37"/>
      <c r="N28" s="37"/>
      <c r="O28" s="37">
        <v>672</v>
      </c>
      <c r="P28" s="37">
        <v>46127</v>
      </c>
      <c r="Q28" s="37"/>
      <c r="R28" s="37"/>
      <c r="S28" s="37"/>
      <c r="T28" s="37">
        <v>5037</v>
      </c>
      <c r="U28" s="37"/>
      <c r="V28" s="37"/>
      <c r="W28" s="37"/>
      <c r="X28" s="37"/>
      <c r="Y28" s="37"/>
      <c r="Z28" s="37">
        <v>2875</v>
      </c>
      <c r="AA28" s="44">
        <f>K28+L28+M28+N28+O28+P28+Q28+R28+S28+T28+U28+V28+W28+X28+Y28+Z28</f>
        <v>73102</v>
      </c>
      <c r="AB28" s="36">
        <v>44202</v>
      </c>
      <c r="AC28" s="36"/>
      <c r="AD28" s="36"/>
      <c r="AE28" s="36"/>
      <c r="AF28" s="36"/>
      <c r="AG28" s="36"/>
      <c r="AH28" s="36"/>
      <c r="AI28" s="36"/>
      <c r="AJ28" s="36">
        <v>6143</v>
      </c>
      <c r="AK28" s="44">
        <f>SUM(AB28:AJ28)</f>
        <v>50345</v>
      </c>
      <c r="AL28" s="44">
        <f>J28+AA28+AK28</f>
        <v>123447</v>
      </c>
      <c r="AO28" s="35"/>
    </row>
    <row r="29" spans="1:41" ht="12.75">
      <c r="A29" s="42">
        <v>20</v>
      </c>
      <c r="B29" s="43" t="s">
        <v>177</v>
      </c>
      <c r="C29" s="37"/>
      <c r="D29" s="37"/>
      <c r="E29" s="37"/>
      <c r="F29" s="37"/>
      <c r="G29" s="37"/>
      <c r="H29" s="37"/>
      <c r="I29" s="37"/>
      <c r="J29" s="44">
        <f>C29+D29+E29+F29+G29+H29+I29</f>
        <v>0</v>
      </c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44">
        <f>K29+L29+M29+N29+O29+P29+Q29+R29+S29+T29+U29+V29+W29+X29+Y29+Z29</f>
        <v>0</v>
      </c>
      <c r="AB29" s="36">
        <v>1246</v>
      </c>
      <c r="AC29" s="36"/>
      <c r="AD29" s="36">
        <v>99859</v>
      </c>
      <c r="AE29" s="36"/>
      <c r="AF29" s="36"/>
      <c r="AG29" s="36"/>
      <c r="AH29" s="36"/>
      <c r="AI29" s="36"/>
      <c r="AJ29" s="36">
        <v>320</v>
      </c>
      <c r="AK29" s="44">
        <f>SUM(AB29:AJ29)</f>
        <v>101425</v>
      </c>
      <c r="AL29" s="44">
        <f>J29+AA29+AK29</f>
        <v>101425</v>
      </c>
      <c r="AO29" s="35"/>
    </row>
    <row r="30" spans="1:41" ht="12.75">
      <c r="A30" s="42">
        <v>21</v>
      </c>
      <c r="B30" s="43" t="s">
        <v>176</v>
      </c>
      <c r="C30" s="37"/>
      <c r="D30" s="37"/>
      <c r="E30" s="37"/>
      <c r="F30" s="37"/>
      <c r="G30" s="37"/>
      <c r="H30" s="37">
        <v>332</v>
      </c>
      <c r="I30" s="37">
        <v>17567</v>
      </c>
      <c r="J30" s="44">
        <f>C30+D30+E30+F30+G30+H30+I30</f>
        <v>17899</v>
      </c>
      <c r="K30" s="37">
        <v>23171</v>
      </c>
      <c r="L30" s="37"/>
      <c r="M30" s="37"/>
      <c r="N30" s="37"/>
      <c r="O30" s="37">
        <v>58</v>
      </c>
      <c r="P30" s="37">
        <v>6013</v>
      </c>
      <c r="Q30" s="37">
        <v>-1096</v>
      </c>
      <c r="R30" s="37"/>
      <c r="S30" s="37"/>
      <c r="T30" s="37">
        <v>5110</v>
      </c>
      <c r="U30" s="37"/>
      <c r="V30" s="37"/>
      <c r="W30" s="37"/>
      <c r="X30" s="37">
        <v>5254</v>
      </c>
      <c r="Y30" s="37"/>
      <c r="Z30" s="37"/>
      <c r="AA30" s="44">
        <f>K30+L30+M30+N30+O30+P30+Q30+R30+S30+T30+U30+V30+W30+X30+Y30+Z30</f>
        <v>38510</v>
      </c>
      <c r="AB30" s="36">
        <v>1750</v>
      </c>
      <c r="AC30" s="36"/>
      <c r="AD30" s="36"/>
      <c r="AE30" s="36"/>
      <c r="AF30" s="36"/>
      <c r="AG30" s="36"/>
      <c r="AH30" s="36"/>
      <c r="AI30" s="36"/>
      <c r="AJ30" s="36">
        <v>30302</v>
      </c>
      <c r="AK30" s="44">
        <f>SUM(AB30:AJ30)</f>
        <v>32052</v>
      </c>
      <c r="AL30" s="44">
        <f>J30+AA30+AK30</f>
        <v>88461</v>
      </c>
      <c r="AO30" s="35"/>
    </row>
    <row r="31" spans="1:41" ht="12.75">
      <c r="A31" s="42">
        <v>22</v>
      </c>
      <c r="B31" s="43" t="s">
        <v>175</v>
      </c>
      <c r="C31" s="37"/>
      <c r="D31" s="37"/>
      <c r="E31" s="37"/>
      <c r="F31" s="37"/>
      <c r="G31" s="37"/>
      <c r="H31" s="37"/>
      <c r="I31" s="37"/>
      <c r="J31" s="44">
        <f>C31+D31+E31+F31+G31+H31+I31</f>
        <v>0</v>
      </c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44">
        <f>K31+L31+M31+N31+O31+P31+Q31+R31+S31+T31+U31+V31+W31+X31+Y31+Z31</f>
        <v>0</v>
      </c>
      <c r="AB31" s="36">
        <v>68069</v>
      </c>
      <c r="AC31" s="36"/>
      <c r="AD31" s="36"/>
      <c r="AE31" s="36"/>
      <c r="AF31" s="36"/>
      <c r="AG31" s="36"/>
      <c r="AH31" s="36"/>
      <c r="AI31" s="36"/>
      <c r="AJ31" s="36"/>
      <c r="AK31" s="44">
        <f>SUM(AB31:AJ31)</f>
        <v>68069</v>
      </c>
      <c r="AL31" s="44">
        <f>J31+AA31+AK31</f>
        <v>68069</v>
      </c>
      <c r="AO31" s="35"/>
    </row>
    <row r="32" spans="1:41" ht="12.75">
      <c r="A32" s="42">
        <v>23</v>
      </c>
      <c r="B32" s="43" t="s">
        <v>174</v>
      </c>
      <c r="C32" s="37"/>
      <c r="D32" s="37"/>
      <c r="E32" s="37"/>
      <c r="F32" s="37"/>
      <c r="G32" s="37">
        <v>473</v>
      </c>
      <c r="H32" s="37"/>
      <c r="I32" s="37"/>
      <c r="J32" s="44">
        <f>C32+D32+E32+F32+G32+H32+I32</f>
        <v>473</v>
      </c>
      <c r="K32" s="37">
        <v>886</v>
      </c>
      <c r="L32" s="37"/>
      <c r="M32" s="37"/>
      <c r="N32" s="37"/>
      <c r="O32" s="37"/>
      <c r="P32" s="37">
        <v>237</v>
      </c>
      <c r="Q32" s="37">
        <v>94</v>
      </c>
      <c r="R32" s="37"/>
      <c r="S32" s="37"/>
      <c r="T32" s="37">
        <v>3105</v>
      </c>
      <c r="U32" s="37"/>
      <c r="V32" s="37"/>
      <c r="W32" s="37"/>
      <c r="X32" s="37"/>
      <c r="Y32" s="37"/>
      <c r="Z32" s="37"/>
      <c r="AA32" s="44">
        <f>K32+L32+M32+N32+O32+P32+Q32+R32+S32+T32+U32+V32+W32+X32+Y32+Z32</f>
        <v>4322</v>
      </c>
      <c r="AB32" s="36">
        <v>49059</v>
      </c>
      <c r="AC32" s="36"/>
      <c r="AD32" s="36"/>
      <c r="AE32" s="36"/>
      <c r="AF32" s="36"/>
      <c r="AG32" s="36"/>
      <c r="AH32" s="36"/>
      <c r="AI32" s="36"/>
      <c r="AJ32" s="36">
        <v>11291</v>
      </c>
      <c r="AK32" s="44">
        <f>SUM(AB32:AJ32)</f>
        <v>60350</v>
      </c>
      <c r="AL32" s="44">
        <f>J32+AA32+AK32</f>
        <v>65145</v>
      </c>
      <c r="AO32" s="35"/>
    </row>
    <row r="33" spans="1:41" ht="12.75">
      <c r="A33" s="42">
        <v>24</v>
      </c>
      <c r="B33" s="43" t="s">
        <v>173</v>
      </c>
      <c r="C33" s="37"/>
      <c r="D33" s="37"/>
      <c r="E33" s="37"/>
      <c r="F33" s="37"/>
      <c r="G33" s="37">
        <v>3908</v>
      </c>
      <c r="H33" s="37"/>
      <c r="I33" s="37"/>
      <c r="J33" s="44">
        <f>C33+D33+E33+F33+G33+H33+I33</f>
        <v>3908</v>
      </c>
      <c r="K33" s="37">
        <v>10867</v>
      </c>
      <c r="L33" s="37"/>
      <c r="M33" s="37"/>
      <c r="N33" s="37"/>
      <c r="O33" s="37">
        <v>616</v>
      </c>
      <c r="P33" s="37"/>
      <c r="Q33" s="37"/>
      <c r="R33" s="37"/>
      <c r="S33" s="37"/>
      <c r="T33" s="37">
        <v>34</v>
      </c>
      <c r="U33" s="37"/>
      <c r="V33" s="37"/>
      <c r="W33" s="37"/>
      <c r="X33" s="37"/>
      <c r="Y33" s="37"/>
      <c r="Z33" s="37"/>
      <c r="AA33" s="44">
        <f>K33+L33+M33+N33+O33+P33+Q33+R33+S33+T33+U33+V33+W33+X33+Y33+Z33</f>
        <v>11517</v>
      </c>
      <c r="AB33" s="36">
        <v>38137</v>
      </c>
      <c r="AC33" s="36"/>
      <c r="AD33" s="36"/>
      <c r="AE33" s="36"/>
      <c r="AF33" s="36"/>
      <c r="AG33" s="36"/>
      <c r="AH33" s="36"/>
      <c r="AI33" s="36"/>
      <c r="AJ33" s="36">
        <v>10975</v>
      </c>
      <c r="AK33" s="44">
        <f>SUM(AB33:AJ33)</f>
        <v>49112</v>
      </c>
      <c r="AL33" s="44">
        <f>J33+AA33+AK33</f>
        <v>64537</v>
      </c>
      <c r="AO33" s="35"/>
    </row>
    <row r="34" spans="1:41" ht="12.75">
      <c r="A34" s="42">
        <v>25</v>
      </c>
      <c r="B34" s="43" t="s">
        <v>172</v>
      </c>
      <c r="C34" s="37"/>
      <c r="D34" s="37"/>
      <c r="E34" s="37"/>
      <c r="F34" s="37"/>
      <c r="G34" s="37">
        <v>7047</v>
      </c>
      <c r="H34" s="37">
        <v>41462</v>
      </c>
      <c r="I34" s="37"/>
      <c r="J34" s="44">
        <f>C34+D34+E34+F34+G34+H34+I34</f>
        <v>48509</v>
      </c>
      <c r="K34" s="37">
        <v>66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>
        <v>3959</v>
      </c>
      <c r="AA34" s="44">
        <f>K34+L34+M34+N34+O34+P34+Q34+R34+S34+T34+U34+V34+W34+X34+Y34+Z34</f>
        <v>4025</v>
      </c>
      <c r="AB34" s="36">
        <v>6971</v>
      </c>
      <c r="AC34" s="36"/>
      <c r="AD34" s="36"/>
      <c r="AE34" s="36"/>
      <c r="AF34" s="36"/>
      <c r="AG34" s="36"/>
      <c r="AH34" s="36"/>
      <c r="AI34" s="36"/>
      <c r="AJ34" s="36"/>
      <c r="AK34" s="44">
        <f>SUM(AB34:AJ34)</f>
        <v>6971</v>
      </c>
      <c r="AL34" s="44">
        <f>J34+AA34+AK34</f>
        <v>59505</v>
      </c>
      <c r="AO34" s="35"/>
    </row>
    <row r="35" spans="1:41" ht="12.75">
      <c r="A35" s="42">
        <v>26</v>
      </c>
      <c r="B35" s="43" t="s">
        <v>171</v>
      </c>
      <c r="C35" s="37"/>
      <c r="D35" s="37"/>
      <c r="E35" s="37"/>
      <c r="F35" s="37"/>
      <c r="G35" s="37">
        <v>117</v>
      </c>
      <c r="H35" s="37">
        <v>14579</v>
      </c>
      <c r="I35" s="37"/>
      <c r="J35" s="44">
        <f>C35+D35+E35+F35+G35+H35+I35</f>
        <v>14696</v>
      </c>
      <c r="K35" s="37">
        <v>11946</v>
      </c>
      <c r="L35" s="37">
        <v>5565</v>
      </c>
      <c r="M35" s="37"/>
      <c r="N35" s="37"/>
      <c r="O35" s="37">
        <v>6234</v>
      </c>
      <c r="P35" s="37">
        <v>2892</v>
      </c>
      <c r="Q35" s="37">
        <v>1310</v>
      </c>
      <c r="R35" s="37"/>
      <c r="S35" s="37"/>
      <c r="T35" s="37">
        <v>-490</v>
      </c>
      <c r="U35" s="37"/>
      <c r="V35" s="37"/>
      <c r="W35" s="37"/>
      <c r="X35" s="37"/>
      <c r="Y35" s="37"/>
      <c r="Z35" s="37"/>
      <c r="AA35" s="44">
        <f>K35+L35+M35+N35+O35+P35+Q35+R35+S35+T35+U35+V35+W35+X35+Y35+Z35</f>
        <v>27457</v>
      </c>
      <c r="AB35" s="36">
        <v>7048</v>
      </c>
      <c r="AC35" s="36"/>
      <c r="AD35" s="36"/>
      <c r="AE35" s="36"/>
      <c r="AF35" s="36">
        <v>3748</v>
      </c>
      <c r="AG35" s="36"/>
      <c r="AH35" s="36"/>
      <c r="AI35" s="36">
        <v>506</v>
      </c>
      <c r="AJ35" s="36">
        <v>-976</v>
      </c>
      <c r="AK35" s="44">
        <f>SUM(AB35:AJ35)</f>
        <v>10326</v>
      </c>
      <c r="AL35" s="44">
        <f>J35+AA35+AK35</f>
        <v>52479</v>
      </c>
      <c r="AO35" s="35"/>
    </row>
    <row r="36" spans="1:41" ht="12.75">
      <c r="A36" s="42">
        <v>27</v>
      </c>
      <c r="B36" s="43" t="s">
        <v>170</v>
      </c>
      <c r="C36" s="37"/>
      <c r="D36" s="37"/>
      <c r="E36" s="37"/>
      <c r="F36" s="37"/>
      <c r="G36" s="37">
        <v>10588</v>
      </c>
      <c r="H36" s="37">
        <v>38</v>
      </c>
      <c r="I36" s="37"/>
      <c r="J36" s="44">
        <f>C36+D36+E36+F36+G36+H36+I36</f>
        <v>10626</v>
      </c>
      <c r="K36" s="37">
        <v>8017</v>
      </c>
      <c r="L36" s="37"/>
      <c r="M36" s="37"/>
      <c r="N36" s="37"/>
      <c r="O36" s="37">
        <v>3651</v>
      </c>
      <c r="P36" s="37"/>
      <c r="Q36" s="37">
        <v>139</v>
      </c>
      <c r="R36" s="37"/>
      <c r="S36" s="37"/>
      <c r="T36" s="37">
        <v>301</v>
      </c>
      <c r="U36" s="37"/>
      <c r="V36" s="37"/>
      <c r="W36" s="37"/>
      <c r="X36" s="37"/>
      <c r="Y36" s="37"/>
      <c r="Z36" s="37"/>
      <c r="AA36" s="44">
        <f>K36+L36+M36+N36+O36+P36+Q36+R36+S36+T36+U36+V36+W36+X36+Y36+Z36</f>
        <v>12108</v>
      </c>
      <c r="AB36" s="36">
        <v>11227</v>
      </c>
      <c r="AC36" s="36"/>
      <c r="AD36" s="36"/>
      <c r="AE36" s="36"/>
      <c r="AF36" s="36"/>
      <c r="AG36" s="36"/>
      <c r="AH36" s="36"/>
      <c r="AI36" s="36"/>
      <c r="AJ36" s="36">
        <v>7</v>
      </c>
      <c r="AK36" s="44">
        <f>SUM(AB36:AJ36)</f>
        <v>11234</v>
      </c>
      <c r="AL36" s="44">
        <f>J36+AA36+AK36</f>
        <v>33968</v>
      </c>
      <c r="AO36" s="35"/>
    </row>
    <row r="37" spans="1:41" ht="12.75">
      <c r="A37" s="42">
        <v>28</v>
      </c>
      <c r="B37" s="43" t="s">
        <v>169</v>
      </c>
      <c r="C37" s="37"/>
      <c r="D37" s="37"/>
      <c r="E37" s="37"/>
      <c r="F37" s="37"/>
      <c r="G37" s="37"/>
      <c r="H37" s="37"/>
      <c r="I37" s="37"/>
      <c r="J37" s="44">
        <f>C37+D37+E37+F37+G37+H37+I37</f>
        <v>0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44">
        <f>K37+L37+M37+N37+O37+P37+Q37+R37+S37+T37+U37+V37+W37+X37+Y37+Z37</f>
        <v>0</v>
      </c>
      <c r="AB37" s="36">
        <v>33259</v>
      </c>
      <c r="AC37" s="36"/>
      <c r="AD37" s="36"/>
      <c r="AE37" s="36"/>
      <c r="AF37" s="36"/>
      <c r="AG37" s="36"/>
      <c r="AH37" s="36"/>
      <c r="AI37" s="36"/>
      <c r="AJ37" s="36"/>
      <c r="AK37" s="44">
        <f>SUM(AB37:AJ37)</f>
        <v>33259</v>
      </c>
      <c r="AL37" s="44">
        <f>J37+AA37+AK37</f>
        <v>33259</v>
      </c>
      <c r="AO37" s="35"/>
    </row>
    <row r="38" spans="1:41" ht="12.75">
      <c r="A38" s="42">
        <v>29</v>
      </c>
      <c r="B38" s="43" t="s">
        <v>168</v>
      </c>
      <c r="C38" s="37"/>
      <c r="D38" s="37"/>
      <c r="E38" s="37"/>
      <c r="F38" s="37"/>
      <c r="G38" s="37"/>
      <c r="H38" s="37">
        <v>31090</v>
      </c>
      <c r="I38" s="37"/>
      <c r="J38" s="44">
        <f>C38+D38+E38+F38+G38+H38+I38</f>
        <v>31090</v>
      </c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44">
        <f>K38+L38+M38+N38+O38+P38+Q38+R38+S38+T38+U38+V38+W38+X38+Y38+Z38</f>
        <v>0</v>
      </c>
      <c r="AB38" s="36"/>
      <c r="AC38" s="36"/>
      <c r="AD38" s="36"/>
      <c r="AE38" s="36"/>
      <c r="AF38" s="36"/>
      <c r="AG38" s="36"/>
      <c r="AH38" s="36"/>
      <c r="AI38" s="36"/>
      <c r="AJ38" s="36"/>
      <c r="AK38" s="44">
        <f>SUM(AB38:AJ38)</f>
        <v>0</v>
      </c>
      <c r="AL38" s="44">
        <f>J38+AA38+AK38</f>
        <v>31090</v>
      </c>
      <c r="AO38" s="35"/>
    </row>
    <row r="39" spans="1:41" ht="12.75">
      <c r="A39" s="42">
        <v>30</v>
      </c>
      <c r="B39" s="43" t="s">
        <v>167</v>
      </c>
      <c r="C39" s="37">
        <v>3669</v>
      </c>
      <c r="D39" s="37">
        <v>19593</v>
      </c>
      <c r="E39" s="37"/>
      <c r="F39" s="37"/>
      <c r="G39" s="37">
        <v>134</v>
      </c>
      <c r="H39" s="37"/>
      <c r="I39" s="37"/>
      <c r="J39" s="44">
        <f>C39+D39+E39+F39+G39+H39+I39</f>
        <v>23396</v>
      </c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44">
        <f>K39+L39+M39+N39+O39+P39+Q39+R39+S39+T39+U39+V39+W39+X39+Y39+Z39</f>
        <v>0</v>
      </c>
      <c r="AB39" s="36"/>
      <c r="AC39" s="36"/>
      <c r="AD39" s="36"/>
      <c r="AE39" s="36"/>
      <c r="AF39" s="36"/>
      <c r="AG39" s="36"/>
      <c r="AH39" s="36"/>
      <c r="AI39" s="36"/>
      <c r="AJ39" s="36"/>
      <c r="AK39" s="44">
        <f>SUM(AB39:AJ39)</f>
        <v>0</v>
      </c>
      <c r="AL39" s="44">
        <f>J39+AA39+AK39</f>
        <v>23396</v>
      </c>
      <c r="AO39" s="35"/>
    </row>
    <row r="40" spans="1:41" ht="12.75">
      <c r="A40" s="42">
        <v>31</v>
      </c>
      <c r="B40" s="43" t="s">
        <v>166</v>
      </c>
      <c r="C40" s="37"/>
      <c r="D40" s="37"/>
      <c r="E40" s="37"/>
      <c r="F40" s="37"/>
      <c r="G40" s="37">
        <v>142</v>
      </c>
      <c r="H40" s="37">
        <v>8684</v>
      </c>
      <c r="I40" s="37"/>
      <c r="J40" s="44">
        <f>C40+D40+E40+F40+G40+H40+I40</f>
        <v>8826</v>
      </c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44">
        <f>K40+L40+M40+N40+O40+P40+Q40+R40+S40+T40+U40+V40+W40+X40+Y40+Z40</f>
        <v>0</v>
      </c>
      <c r="AB40" s="36">
        <v>7829</v>
      </c>
      <c r="AC40" s="36"/>
      <c r="AD40" s="36"/>
      <c r="AE40" s="36"/>
      <c r="AF40" s="36"/>
      <c r="AG40" s="36"/>
      <c r="AH40" s="36"/>
      <c r="AI40" s="36"/>
      <c r="AJ40" s="36"/>
      <c r="AK40" s="44">
        <f>SUM(AB40:AJ40)</f>
        <v>7829</v>
      </c>
      <c r="AL40" s="44">
        <f>J40+AA40+AK40</f>
        <v>16655</v>
      </c>
      <c r="AO40" s="35"/>
    </row>
    <row r="41" spans="1:41" ht="12.75">
      <c r="A41" s="42">
        <v>32</v>
      </c>
      <c r="B41" s="43" t="s">
        <v>165</v>
      </c>
      <c r="C41" s="37"/>
      <c r="D41" s="37"/>
      <c r="E41" s="37"/>
      <c r="F41" s="37"/>
      <c r="G41" s="37">
        <v>9460</v>
      </c>
      <c r="H41" s="37"/>
      <c r="I41" s="37"/>
      <c r="J41" s="44">
        <f>C41+D41+E41+F41+G41+H41+I41</f>
        <v>9460</v>
      </c>
      <c r="K41" s="37">
        <v>2508</v>
      </c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>
        <v>96</v>
      </c>
      <c r="Y41" s="37"/>
      <c r="Z41" s="37"/>
      <c r="AA41" s="44">
        <f>K41+L41+M41+N41+O41+P41+Q41+R41+S41+T41+U41+V41+W41+X41+Y41+Z41</f>
        <v>2604</v>
      </c>
      <c r="AB41" s="36">
        <v>2068</v>
      </c>
      <c r="AC41" s="36"/>
      <c r="AD41" s="36"/>
      <c r="AE41" s="36"/>
      <c r="AF41" s="36"/>
      <c r="AG41" s="36"/>
      <c r="AH41" s="36">
        <v>272</v>
      </c>
      <c r="AI41" s="36"/>
      <c r="AJ41" s="36">
        <v>1668</v>
      </c>
      <c r="AK41" s="44">
        <f>SUM(AB41:AJ41)</f>
        <v>4008</v>
      </c>
      <c r="AL41" s="44">
        <f>J41+AA41+AK41</f>
        <v>16072</v>
      </c>
      <c r="AO41" s="35"/>
    </row>
    <row r="42" spans="1:41" ht="12.75">
      <c r="A42" s="42">
        <v>33</v>
      </c>
      <c r="B42" s="43" t="s">
        <v>164</v>
      </c>
      <c r="C42" s="37"/>
      <c r="D42" s="37"/>
      <c r="E42" s="37"/>
      <c r="F42" s="37"/>
      <c r="G42" s="37"/>
      <c r="H42" s="37"/>
      <c r="I42" s="37"/>
      <c r="J42" s="44">
        <f>C42+D42+E42+F42+G42+H42+I42</f>
        <v>0</v>
      </c>
      <c r="K42" s="37">
        <v>1977</v>
      </c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44">
        <f>K42+L42+M42+N42+O42+P42+Q42+R42+S42+T42+U42+V42+W42+X42+Y42+Z42</f>
        <v>1977</v>
      </c>
      <c r="AB42" s="36">
        <v>9901</v>
      </c>
      <c r="AC42" s="36"/>
      <c r="AD42" s="36"/>
      <c r="AE42" s="36"/>
      <c r="AF42" s="36"/>
      <c r="AG42" s="36"/>
      <c r="AH42" s="36"/>
      <c r="AI42" s="36"/>
      <c r="AJ42" s="36">
        <v>201</v>
      </c>
      <c r="AK42" s="44">
        <f>SUM(AB42:AJ42)</f>
        <v>10102</v>
      </c>
      <c r="AL42" s="44">
        <f>J42+AA42+AK42</f>
        <v>12079</v>
      </c>
      <c r="AO42" s="35"/>
    </row>
    <row r="43" spans="1:41" ht="25.5">
      <c r="A43" s="42">
        <v>34</v>
      </c>
      <c r="B43" s="43" t="s">
        <v>163</v>
      </c>
      <c r="C43" s="37">
        <v>251</v>
      </c>
      <c r="D43" s="37">
        <v>8630</v>
      </c>
      <c r="E43" s="37"/>
      <c r="F43" s="37"/>
      <c r="G43" s="37"/>
      <c r="H43" s="37"/>
      <c r="I43" s="37"/>
      <c r="J43" s="44">
        <f>C43+D43+E43+F43+G43+H43+I43</f>
        <v>8881</v>
      </c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44">
        <f>K43+L43+M43+N43+O43+P43+Q43+R43+S43+T43+U43+V43+W43+X43+Y43+Z43</f>
        <v>0</v>
      </c>
      <c r="AB43" s="36"/>
      <c r="AC43" s="36"/>
      <c r="AD43" s="36"/>
      <c r="AE43" s="36"/>
      <c r="AF43" s="36"/>
      <c r="AG43" s="36"/>
      <c r="AH43" s="36"/>
      <c r="AI43" s="36"/>
      <c r="AJ43" s="36"/>
      <c r="AK43" s="44">
        <f>SUM(AB43:AJ43)</f>
        <v>0</v>
      </c>
      <c r="AL43" s="44">
        <f>J43+AA43+AK43</f>
        <v>8881</v>
      </c>
      <c r="AO43" s="35"/>
    </row>
    <row r="44" spans="1:41" ht="12.75">
      <c r="A44" s="42">
        <v>35</v>
      </c>
      <c r="B44" s="43" t="s">
        <v>162</v>
      </c>
      <c r="C44" s="37"/>
      <c r="D44" s="37"/>
      <c r="E44" s="37"/>
      <c r="F44" s="37"/>
      <c r="G44" s="37">
        <v>1378</v>
      </c>
      <c r="H44" s="37"/>
      <c r="I44" s="37"/>
      <c r="J44" s="44">
        <f>C44+D44+E44+F44+G44+H44+I44</f>
        <v>1378</v>
      </c>
      <c r="K44" s="37">
        <v>2897</v>
      </c>
      <c r="L44" s="37"/>
      <c r="M44" s="37"/>
      <c r="N44" s="37"/>
      <c r="O44" s="37"/>
      <c r="P44" s="37">
        <v>162</v>
      </c>
      <c r="Q44" s="37"/>
      <c r="R44" s="37"/>
      <c r="S44" s="37"/>
      <c r="T44" s="37">
        <v>326</v>
      </c>
      <c r="U44" s="37"/>
      <c r="V44" s="37"/>
      <c r="W44" s="37"/>
      <c r="X44" s="37"/>
      <c r="Y44" s="37"/>
      <c r="Z44" s="37"/>
      <c r="AA44" s="44">
        <f>K44+L44+M44+N44+O44+P44+Q44+R44+S44+T44+U44+V44+W44+X44+Y44+Z44</f>
        <v>3385</v>
      </c>
      <c r="AB44" s="36">
        <v>3665</v>
      </c>
      <c r="AC44" s="36"/>
      <c r="AD44" s="36"/>
      <c r="AE44" s="36"/>
      <c r="AF44" s="36"/>
      <c r="AG44" s="36"/>
      <c r="AH44" s="36"/>
      <c r="AI44" s="36"/>
      <c r="AJ44" s="36"/>
      <c r="AK44" s="44">
        <f>SUM(AB44:AJ44)</f>
        <v>3665</v>
      </c>
      <c r="AL44" s="44">
        <f>J44+AA44+AK44</f>
        <v>8428</v>
      </c>
      <c r="AO44" s="35"/>
    </row>
    <row r="45" spans="1:41" ht="25.5">
      <c r="A45" s="42">
        <v>36</v>
      </c>
      <c r="B45" s="43" t="s">
        <v>161</v>
      </c>
      <c r="C45" s="37"/>
      <c r="D45" s="37"/>
      <c r="E45" s="37"/>
      <c r="F45" s="37"/>
      <c r="G45" s="37"/>
      <c r="H45" s="37"/>
      <c r="I45" s="37"/>
      <c r="J45" s="44">
        <f>C45+D45+E45+F45+G45+H45+I45</f>
        <v>0</v>
      </c>
      <c r="K45" s="37"/>
      <c r="L45" s="37"/>
      <c r="M45" s="37">
        <v>1026</v>
      </c>
      <c r="N45" s="37"/>
      <c r="O45" s="37"/>
      <c r="P45" s="37">
        <v>1188</v>
      </c>
      <c r="Q45" s="37"/>
      <c r="R45" s="37"/>
      <c r="S45" s="37"/>
      <c r="T45" s="37"/>
      <c r="U45" s="37"/>
      <c r="V45" s="37"/>
      <c r="W45" s="37"/>
      <c r="X45" s="37">
        <v>1751</v>
      </c>
      <c r="Y45" s="37"/>
      <c r="Z45" s="37"/>
      <c r="AA45" s="44">
        <f>K45+L45+M45+N45+O45+P45+Q45+R45+S45+T45+U45+V45+W45+X45+Y45+Z45</f>
        <v>3965</v>
      </c>
      <c r="AB45" s="36"/>
      <c r="AC45" s="36"/>
      <c r="AD45" s="36"/>
      <c r="AE45" s="36"/>
      <c r="AF45" s="36"/>
      <c r="AG45" s="36"/>
      <c r="AH45" s="36"/>
      <c r="AI45" s="36"/>
      <c r="AJ45" s="36"/>
      <c r="AK45" s="44">
        <f>SUM(AB45:AJ45)</f>
        <v>0</v>
      </c>
      <c r="AL45" s="44">
        <f>J45+AA45+AK45</f>
        <v>3965</v>
      </c>
      <c r="AO45" s="35"/>
    </row>
    <row r="46" spans="1:41" ht="12.75">
      <c r="A46" s="42">
        <v>37</v>
      </c>
      <c r="B46" s="43" t="s">
        <v>160</v>
      </c>
      <c r="C46" s="37"/>
      <c r="D46" s="37">
        <v>1345</v>
      </c>
      <c r="E46" s="37"/>
      <c r="F46" s="37"/>
      <c r="G46" s="37"/>
      <c r="H46" s="37"/>
      <c r="I46" s="37"/>
      <c r="J46" s="44">
        <f>C46+D46+E46+F46+G46+H46+I46</f>
        <v>1345</v>
      </c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44">
        <f>K46+L46+M46+N46+O46+P46+Q46+R46+S46+T46+U46+V46+W46+X46+Y46+Z46</f>
        <v>0</v>
      </c>
      <c r="AB46" s="36"/>
      <c r="AC46" s="36"/>
      <c r="AD46" s="36"/>
      <c r="AE46" s="36"/>
      <c r="AF46" s="36"/>
      <c r="AG46" s="36"/>
      <c r="AH46" s="36"/>
      <c r="AI46" s="36"/>
      <c r="AJ46" s="36"/>
      <c r="AK46" s="44">
        <f>SUM(AB46:AJ46)</f>
        <v>0</v>
      </c>
      <c r="AL46" s="44">
        <f>J46+AA46+AK46</f>
        <v>1345</v>
      </c>
      <c r="AO46" s="35"/>
    </row>
    <row r="47" spans="1:41" ht="12.75">
      <c r="A47" s="42">
        <v>38</v>
      </c>
      <c r="B47" s="43" t="s">
        <v>159</v>
      </c>
      <c r="C47" s="37"/>
      <c r="D47" s="37"/>
      <c r="E47" s="37"/>
      <c r="F47" s="37"/>
      <c r="G47" s="37"/>
      <c r="H47" s="37"/>
      <c r="I47" s="37"/>
      <c r="J47" s="44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44"/>
      <c r="AB47" s="36"/>
      <c r="AC47" s="36"/>
      <c r="AD47" s="36"/>
      <c r="AE47" s="36"/>
      <c r="AF47" s="36"/>
      <c r="AG47" s="36"/>
      <c r="AH47" s="36"/>
      <c r="AI47" s="36"/>
      <c r="AJ47" s="36"/>
      <c r="AK47" s="44"/>
      <c r="AL47" s="44"/>
      <c r="AO47" s="35"/>
    </row>
    <row r="48" spans="1:41" ht="12.75">
      <c r="A48" s="42">
        <v>39</v>
      </c>
      <c r="B48" s="43" t="s">
        <v>158</v>
      </c>
      <c r="C48" s="37"/>
      <c r="D48" s="37"/>
      <c r="E48" s="37"/>
      <c r="F48" s="37"/>
      <c r="G48" s="37"/>
      <c r="H48" s="37"/>
      <c r="I48" s="37"/>
      <c r="J48" s="44">
        <f>C48+D48+E48+F48+G48+H48+I48</f>
        <v>0</v>
      </c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44">
        <f>K48+L48+M48+N48+O48+P48+Q48+R48+S48+T48+U48+V48+W48+X48+Y48+Z48</f>
        <v>0</v>
      </c>
      <c r="AB48" s="36"/>
      <c r="AC48" s="36"/>
      <c r="AD48" s="36"/>
      <c r="AE48" s="36"/>
      <c r="AF48" s="36"/>
      <c r="AG48" s="36"/>
      <c r="AH48" s="36"/>
      <c r="AI48" s="36"/>
      <c r="AJ48" s="36"/>
      <c r="AK48" s="44">
        <f>SUM(AB48:AJ48)</f>
        <v>0</v>
      </c>
      <c r="AL48" s="44">
        <f>J48+AA48+AK48</f>
        <v>0</v>
      </c>
      <c r="AO48" s="35"/>
    </row>
    <row r="49" ht="12.75">
      <c r="AL49" s="35"/>
    </row>
  </sheetData>
  <sheetProtection/>
  <mergeCells count="11">
    <mergeCell ref="AL7:AL9"/>
    <mergeCell ref="C8:J8"/>
    <mergeCell ref="K8:AA8"/>
    <mergeCell ref="AB8:AK8"/>
    <mergeCell ref="M2:V2"/>
    <mergeCell ref="L3:U3"/>
    <mergeCell ref="A7:A9"/>
    <mergeCell ref="B7:B9"/>
    <mergeCell ref="AK6:AL6"/>
    <mergeCell ref="C7:F7"/>
    <mergeCell ref="G7:AK7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showGridLines="0" zoomScalePageLayoutView="0" workbookViewId="0" topLeftCell="A1">
      <selection activeCell="B7" sqref="B7:B9"/>
    </sheetView>
  </sheetViews>
  <sheetFormatPr defaultColWidth="9.00390625" defaultRowHeight="12.75"/>
  <cols>
    <col min="1" max="1" width="3.125" style="34" bestFit="1" customWidth="1"/>
    <col min="2" max="2" width="35.375" style="34" customWidth="1"/>
    <col min="3" max="3" width="12.375" style="34" customWidth="1"/>
    <col min="4" max="4" width="13.00390625" style="34" customWidth="1"/>
    <col min="5" max="7" width="12.375" style="34" customWidth="1"/>
    <col min="8" max="8" width="12.25390625" style="34" customWidth="1"/>
    <col min="9" max="10" width="9.25390625" style="34" bestFit="1" customWidth="1"/>
    <col min="11" max="11" width="11.375" style="34" customWidth="1"/>
    <col min="12" max="12" width="10.75390625" style="34" customWidth="1"/>
    <col min="13" max="13" width="10.625" style="34" customWidth="1"/>
    <col min="14" max="14" width="9.125" style="34" customWidth="1"/>
    <col min="15" max="15" width="11.125" style="34" customWidth="1"/>
    <col min="16" max="16" width="13.25390625" style="34" customWidth="1"/>
    <col min="17" max="17" width="9.25390625" style="34" bestFit="1" customWidth="1"/>
    <col min="18" max="19" width="9.125" style="34" customWidth="1"/>
    <col min="20" max="20" width="11.875" style="34" customWidth="1"/>
    <col min="21" max="22" width="9.125" style="34" customWidth="1"/>
    <col min="23" max="23" width="9.875" style="34" bestFit="1" customWidth="1"/>
    <col min="24" max="24" width="14.375" style="34" customWidth="1"/>
    <col min="25" max="25" width="10.75390625" style="34" customWidth="1"/>
    <col min="26" max="26" width="9.125" style="34" customWidth="1"/>
    <col min="27" max="27" width="9.875" style="34" bestFit="1" customWidth="1"/>
    <col min="28" max="33" width="9.125" style="34" customWidth="1"/>
    <col min="34" max="35" width="11.25390625" style="34" customWidth="1"/>
    <col min="36" max="36" width="12.125" style="34" customWidth="1"/>
    <col min="37" max="37" width="9.875" style="34" bestFit="1" customWidth="1"/>
    <col min="38" max="38" width="13.125" style="34" customWidth="1"/>
    <col min="39" max="16384" width="9.125" style="34" customWidth="1"/>
  </cols>
  <sheetData>
    <row r="1" spans="1:38" ht="15">
      <c r="A1" s="2"/>
      <c r="B1" s="3"/>
      <c r="C1" s="3"/>
      <c r="D1" s="3"/>
      <c r="E1" s="3"/>
      <c r="F1" s="3"/>
      <c r="G1" s="3"/>
      <c r="H1" s="2"/>
      <c r="I1" s="2"/>
      <c r="J1" s="2"/>
      <c r="K1" s="9"/>
      <c r="L1" s="9"/>
      <c r="M1" s="9"/>
      <c r="N1" s="2"/>
      <c r="O1" s="9"/>
      <c r="P1" s="9"/>
      <c r="Q1" s="9"/>
      <c r="R1" s="9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38"/>
      <c r="AH1" s="38"/>
      <c r="AI1" s="38"/>
      <c r="AJ1" s="38"/>
      <c r="AK1" s="38"/>
      <c r="AL1" s="38"/>
    </row>
    <row r="2" spans="1:38" ht="18.75">
      <c r="A2" s="2"/>
      <c r="B2" s="3"/>
      <c r="C2" s="3"/>
      <c r="D2" s="3"/>
      <c r="E2" s="3"/>
      <c r="F2" s="3"/>
      <c r="G2" s="3"/>
      <c r="H2" s="2"/>
      <c r="I2" s="2"/>
      <c r="J2" s="2"/>
      <c r="K2" s="2"/>
      <c r="L2" s="2"/>
      <c r="M2" s="31" t="s">
        <v>234</v>
      </c>
      <c r="N2" s="31"/>
      <c r="O2" s="31"/>
      <c r="P2" s="31"/>
      <c r="Q2" s="31"/>
      <c r="R2" s="31"/>
      <c r="S2" s="31"/>
      <c r="T2" s="31"/>
      <c r="U2" s="31"/>
      <c r="V2" s="31"/>
      <c r="W2" s="2"/>
      <c r="X2" s="2"/>
      <c r="Y2" s="2"/>
      <c r="Z2" s="2"/>
      <c r="AA2" s="2"/>
      <c r="AB2" s="2"/>
      <c r="AC2" s="2"/>
      <c r="AD2" s="2"/>
      <c r="AE2" s="2"/>
      <c r="AF2" s="10"/>
      <c r="AG2" s="38"/>
      <c r="AH2" s="38"/>
      <c r="AI2" s="38"/>
      <c r="AJ2" s="38"/>
      <c r="AK2" s="38"/>
      <c r="AL2" s="38"/>
    </row>
    <row r="3" spans="1:38" ht="18.75">
      <c r="A3" s="2"/>
      <c r="B3" s="3"/>
      <c r="C3" s="3"/>
      <c r="D3" s="3"/>
      <c r="E3" s="3"/>
      <c r="F3" s="3"/>
      <c r="G3" s="3"/>
      <c r="H3" s="2"/>
      <c r="I3" s="2"/>
      <c r="J3" s="2"/>
      <c r="K3" s="9"/>
      <c r="L3" s="31" t="s">
        <v>235</v>
      </c>
      <c r="M3" s="31"/>
      <c r="N3" s="31"/>
      <c r="O3" s="31"/>
      <c r="P3" s="31"/>
      <c r="Q3" s="31"/>
      <c r="R3" s="31"/>
      <c r="S3" s="31"/>
      <c r="T3" s="31"/>
      <c r="U3" s="31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38"/>
      <c r="AH3" s="38"/>
      <c r="AI3" s="38"/>
      <c r="AJ3" s="38"/>
      <c r="AK3" s="38"/>
      <c r="AL3" s="38"/>
    </row>
    <row r="4" spans="1:38" ht="18.75">
      <c r="A4" s="2"/>
      <c r="B4" s="3"/>
      <c r="C4" s="3"/>
      <c r="D4" s="3"/>
      <c r="E4" s="3"/>
      <c r="F4" s="3"/>
      <c r="G4" s="3"/>
      <c r="H4" s="2"/>
      <c r="I4" s="2"/>
      <c r="J4" s="2"/>
      <c r="K4" s="9"/>
      <c r="L4" s="13"/>
      <c r="M4" s="13"/>
      <c r="N4" s="13"/>
      <c r="O4" s="13"/>
      <c r="P4" s="13"/>
      <c r="Q4" s="13"/>
      <c r="R4" s="13"/>
      <c r="S4" s="13"/>
      <c r="T4" s="13"/>
      <c r="U4" s="13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38"/>
      <c r="AH4" s="38"/>
      <c r="AI4" s="38"/>
      <c r="AJ4" s="38"/>
      <c r="AK4" s="38"/>
      <c r="AL4" s="38"/>
    </row>
    <row r="5" spans="1:38" ht="18.75">
      <c r="A5" s="2"/>
      <c r="B5" s="3"/>
      <c r="C5" s="3"/>
      <c r="D5" s="3"/>
      <c r="E5" s="3"/>
      <c r="F5" s="3"/>
      <c r="G5" s="3"/>
      <c r="H5" s="2"/>
      <c r="I5" s="2"/>
      <c r="J5" s="2"/>
      <c r="K5" s="9"/>
      <c r="L5" s="13"/>
      <c r="M5" s="13"/>
      <c r="N5" s="13"/>
      <c r="O5" s="13"/>
      <c r="P5" s="13"/>
      <c r="Q5" s="13"/>
      <c r="R5" s="13"/>
      <c r="S5" s="13"/>
      <c r="T5" s="13"/>
      <c r="U5" s="13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38"/>
      <c r="AH5" s="38"/>
      <c r="AI5" s="38"/>
      <c r="AJ5" s="38"/>
      <c r="AK5" s="38"/>
      <c r="AL5" s="38"/>
    </row>
    <row r="6" spans="1:38" ht="15">
      <c r="A6" s="7"/>
      <c r="B6" s="6"/>
      <c r="C6" s="6"/>
      <c r="D6" s="6"/>
      <c r="E6" s="6"/>
      <c r="F6" s="6"/>
      <c r="G6" s="6"/>
      <c r="H6" s="7"/>
      <c r="I6" s="7"/>
      <c r="J6" s="7"/>
      <c r="K6" s="9"/>
      <c r="L6" s="9"/>
      <c r="M6" s="9"/>
      <c r="N6" s="7"/>
      <c r="O6" s="9"/>
      <c r="P6" s="9"/>
      <c r="Q6" s="9"/>
      <c r="R6" s="9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38"/>
      <c r="AH6" s="38"/>
      <c r="AI6" s="38"/>
      <c r="AJ6" s="38"/>
      <c r="AK6" s="39" t="s">
        <v>232</v>
      </c>
      <c r="AL6" s="39"/>
    </row>
    <row r="7" spans="1:38" ht="14.25">
      <c r="A7" s="19" t="s">
        <v>0</v>
      </c>
      <c r="B7" s="20" t="s">
        <v>231</v>
      </c>
      <c r="C7" s="21" t="s">
        <v>230</v>
      </c>
      <c r="D7" s="21"/>
      <c r="E7" s="21"/>
      <c r="F7" s="21"/>
      <c r="G7" s="21" t="s">
        <v>36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 t="s">
        <v>34</v>
      </c>
    </row>
    <row r="8" spans="1:38" ht="14.25">
      <c r="A8" s="19"/>
      <c r="B8" s="20"/>
      <c r="C8" s="21" t="s">
        <v>229</v>
      </c>
      <c r="D8" s="21"/>
      <c r="E8" s="21"/>
      <c r="F8" s="21"/>
      <c r="G8" s="21"/>
      <c r="H8" s="21"/>
      <c r="I8" s="21"/>
      <c r="J8" s="21"/>
      <c r="K8" s="21" t="s">
        <v>228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 t="s">
        <v>227</v>
      </c>
      <c r="AC8" s="21"/>
      <c r="AD8" s="21"/>
      <c r="AE8" s="21"/>
      <c r="AF8" s="21"/>
      <c r="AG8" s="21"/>
      <c r="AH8" s="21"/>
      <c r="AI8" s="21"/>
      <c r="AJ8" s="21"/>
      <c r="AK8" s="21"/>
      <c r="AL8" s="21"/>
    </row>
    <row r="9" spans="1:38" ht="150">
      <c r="A9" s="19"/>
      <c r="B9" s="20"/>
      <c r="C9" s="40" t="s">
        <v>226</v>
      </c>
      <c r="D9" s="40" t="s">
        <v>225</v>
      </c>
      <c r="E9" s="40" t="s">
        <v>224</v>
      </c>
      <c r="F9" s="40" t="s">
        <v>223</v>
      </c>
      <c r="G9" s="40" t="s">
        <v>222</v>
      </c>
      <c r="H9" s="23" t="s">
        <v>221</v>
      </c>
      <c r="I9" s="23" t="s">
        <v>220</v>
      </c>
      <c r="J9" s="24" t="s">
        <v>197</v>
      </c>
      <c r="K9" s="23" t="s">
        <v>219</v>
      </c>
      <c r="L9" s="23" t="s">
        <v>218</v>
      </c>
      <c r="M9" s="23" t="s">
        <v>217</v>
      </c>
      <c r="N9" s="23" t="s">
        <v>216</v>
      </c>
      <c r="O9" s="23" t="s">
        <v>215</v>
      </c>
      <c r="P9" s="23" t="s">
        <v>214</v>
      </c>
      <c r="Q9" s="23" t="s">
        <v>213</v>
      </c>
      <c r="R9" s="23" t="s">
        <v>212</v>
      </c>
      <c r="S9" s="23" t="s">
        <v>211</v>
      </c>
      <c r="T9" s="23" t="s">
        <v>210</v>
      </c>
      <c r="U9" s="23" t="s">
        <v>209</v>
      </c>
      <c r="V9" s="23" t="s">
        <v>127</v>
      </c>
      <c r="W9" s="23" t="s">
        <v>208</v>
      </c>
      <c r="X9" s="23" t="s">
        <v>207</v>
      </c>
      <c r="Y9" s="23" t="s">
        <v>206</v>
      </c>
      <c r="Z9" s="23" t="s">
        <v>205</v>
      </c>
      <c r="AA9" s="24" t="s">
        <v>197</v>
      </c>
      <c r="AB9" s="23" t="s">
        <v>57</v>
      </c>
      <c r="AC9" s="23" t="s">
        <v>204</v>
      </c>
      <c r="AD9" s="23" t="s">
        <v>203</v>
      </c>
      <c r="AE9" s="23" t="s">
        <v>202</v>
      </c>
      <c r="AF9" s="23" t="s">
        <v>119</v>
      </c>
      <c r="AG9" s="40" t="s">
        <v>201</v>
      </c>
      <c r="AH9" s="40" t="s">
        <v>200</v>
      </c>
      <c r="AI9" s="40" t="s">
        <v>199</v>
      </c>
      <c r="AJ9" s="23" t="s">
        <v>198</v>
      </c>
      <c r="AK9" s="41" t="s">
        <v>197</v>
      </c>
      <c r="AL9" s="21"/>
    </row>
    <row r="10" spans="1:41" ht="12.75">
      <c r="A10" s="42">
        <v>1</v>
      </c>
      <c r="B10" s="43" t="s">
        <v>196</v>
      </c>
      <c r="C10" s="37"/>
      <c r="D10" s="37"/>
      <c r="E10" s="37"/>
      <c r="F10" s="37"/>
      <c r="G10" s="37">
        <v>16999</v>
      </c>
      <c r="H10" s="37">
        <v>634</v>
      </c>
      <c r="I10" s="37"/>
      <c r="J10" s="44">
        <f>C10+D10+E10+F10+G10+H10+I10</f>
        <v>17633</v>
      </c>
      <c r="K10" s="37">
        <v>61724</v>
      </c>
      <c r="L10" s="37"/>
      <c r="M10" s="37"/>
      <c r="N10" s="37"/>
      <c r="O10" s="37">
        <v>60</v>
      </c>
      <c r="P10" s="37">
        <v>51850</v>
      </c>
      <c r="Q10" s="37">
        <v>183</v>
      </c>
      <c r="R10" s="37"/>
      <c r="S10" s="37"/>
      <c r="T10" s="37">
        <v>2863</v>
      </c>
      <c r="U10" s="37"/>
      <c r="V10" s="37"/>
      <c r="W10" s="37"/>
      <c r="X10" s="37">
        <v>1378179</v>
      </c>
      <c r="Y10" s="37"/>
      <c r="Z10" s="37"/>
      <c r="AA10" s="44">
        <f>K10+L10+M10+N10+O10+P10+Q10+R10+S10+T10+U10+V10+W10+X10+Y10+Z10</f>
        <v>1494859</v>
      </c>
      <c r="AB10" s="36">
        <v>6046</v>
      </c>
      <c r="AC10" s="36"/>
      <c r="AD10" s="36"/>
      <c r="AE10" s="36"/>
      <c r="AF10" s="36"/>
      <c r="AG10" s="36"/>
      <c r="AH10" s="36"/>
      <c r="AI10" s="36"/>
      <c r="AJ10" s="36">
        <v>28650</v>
      </c>
      <c r="AK10" s="44">
        <f>SUM(AB10:AJ10)</f>
        <v>34696</v>
      </c>
      <c r="AL10" s="44">
        <f>J10+AA10+AK10</f>
        <v>1547188</v>
      </c>
      <c r="AO10" s="35"/>
    </row>
    <row r="11" spans="1:41" ht="12.75">
      <c r="A11" s="42">
        <v>2</v>
      </c>
      <c r="B11" s="43" t="s">
        <v>189</v>
      </c>
      <c r="C11" s="37"/>
      <c r="D11" s="37"/>
      <c r="E11" s="37"/>
      <c r="F11" s="37"/>
      <c r="G11" s="37">
        <v>54403</v>
      </c>
      <c r="H11" s="37">
        <v>124065</v>
      </c>
      <c r="I11" s="37"/>
      <c r="J11" s="44">
        <f>C11+D11+E11+F11+G11+H11+I11</f>
        <v>178468</v>
      </c>
      <c r="K11" s="37">
        <v>63888</v>
      </c>
      <c r="L11" s="37"/>
      <c r="M11" s="37">
        <v>80</v>
      </c>
      <c r="N11" s="37"/>
      <c r="O11" s="37">
        <v>11666</v>
      </c>
      <c r="P11" s="37">
        <v>33204</v>
      </c>
      <c r="Q11" s="37">
        <v>302</v>
      </c>
      <c r="R11" s="37"/>
      <c r="S11" s="37"/>
      <c r="T11" s="37">
        <v>82496</v>
      </c>
      <c r="U11" s="37"/>
      <c r="V11" s="37"/>
      <c r="W11" s="37"/>
      <c r="X11" s="37">
        <v>505472</v>
      </c>
      <c r="Y11" s="37"/>
      <c r="Z11" s="37"/>
      <c r="AA11" s="44">
        <f>K11+L11+M11+N11+O11+P11+Q11+R11+S11+T11+U11+V11+W11+X11+Y11+Z11</f>
        <v>697108</v>
      </c>
      <c r="AB11" s="36">
        <v>213206</v>
      </c>
      <c r="AC11" s="36">
        <v>3693</v>
      </c>
      <c r="AD11" s="36"/>
      <c r="AE11" s="36">
        <v>13</v>
      </c>
      <c r="AF11" s="36"/>
      <c r="AG11" s="36"/>
      <c r="AH11" s="36"/>
      <c r="AI11" s="36">
        <v>8129</v>
      </c>
      <c r="AJ11" s="36">
        <v>49375</v>
      </c>
      <c r="AK11" s="44">
        <f>SUM(AB11:AJ11)</f>
        <v>274416</v>
      </c>
      <c r="AL11" s="44">
        <f>J11+AA11+AK11</f>
        <v>1149992</v>
      </c>
      <c r="AO11" s="35"/>
    </row>
    <row r="12" spans="1:41" ht="12.75">
      <c r="A12" s="42">
        <v>3</v>
      </c>
      <c r="B12" s="43" t="s">
        <v>195</v>
      </c>
      <c r="C12" s="37"/>
      <c r="D12" s="37"/>
      <c r="E12" s="37"/>
      <c r="F12" s="37"/>
      <c r="G12" s="37">
        <v>2595</v>
      </c>
      <c r="H12" s="37">
        <v>82642</v>
      </c>
      <c r="I12" s="37"/>
      <c r="J12" s="44">
        <f>C12+D12+E12+F12+G12+H12+I12</f>
        <v>85237</v>
      </c>
      <c r="K12" s="37">
        <v>10423</v>
      </c>
      <c r="L12" s="37"/>
      <c r="M12" s="37">
        <v>2545</v>
      </c>
      <c r="N12" s="37"/>
      <c r="O12" s="37">
        <v>429763</v>
      </c>
      <c r="P12" s="37">
        <v>309740</v>
      </c>
      <c r="Q12" s="37"/>
      <c r="R12" s="37"/>
      <c r="S12" s="37"/>
      <c r="T12" s="37">
        <v>2373</v>
      </c>
      <c r="U12" s="37"/>
      <c r="V12" s="37"/>
      <c r="W12" s="37"/>
      <c r="X12" s="37">
        <v>105801</v>
      </c>
      <c r="Y12" s="37"/>
      <c r="Z12" s="37"/>
      <c r="AA12" s="44">
        <f>K12+L12+M12+N12+O12+P12+Q12+R12+S12+T12+U12+V12+W12+X12+Y12+Z12</f>
        <v>860645</v>
      </c>
      <c r="AB12" s="36">
        <v>5375</v>
      </c>
      <c r="AC12" s="36"/>
      <c r="AD12" s="36">
        <v>3722</v>
      </c>
      <c r="AE12" s="36"/>
      <c r="AF12" s="36"/>
      <c r="AG12" s="36"/>
      <c r="AH12" s="36">
        <v>100</v>
      </c>
      <c r="AI12" s="36"/>
      <c r="AJ12" s="36">
        <v>179022</v>
      </c>
      <c r="AK12" s="44">
        <f>SUM(AB12:AJ12)</f>
        <v>188219</v>
      </c>
      <c r="AL12" s="44">
        <f>J12+AA12+AK12</f>
        <v>1134101</v>
      </c>
      <c r="AO12" s="35"/>
    </row>
    <row r="13" spans="1:41" ht="12.75">
      <c r="A13" s="42">
        <v>4</v>
      </c>
      <c r="B13" s="43" t="s">
        <v>194</v>
      </c>
      <c r="C13" s="37"/>
      <c r="D13" s="37"/>
      <c r="E13" s="37"/>
      <c r="F13" s="37"/>
      <c r="G13" s="37">
        <v>8130</v>
      </c>
      <c r="H13" s="37"/>
      <c r="I13" s="37"/>
      <c r="J13" s="44">
        <f>C13+D13+E13+F13+G13+H13+I13</f>
        <v>8130</v>
      </c>
      <c r="K13" s="37">
        <v>14863</v>
      </c>
      <c r="L13" s="37"/>
      <c r="M13" s="37"/>
      <c r="N13" s="37"/>
      <c r="O13" s="37"/>
      <c r="P13" s="37">
        <v>1639</v>
      </c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44">
        <f>K13+L13+M13+N13+O13+P13+Q13+R13+S13+T13+U13+V13+W13+X13+Y13+Z13</f>
        <v>16502</v>
      </c>
      <c r="AB13" s="36">
        <v>159837</v>
      </c>
      <c r="AC13" s="36"/>
      <c r="AD13" s="36">
        <v>789482</v>
      </c>
      <c r="AE13" s="36"/>
      <c r="AF13" s="36"/>
      <c r="AG13" s="36"/>
      <c r="AH13" s="36"/>
      <c r="AI13" s="36"/>
      <c r="AJ13" s="36">
        <v>18351</v>
      </c>
      <c r="AK13" s="44">
        <f>SUM(AB13:AJ13)</f>
        <v>967670</v>
      </c>
      <c r="AL13" s="44">
        <f>J13+AA13+AK13</f>
        <v>992302</v>
      </c>
      <c r="AO13" s="35"/>
    </row>
    <row r="14" spans="1:41" ht="12.75">
      <c r="A14" s="42">
        <v>5</v>
      </c>
      <c r="B14" s="43" t="s">
        <v>192</v>
      </c>
      <c r="C14" s="37"/>
      <c r="D14" s="37"/>
      <c r="E14" s="37"/>
      <c r="F14" s="37"/>
      <c r="G14" s="37">
        <v>15893</v>
      </c>
      <c r="H14" s="37">
        <v>39865</v>
      </c>
      <c r="I14" s="37"/>
      <c r="J14" s="44">
        <f>C14+D14+E14+F14+G14+H14+I14</f>
        <v>55758</v>
      </c>
      <c r="K14" s="37">
        <v>87276</v>
      </c>
      <c r="L14" s="37"/>
      <c r="M14" s="37">
        <v>988</v>
      </c>
      <c r="N14" s="37"/>
      <c r="O14" s="37">
        <v>1163</v>
      </c>
      <c r="P14" s="37">
        <v>4211</v>
      </c>
      <c r="Q14" s="37">
        <v>63</v>
      </c>
      <c r="R14" s="37"/>
      <c r="S14" s="37"/>
      <c r="T14" s="37">
        <v>7224</v>
      </c>
      <c r="U14" s="37"/>
      <c r="V14" s="37"/>
      <c r="W14" s="37"/>
      <c r="X14" s="37">
        <v>664924</v>
      </c>
      <c r="Y14" s="37"/>
      <c r="Z14" s="37"/>
      <c r="AA14" s="44">
        <f>K14+L14+M14+N14+O14+P14+Q14+R14+S14+T14+U14+V14+W14+X14+Y14+Z14</f>
        <v>765849</v>
      </c>
      <c r="AB14" s="36">
        <v>43480</v>
      </c>
      <c r="AC14" s="36">
        <v>14</v>
      </c>
      <c r="AD14" s="36">
        <v>76045</v>
      </c>
      <c r="AE14" s="36"/>
      <c r="AF14" s="36"/>
      <c r="AG14" s="36"/>
      <c r="AH14" s="36"/>
      <c r="AI14" s="36"/>
      <c r="AJ14" s="36">
        <v>1365</v>
      </c>
      <c r="AK14" s="44">
        <f>SUM(AB14:AJ14)</f>
        <v>120904</v>
      </c>
      <c r="AL14" s="44">
        <f>J14+AA14+AK14</f>
        <v>942511</v>
      </c>
      <c r="AO14" s="35"/>
    </row>
    <row r="15" spans="1:41" ht="12.75">
      <c r="A15" s="42">
        <v>6</v>
      </c>
      <c r="B15" s="43" t="s">
        <v>193</v>
      </c>
      <c r="C15" s="37"/>
      <c r="D15" s="37"/>
      <c r="E15" s="37"/>
      <c r="F15" s="37"/>
      <c r="G15" s="37">
        <v>22557</v>
      </c>
      <c r="H15" s="37">
        <v>48281</v>
      </c>
      <c r="I15" s="37"/>
      <c r="J15" s="44">
        <f>C15+D15+E15+F15+G15+H15+I15</f>
        <v>70838</v>
      </c>
      <c r="K15" s="37">
        <v>222863</v>
      </c>
      <c r="L15" s="37">
        <v>44</v>
      </c>
      <c r="M15" s="37">
        <v>41</v>
      </c>
      <c r="N15" s="37"/>
      <c r="O15" s="37">
        <v>8266</v>
      </c>
      <c r="P15" s="37">
        <v>205281</v>
      </c>
      <c r="Q15" s="37">
        <v>1126</v>
      </c>
      <c r="R15" s="37"/>
      <c r="S15" s="37"/>
      <c r="T15" s="37">
        <v>54039</v>
      </c>
      <c r="U15" s="37"/>
      <c r="V15" s="37"/>
      <c r="W15" s="37"/>
      <c r="X15" s="37"/>
      <c r="Y15" s="37"/>
      <c r="Z15" s="37"/>
      <c r="AA15" s="44">
        <f>K15+L15+M15+N15+O15+P15+Q15+R15+S15+T15+U15+V15+W15+X15+Y15+Z15</f>
        <v>491660</v>
      </c>
      <c r="AB15" s="36">
        <v>157338</v>
      </c>
      <c r="AC15" s="36">
        <v>10339</v>
      </c>
      <c r="AD15" s="36"/>
      <c r="AE15" s="36"/>
      <c r="AF15" s="36"/>
      <c r="AG15" s="36"/>
      <c r="AH15" s="36">
        <v>80</v>
      </c>
      <c r="AI15" s="36"/>
      <c r="AJ15" s="36">
        <v>125647</v>
      </c>
      <c r="AK15" s="44">
        <f>SUM(AB15:AJ15)</f>
        <v>293404</v>
      </c>
      <c r="AL15" s="44">
        <f>J15+AA15+AK15</f>
        <v>855902</v>
      </c>
      <c r="AO15" s="35"/>
    </row>
    <row r="16" spans="1:41" ht="12.75">
      <c r="A16" s="42">
        <v>7</v>
      </c>
      <c r="B16" s="43" t="s">
        <v>190</v>
      </c>
      <c r="C16" s="37"/>
      <c r="D16" s="37"/>
      <c r="E16" s="37"/>
      <c r="F16" s="37"/>
      <c r="G16" s="37">
        <v>3677</v>
      </c>
      <c r="H16" s="37">
        <v>5043</v>
      </c>
      <c r="I16" s="37"/>
      <c r="J16" s="44">
        <f>C16+D16+E16+F16+G16+H16+I16</f>
        <v>8720</v>
      </c>
      <c r="K16" s="37">
        <v>23772</v>
      </c>
      <c r="L16" s="37"/>
      <c r="M16" s="37"/>
      <c r="N16" s="37"/>
      <c r="O16" s="37"/>
      <c r="P16" s="37">
        <v>4885</v>
      </c>
      <c r="Q16" s="37"/>
      <c r="R16" s="37"/>
      <c r="S16" s="37"/>
      <c r="T16" s="37">
        <v>166765</v>
      </c>
      <c r="U16" s="37"/>
      <c r="V16" s="37"/>
      <c r="W16" s="37"/>
      <c r="X16" s="37"/>
      <c r="Y16" s="37"/>
      <c r="Z16" s="37"/>
      <c r="AA16" s="44">
        <f>K16+L16+M16+N16+O16+P16+Q16+R16+S16+T16+U16+V16+W16+X16+Y16+Z16</f>
        <v>195422</v>
      </c>
      <c r="AB16" s="36">
        <v>526598</v>
      </c>
      <c r="AC16" s="36">
        <v>570</v>
      </c>
      <c r="AD16" s="36"/>
      <c r="AE16" s="36"/>
      <c r="AF16" s="36"/>
      <c r="AG16" s="36"/>
      <c r="AH16" s="36"/>
      <c r="AI16" s="36"/>
      <c r="AJ16" s="36">
        <v>13698</v>
      </c>
      <c r="AK16" s="44">
        <f>SUM(AB16:AJ16)</f>
        <v>540866</v>
      </c>
      <c r="AL16" s="44">
        <f>J16+AA16+AK16</f>
        <v>745008</v>
      </c>
      <c r="AO16" s="35"/>
    </row>
    <row r="17" spans="1:41" ht="12.75">
      <c r="A17" s="42">
        <v>8</v>
      </c>
      <c r="B17" s="43" t="s">
        <v>191</v>
      </c>
      <c r="C17" s="37"/>
      <c r="D17" s="37"/>
      <c r="E17" s="37"/>
      <c r="F17" s="37"/>
      <c r="G17" s="37">
        <v>25972</v>
      </c>
      <c r="H17" s="37">
        <v>193273</v>
      </c>
      <c r="I17" s="37"/>
      <c r="J17" s="44">
        <f>C17+D17+E17+F17+G17+H17+I17</f>
        <v>219245</v>
      </c>
      <c r="K17" s="37">
        <v>135715</v>
      </c>
      <c r="L17" s="37">
        <v>2782</v>
      </c>
      <c r="M17" s="37"/>
      <c r="N17" s="37"/>
      <c r="O17" s="37">
        <v>15297</v>
      </c>
      <c r="P17" s="37">
        <v>16589</v>
      </c>
      <c r="Q17" s="37">
        <v>382</v>
      </c>
      <c r="R17" s="37"/>
      <c r="S17" s="37"/>
      <c r="T17" s="37">
        <v>92792</v>
      </c>
      <c r="U17" s="37"/>
      <c r="V17" s="37"/>
      <c r="W17" s="37"/>
      <c r="X17" s="37"/>
      <c r="Y17" s="37"/>
      <c r="Z17" s="37"/>
      <c r="AA17" s="44">
        <f>K17+L17+M17+N17+O17+P17+Q17+R17+S17+T17+U17+V17+W17+X17+Y17+Z17</f>
        <v>263557</v>
      </c>
      <c r="AB17" s="36">
        <v>225765</v>
      </c>
      <c r="AC17" s="36">
        <v>203</v>
      </c>
      <c r="AD17" s="36"/>
      <c r="AE17" s="36"/>
      <c r="AF17" s="36">
        <v>138</v>
      </c>
      <c r="AG17" s="36"/>
      <c r="AH17" s="36"/>
      <c r="AI17" s="36"/>
      <c r="AJ17" s="36">
        <v>23538</v>
      </c>
      <c r="AK17" s="44">
        <f>SUM(AB17:AJ17)</f>
        <v>249644</v>
      </c>
      <c r="AL17" s="44">
        <f>J17+AA17+AK17</f>
        <v>732446</v>
      </c>
      <c r="AO17" s="35"/>
    </row>
    <row r="18" spans="1:41" ht="12.75">
      <c r="A18" s="42">
        <v>9</v>
      </c>
      <c r="B18" s="43" t="s">
        <v>187</v>
      </c>
      <c r="C18" s="37"/>
      <c r="D18" s="37"/>
      <c r="E18" s="37"/>
      <c r="F18" s="37"/>
      <c r="G18" s="37">
        <v>8912</v>
      </c>
      <c r="H18" s="37">
        <v>2587</v>
      </c>
      <c r="I18" s="37"/>
      <c r="J18" s="44">
        <f>C18+D18+E18+F18+G18+H18+I18</f>
        <v>11499</v>
      </c>
      <c r="K18" s="37"/>
      <c r="L18" s="37"/>
      <c r="M18" s="37"/>
      <c r="N18" s="37"/>
      <c r="O18" s="37"/>
      <c r="P18" s="37">
        <v>409640</v>
      </c>
      <c r="Q18" s="37"/>
      <c r="R18" s="37"/>
      <c r="S18" s="37"/>
      <c r="T18" s="37"/>
      <c r="U18" s="37"/>
      <c r="V18" s="37"/>
      <c r="W18" s="37"/>
      <c r="X18" s="37">
        <v>4463</v>
      </c>
      <c r="Y18" s="37"/>
      <c r="Z18" s="37"/>
      <c r="AA18" s="44">
        <f>K18+L18+M18+N18+O18+P18+Q18+R18+S18+T18+U18+V18+W18+X18+Y18+Z18</f>
        <v>414103</v>
      </c>
      <c r="AB18" s="36"/>
      <c r="AC18" s="36"/>
      <c r="AD18" s="36"/>
      <c r="AE18" s="36"/>
      <c r="AF18" s="36"/>
      <c r="AG18" s="36"/>
      <c r="AH18" s="36"/>
      <c r="AI18" s="36"/>
      <c r="AJ18" s="36"/>
      <c r="AK18" s="44">
        <f>SUM(AB18:AJ18)</f>
        <v>0</v>
      </c>
      <c r="AL18" s="44">
        <f>J18+AA18+AK18</f>
        <v>425602</v>
      </c>
      <c r="AO18" s="35"/>
    </row>
    <row r="19" spans="1:41" ht="12.75">
      <c r="A19" s="42">
        <v>10</v>
      </c>
      <c r="B19" s="43" t="s">
        <v>186</v>
      </c>
      <c r="C19" s="37"/>
      <c r="D19" s="37"/>
      <c r="E19" s="37"/>
      <c r="F19" s="37"/>
      <c r="G19" s="37">
        <v>35</v>
      </c>
      <c r="H19" s="37">
        <v>38960</v>
      </c>
      <c r="I19" s="37">
        <v>6999</v>
      </c>
      <c r="J19" s="44">
        <f>C19+D19+E19+F19+G19+H19+I19</f>
        <v>45994</v>
      </c>
      <c r="K19" s="37">
        <v>95447</v>
      </c>
      <c r="L19" s="37"/>
      <c r="M19" s="37"/>
      <c r="N19" s="37"/>
      <c r="O19" s="37"/>
      <c r="P19" s="37">
        <v>7376</v>
      </c>
      <c r="Q19" s="37">
        <v>70</v>
      </c>
      <c r="R19" s="37"/>
      <c r="S19" s="37"/>
      <c r="T19" s="37">
        <v>11809</v>
      </c>
      <c r="U19" s="37"/>
      <c r="V19" s="37"/>
      <c r="W19" s="37"/>
      <c r="X19" s="37">
        <v>7332</v>
      </c>
      <c r="Y19" s="37"/>
      <c r="Z19" s="37"/>
      <c r="AA19" s="44">
        <f>K19+L19+M19+N19+O19+P19+Q19+R19+S19+T19+U19+V19+W19+X19+Y19+Z19</f>
        <v>122034</v>
      </c>
      <c r="AB19" s="36">
        <v>47028</v>
      </c>
      <c r="AC19" s="36"/>
      <c r="AD19" s="36"/>
      <c r="AE19" s="36"/>
      <c r="AF19" s="36"/>
      <c r="AG19" s="36"/>
      <c r="AH19" s="36"/>
      <c r="AI19" s="36"/>
      <c r="AJ19" s="36">
        <v>167149</v>
      </c>
      <c r="AK19" s="44">
        <f>SUM(AB19:AJ19)</f>
        <v>214177</v>
      </c>
      <c r="AL19" s="44">
        <f>J19+AA19+AK19</f>
        <v>382205</v>
      </c>
      <c r="AO19" s="35"/>
    </row>
    <row r="20" spans="1:41" ht="12.75">
      <c r="A20" s="42">
        <v>11</v>
      </c>
      <c r="B20" s="43" t="s">
        <v>188</v>
      </c>
      <c r="C20" s="37"/>
      <c r="D20" s="37"/>
      <c r="E20" s="37"/>
      <c r="F20" s="37"/>
      <c r="G20" s="37">
        <v>1150</v>
      </c>
      <c r="H20" s="37">
        <v>69100</v>
      </c>
      <c r="I20" s="37"/>
      <c r="J20" s="44">
        <f>C20+D20+E20+F20+G20+H20+I20</f>
        <v>70250</v>
      </c>
      <c r="K20" s="37">
        <v>43928</v>
      </c>
      <c r="L20" s="37"/>
      <c r="M20" s="37"/>
      <c r="N20" s="37"/>
      <c r="O20" s="37">
        <v>3280</v>
      </c>
      <c r="P20" s="37">
        <v>614</v>
      </c>
      <c r="Q20" s="37"/>
      <c r="R20" s="37"/>
      <c r="S20" s="37"/>
      <c r="T20" s="37">
        <v>13673</v>
      </c>
      <c r="U20" s="37"/>
      <c r="V20" s="37"/>
      <c r="W20" s="37"/>
      <c r="X20" s="37"/>
      <c r="Y20" s="37"/>
      <c r="Z20" s="37"/>
      <c r="AA20" s="44">
        <f>K20+L20+M20+N20+O20+P20+Q20+R20+S20+T20+U20+V20+W20+X20+Y20+Z20</f>
        <v>61495</v>
      </c>
      <c r="AB20" s="36">
        <v>227493</v>
      </c>
      <c r="AC20" s="36">
        <v>466</v>
      </c>
      <c r="AD20" s="36"/>
      <c r="AE20" s="36"/>
      <c r="AF20" s="36"/>
      <c r="AG20" s="36"/>
      <c r="AH20" s="36"/>
      <c r="AI20" s="36">
        <v>218</v>
      </c>
      <c r="AJ20" s="36">
        <v>16287</v>
      </c>
      <c r="AK20" s="44">
        <f>SUM(AB20:AJ20)</f>
        <v>244464</v>
      </c>
      <c r="AL20" s="44">
        <f>J20+AA20+AK20</f>
        <v>376209</v>
      </c>
      <c r="AO20" s="35"/>
    </row>
    <row r="21" spans="1:41" ht="12.75">
      <c r="A21" s="42">
        <v>12</v>
      </c>
      <c r="B21" s="43" t="s">
        <v>184</v>
      </c>
      <c r="C21" s="37"/>
      <c r="D21" s="37"/>
      <c r="E21" s="37"/>
      <c r="F21" s="37"/>
      <c r="G21" s="37">
        <v>23929</v>
      </c>
      <c r="H21" s="37">
        <v>61679</v>
      </c>
      <c r="I21" s="37"/>
      <c r="J21" s="44">
        <f>C21+D21+E21+F21+G21+H21+I21</f>
        <v>85608</v>
      </c>
      <c r="K21" s="37">
        <v>50454</v>
      </c>
      <c r="L21" s="37"/>
      <c r="M21" s="37">
        <v>852</v>
      </c>
      <c r="N21" s="37"/>
      <c r="O21" s="37">
        <v>375</v>
      </c>
      <c r="P21" s="37">
        <v>4960</v>
      </c>
      <c r="Q21" s="37"/>
      <c r="R21" s="37">
        <v>407</v>
      </c>
      <c r="S21" s="37"/>
      <c r="T21" s="37">
        <v>48780</v>
      </c>
      <c r="U21" s="37"/>
      <c r="V21" s="37"/>
      <c r="W21" s="37"/>
      <c r="X21" s="37">
        <v>15790</v>
      </c>
      <c r="Y21" s="37"/>
      <c r="Z21" s="37"/>
      <c r="AA21" s="44">
        <f>K21+L21+M21+N21+O21+P21+Q21+R21+S21+T21+U21+V21+W21+X21+Y21+Z21</f>
        <v>121618</v>
      </c>
      <c r="AB21" s="36">
        <v>85439</v>
      </c>
      <c r="AC21" s="36">
        <v>151</v>
      </c>
      <c r="AD21" s="36"/>
      <c r="AE21" s="36"/>
      <c r="AF21" s="36"/>
      <c r="AG21" s="36"/>
      <c r="AH21" s="36"/>
      <c r="AI21" s="36">
        <v>974</v>
      </c>
      <c r="AJ21" s="36">
        <v>26115</v>
      </c>
      <c r="AK21" s="44">
        <f>SUM(AB21:AJ21)</f>
        <v>112679</v>
      </c>
      <c r="AL21" s="44">
        <f>J21+AA21+AK21</f>
        <v>319905</v>
      </c>
      <c r="AO21" s="35"/>
    </row>
    <row r="22" spans="1:41" ht="12.75">
      <c r="A22" s="42">
        <v>13</v>
      </c>
      <c r="B22" s="43" t="s">
        <v>185</v>
      </c>
      <c r="C22" s="37"/>
      <c r="D22" s="37"/>
      <c r="E22" s="37"/>
      <c r="F22" s="37"/>
      <c r="G22" s="37">
        <v>14958</v>
      </c>
      <c r="H22" s="37">
        <v>283281</v>
      </c>
      <c r="I22" s="37"/>
      <c r="J22" s="44">
        <f>C22+D22+E22+F22+G22+H22+I22</f>
        <v>298239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44">
        <f>K22+L22+M22+N22+O22+P22+Q22+R22+S22+T22+U22+V22+W22+X22+Y22+Z22</f>
        <v>0</v>
      </c>
      <c r="AB22" s="36">
        <v>12650</v>
      </c>
      <c r="AC22" s="36"/>
      <c r="AD22" s="36"/>
      <c r="AE22" s="36"/>
      <c r="AF22" s="36"/>
      <c r="AG22" s="36"/>
      <c r="AH22" s="36"/>
      <c r="AI22" s="36"/>
      <c r="AJ22" s="36"/>
      <c r="AK22" s="44">
        <f>SUM(AB22:AJ22)</f>
        <v>12650</v>
      </c>
      <c r="AL22" s="44">
        <f>J22+AA22+AK22</f>
        <v>310889</v>
      </c>
      <c r="AO22" s="35"/>
    </row>
    <row r="23" spans="1:41" ht="25.5">
      <c r="A23" s="42">
        <v>14</v>
      </c>
      <c r="B23" s="43" t="s">
        <v>183</v>
      </c>
      <c r="C23" s="37"/>
      <c r="D23" s="37"/>
      <c r="E23" s="37"/>
      <c r="F23" s="37"/>
      <c r="G23" s="37">
        <v>2373</v>
      </c>
      <c r="H23" s="37">
        <v>69059</v>
      </c>
      <c r="I23" s="37"/>
      <c r="J23" s="44">
        <f>C23+D23+E23+F23+G23+H23+I23</f>
        <v>71432</v>
      </c>
      <c r="K23" s="37">
        <v>5767</v>
      </c>
      <c r="L23" s="37"/>
      <c r="M23" s="37"/>
      <c r="N23" s="37"/>
      <c r="O23" s="37">
        <v>226</v>
      </c>
      <c r="P23" s="37">
        <v>2619</v>
      </c>
      <c r="Q23" s="37"/>
      <c r="R23" s="37"/>
      <c r="S23" s="37"/>
      <c r="T23" s="37">
        <v>1229</v>
      </c>
      <c r="U23" s="37"/>
      <c r="V23" s="37"/>
      <c r="W23" s="37"/>
      <c r="X23" s="37"/>
      <c r="Y23" s="37"/>
      <c r="Z23" s="37"/>
      <c r="AA23" s="44">
        <f>K23+L23+M23+N23+O23+P23+Q23+R23+S23+T23+U23+V23+W23+X23+Y23+Z23</f>
        <v>9841</v>
      </c>
      <c r="AB23" s="36">
        <v>2159</v>
      </c>
      <c r="AC23" s="36"/>
      <c r="AD23" s="36"/>
      <c r="AE23" s="36"/>
      <c r="AF23" s="36"/>
      <c r="AG23" s="36"/>
      <c r="AH23" s="36"/>
      <c r="AI23" s="36"/>
      <c r="AJ23" s="36">
        <v>115157</v>
      </c>
      <c r="AK23" s="44">
        <f>SUM(AB23:AJ23)</f>
        <v>117316</v>
      </c>
      <c r="AL23" s="44">
        <f>J23+AA23+AK23</f>
        <v>198589</v>
      </c>
      <c r="AO23" s="35"/>
    </row>
    <row r="24" spans="1:41" ht="12.75">
      <c r="A24" s="42">
        <v>15</v>
      </c>
      <c r="B24" s="43" t="s">
        <v>181</v>
      </c>
      <c r="C24" s="37"/>
      <c r="D24" s="37"/>
      <c r="E24" s="37"/>
      <c r="F24" s="37"/>
      <c r="G24" s="37">
        <v>996</v>
      </c>
      <c r="H24" s="37">
        <v>6367</v>
      </c>
      <c r="I24" s="37">
        <v>0</v>
      </c>
      <c r="J24" s="44">
        <f>C24+D24+E24+F24+G24+H24+I24</f>
        <v>7363</v>
      </c>
      <c r="K24" s="37">
        <v>28451</v>
      </c>
      <c r="L24" s="37"/>
      <c r="M24" s="37"/>
      <c r="N24" s="37"/>
      <c r="O24" s="37">
        <v>0</v>
      </c>
      <c r="P24" s="37">
        <v>38305</v>
      </c>
      <c r="Q24" s="37">
        <v>107</v>
      </c>
      <c r="R24" s="37"/>
      <c r="S24" s="37"/>
      <c r="T24" s="37">
        <v>20369</v>
      </c>
      <c r="U24" s="37"/>
      <c r="V24" s="37"/>
      <c r="W24" s="37"/>
      <c r="X24" s="37"/>
      <c r="Y24" s="37"/>
      <c r="Z24" s="37"/>
      <c r="AA24" s="44">
        <f>K24+L24+M24+N24+O24+P24+Q24+R24+S24+T24+U24+V24+W24+X24+Y24+Z24</f>
        <v>87232</v>
      </c>
      <c r="AB24" s="36">
        <v>83803</v>
      </c>
      <c r="AC24" s="36">
        <v>3129</v>
      </c>
      <c r="AD24" s="36"/>
      <c r="AE24" s="36"/>
      <c r="AF24" s="36"/>
      <c r="AG24" s="36"/>
      <c r="AH24" s="36"/>
      <c r="AI24" s="36">
        <v>320</v>
      </c>
      <c r="AJ24" s="36">
        <v>16375</v>
      </c>
      <c r="AK24" s="44">
        <f>SUM(AB24:AJ24)</f>
        <v>103627</v>
      </c>
      <c r="AL24" s="44">
        <f>J24+AA24+AK24</f>
        <v>198222</v>
      </c>
      <c r="AO24" s="35"/>
    </row>
    <row r="25" spans="1:41" ht="12.75">
      <c r="A25" s="42">
        <v>16</v>
      </c>
      <c r="B25" s="43" t="s">
        <v>182</v>
      </c>
      <c r="C25" s="37"/>
      <c r="D25" s="37"/>
      <c r="E25" s="37"/>
      <c r="F25" s="37"/>
      <c r="G25" s="37">
        <v>120</v>
      </c>
      <c r="H25" s="37"/>
      <c r="I25" s="37"/>
      <c r="J25" s="44">
        <f>C25+D25+E25+F25+G25+H25+I25</f>
        <v>120</v>
      </c>
      <c r="K25" s="37">
        <v>1566</v>
      </c>
      <c r="L25" s="37"/>
      <c r="M25" s="37"/>
      <c r="N25" s="37"/>
      <c r="O25" s="37"/>
      <c r="P25" s="37">
        <v>100</v>
      </c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44">
        <f>K25+L25+M25+N25+O25+P25+Q25+R25+S25+T25+U25+V25+W25+X25+Y25+Z25</f>
        <v>1666</v>
      </c>
      <c r="AB25" s="36">
        <v>167088</v>
      </c>
      <c r="AC25" s="36"/>
      <c r="AD25" s="36"/>
      <c r="AE25" s="36"/>
      <c r="AF25" s="36"/>
      <c r="AG25" s="36"/>
      <c r="AH25" s="36"/>
      <c r="AI25" s="36"/>
      <c r="AJ25" s="36">
        <v>180</v>
      </c>
      <c r="AK25" s="44">
        <f>SUM(AB25:AJ25)</f>
        <v>167268</v>
      </c>
      <c r="AL25" s="44">
        <f>J25+AA25+AK25</f>
        <v>169054</v>
      </c>
      <c r="AO25" s="35"/>
    </row>
    <row r="26" spans="1:41" ht="25.5">
      <c r="A26" s="42">
        <v>17</v>
      </c>
      <c r="B26" s="43" t="s">
        <v>179</v>
      </c>
      <c r="C26" s="37">
        <v>100351</v>
      </c>
      <c r="D26" s="37">
        <v>37102</v>
      </c>
      <c r="E26" s="37"/>
      <c r="F26" s="37"/>
      <c r="G26" s="37">
        <v>9869</v>
      </c>
      <c r="H26" s="37"/>
      <c r="I26" s="37"/>
      <c r="J26" s="44">
        <f>C26+D26+E26+F26+G26+H26+I26</f>
        <v>147322</v>
      </c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44">
        <f>K26+L26+M26+N26+O26+P26+Q26+R26+S26+T26+U26+V26+W26+X26+Y26+Z26</f>
        <v>0</v>
      </c>
      <c r="AB26" s="36"/>
      <c r="AC26" s="36"/>
      <c r="AD26" s="36"/>
      <c r="AE26" s="36"/>
      <c r="AF26" s="36"/>
      <c r="AG26" s="36"/>
      <c r="AH26" s="36"/>
      <c r="AI26" s="36"/>
      <c r="AJ26" s="36"/>
      <c r="AK26" s="44">
        <f>SUM(AB26:AJ26)</f>
        <v>0</v>
      </c>
      <c r="AL26" s="44">
        <f>J26+AA26+AK26</f>
        <v>147322</v>
      </c>
      <c r="AO26" s="35"/>
    </row>
    <row r="27" spans="1:41" ht="12.75">
      <c r="A27" s="42">
        <v>18</v>
      </c>
      <c r="B27" s="43" t="s">
        <v>180</v>
      </c>
      <c r="C27" s="37"/>
      <c r="D27" s="37"/>
      <c r="E27" s="37"/>
      <c r="F27" s="37"/>
      <c r="G27" s="37">
        <v>3186</v>
      </c>
      <c r="H27" s="37"/>
      <c r="I27" s="37"/>
      <c r="J27" s="44">
        <f>C27+D27+E27+F27+G27+H27+I27</f>
        <v>3186</v>
      </c>
      <c r="K27" s="37">
        <v>11388</v>
      </c>
      <c r="L27" s="37"/>
      <c r="M27" s="37"/>
      <c r="N27" s="37"/>
      <c r="O27" s="37"/>
      <c r="P27" s="37">
        <v>30561</v>
      </c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44">
        <f>K27+L27+M27+N27+O27+P27+Q27+R27+S27+T27+U27+V27+W27+X27+Y27+Z27</f>
        <v>41949</v>
      </c>
      <c r="AB27" s="36">
        <v>97485</v>
      </c>
      <c r="AC27" s="36">
        <v>107</v>
      </c>
      <c r="AD27" s="36">
        <v>3160</v>
      </c>
      <c r="AE27" s="36"/>
      <c r="AF27" s="36"/>
      <c r="AG27" s="36"/>
      <c r="AH27" s="36"/>
      <c r="AI27" s="36"/>
      <c r="AJ27" s="36">
        <v>479</v>
      </c>
      <c r="AK27" s="44">
        <f>SUM(AB27:AJ27)</f>
        <v>101231</v>
      </c>
      <c r="AL27" s="44">
        <f>J27+AA27+AK27</f>
        <v>146366</v>
      </c>
      <c r="AO27" s="35"/>
    </row>
    <row r="28" spans="1:41" ht="12.75">
      <c r="A28" s="42">
        <v>19</v>
      </c>
      <c r="B28" s="43" t="s">
        <v>178</v>
      </c>
      <c r="C28" s="37"/>
      <c r="D28" s="37"/>
      <c r="E28" s="37"/>
      <c r="F28" s="37"/>
      <c r="G28" s="37"/>
      <c r="H28" s="37"/>
      <c r="I28" s="37"/>
      <c r="J28" s="44">
        <f>C28+D28+E28+F28+G28+H28+I28</f>
        <v>0</v>
      </c>
      <c r="K28" s="37">
        <v>18886</v>
      </c>
      <c r="L28" s="37"/>
      <c r="M28" s="37"/>
      <c r="N28" s="37"/>
      <c r="O28" s="37">
        <v>787</v>
      </c>
      <c r="P28" s="37">
        <v>46127</v>
      </c>
      <c r="Q28" s="37"/>
      <c r="R28" s="37"/>
      <c r="S28" s="37"/>
      <c r="T28" s="37">
        <v>10117</v>
      </c>
      <c r="U28" s="37"/>
      <c r="V28" s="37"/>
      <c r="W28" s="37"/>
      <c r="X28" s="37"/>
      <c r="Y28" s="37"/>
      <c r="Z28" s="37">
        <v>2875</v>
      </c>
      <c r="AA28" s="44">
        <f>K28+L28+M28+N28+O28+P28+Q28+R28+S28+T28+U28+V28+W28+X28+Y28+Z28</f>
        <v>78792</v>
      </c>
      <c r="AB28" s="36">
        <v>53963</v>
      </c>
      <c r="AC28" s="36"/>
      <c r="AD28" s="36"/>
      <c r="AE28" s="36"/>
      <c r="AF28" s="36"/>
      <c r="AG28" s="36"/>
      <c r="AH28" s="36"/>
      <c r="AI28" s="36"/>
      <c r="AJ28" s="36">
        <v>6143</v>
      </c>
      <c r="AK28" s="44">
        <f>SUM(AB28:AJ28)</f>
        <v>60106</v>
      </c>
      <c r="AL28" s="44">
        <f>J28+AA28+AK28</f>
        <v>138898</v>
      </c>
      <c r="AO28" s="35"/>
    </row>
    <row r="29" spans="1:41" ht="12.75">
      <c r="A29" s="42">
        <v>20</v>
      </c>
      <c r="B29" s="43" t="s">
        <v>177</v>
      </c>
      <c r="C29" s="37"/>
      <c r="D29" s="37"/>
      <c r="E29" s="37"/>
      <c r="F29" s="37"/>
      <c r="G29" s="37"/>
      <c r="H29" s="37"/>
      <c r="I29" s="37"/>
      <c r="J29" s="44">
        <f>C29+D29+E29+F29+G29+H29+I29</f>
        <v>0</v>
      </c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44">
        <f>K29+L29+M29+N29+O29+P29+Q29+R29+S29+T29+U29+V29+W29+X29+Y29+Z29</f>
        <v>0</v>
      </c>
      <c r="AB29" s="36">
        <v>1575</v>
      </c>
      <c r="AC29" s="36"/>
      <c r="AD29" s="36">
        <v>102197</v>
      </c>
      <c r="AE29" s="36"/>
      <c r="AF29" s="36"/>
      <c r="AG29" s="36"/>
      <c r="AH29" s="36"/>
      <c r="AI29" s="36"/>
      <c r="AJ29" s="36">
        <v>320</v>
      </c>
      <c r="AK29" s="44">
        <f>SUM(AB29:AJ29)</f>
        <v>104092</v>
      </c>
      <c r="AL29" s="44">
        <f>J29+AA29+AK29</f>
        <v>104092</v>
      </c>
      <c r="AO29" s="35"/>
    </row>
    <row r="30" spans="1:41" ht="12.75">
      <c r="A30" s="42">
        <v>21</v>
      </c>
      <c r="B30" s="43" t="s">
        <v>176</v>
      </c>
      <c r="C30" s="37"/>
      <c r="D30" s="37"/>
      <c r="E30" s="37"/>
      <c r="F30" s="37"/>
      <c r="G30" s="37"/>
      <c r="H30" s="37">
        <v>332</v>
      </c>
      <c r="I30" s="37">
        <v>18246</v>
      </c>
      <c r="J30" s="44">
        <f>C30+D30+E30+F30+G30+H30+I30</f>
        <v>18578</v>
      </c>
      <c r="K30" s="37">
        <v>24258</v>
      </c>
      <c r="L30" s="37"/>
      <c r="M30" s="37"/>
      <c r="N30" s="37"/>
      <c r="O30" s="37">
        <v>58</v>
      </c>
      <c r="P30" s="37">
        <v>6201</v>
      </c>
      <c r="Q30" s="37">
        <v>-1096</v>
      </c>
      <c r="R30" s="37"/>
      <c r="S30" s="37"/>
      <c r="T30" s="37">
        <v>7110</v>
      </c>
      <c r="U30" s="37"/>
      <c r="V30" s="37"/>
      <c r="W30" s="37"/>
      <c r="X30" s="37">
        <v>5254</v>
      </c>
      <c r="Y30" s="37"/>
      <c r="Z30" s="37"/>
      <c r="AA30" s="44">
        <f>K30+L30+M30+N30+O30+P30+Q30+R30+S30+T30+U30+V30+W30+X30+Y30+Z30</f>
        <v>41785</v>
      </c>
      <c r="AB30" s="36">
        <v>1750</v>
      </c>
      <c r="AC30" s="36"/>
      <c r="AD30" s="36"/>
      <c r="AE30" s="36"/>
      <c r="AF30" s="36"/>
      <c r="AG30" s="36"/>
      <c r="AH30" s="36"/>
      <c r="AI30" s="36"/>
      <c r="AJ30" s="36">
        <v>31250</v>
      </c>
      <c r="AK30" s="44">
        <f>SUM(AB30:AJ30)</f>
        <v>33000</v>
      </c>
      <c r="AL30" s="44">
        <f>J30+AA30+AK30</f>
        <v>93363</v>
      </c>
      <c r="AO30" s="35"/>
    </row>
    <row r="31" spans="1:41" ht="12.75">
      <c r="A31" s="42">
        <v>22</v>
      </c>
      <c r="B31" s="43" t="s">
        <v>174</v>
      </c>
      <c r="C31" s="37"/>
      <c r="D31" s="37"/>
      <c r="E31" s="37"/>
      <c r="F31" s="37"/>
      <c r="G31" s="37">
        <v>751</v>
      </c>
      <c r="H31" s="37"/>
      <c r="I31" s="37"/>
      <c r="J31" s="44">
        <f>C31+D31+E31+F31+G31+H31+I31</f>
        <v>751</v>
      </c>
      <c r="K31" s="37">
        <v>886</v>
      </c>
      <c r="L31" s="37"/>
      <c r="M31" s="37"/>
      <c r="N31" s="37"/>
      <c r="O31" s="37"/>
      <c r="P31" s="37">
        <v>237</v>
      </c>
      <c r="Q31" s="37">
        <v>94</v>
      </c>
      <c r="R31" s="37"/>
      <c r="S31" s="37"/>
      <c r="T31" s="37">
        <v>3105</v>
      </c>
      <c r="U31" s="37"/>
      <c r="V31" s="37"/>
      <c r="W31" s="37"/>
      <c r="X31" s="37"/>
      <c r="Y31" s="37"/>
      <c r="Z31" s="37"/>
      <c r="AA31" s="44">
        <f>K31+L31+M31+N31+O31+P31+Q31+R31+S31+T31+U31+V31+W31+X31+Y31+Z31</f>
        <v>4322</v>
      </c>
      <c r="AB31" s="36">
        <v>54659</v>
      </c>
      <c r="AC31" s="36"/>
      <c r="AD31" s="36"/>
      <c r="AE31" s="36"/>
      <c r="AF31" s="36"/>
      <c r="AG31" s="36"/>
      <c r="AH31" s="36"/>
      <c r="AI31" s="36"/>
      <c r="AJ31" s="36">
        <v>20333</v>
      </c>
      <c r="AK31" s="44">
        <f>SUM(AB31:AJ31)</f>
        <v>74992</v>
      </c>
      <c r="AL31" s="44">
        <f>J31+AA31+AK31</f>
        <v>80065</v>
      </c>
      <c r="AO31" s="35"/>
    </row>
    <row r="32" spans="1:41" ht="12.75">
      <c r="A32" s="42">
        <v>23</v>
      </c>
      <c r="B32" s="43" t="s">
        <v>173</v>
      </c>
      <c r="C32" s="37"/>
      <c r="D32" s="37"/>
      <c r="E32" s="37"/>
      <c r="F32" s="37"/>
      <c r="G32" s="37">
        <v>4826</v>
      </c>
      <c r="H32" s="37"/>
      <c r="I32" s="37"/>
      <c r="J32" s="44">
        <f>C32+D32+E32+F32+G32+H32+I32</f>
        <v>4826</v>
      </c>
      <c r="K32" s="37">
        <v>16750</v>
      </c>
      <c r="L32" s="37"/>
      <c r="M32" s="37"/>
      <c r="N32" s="37"/>
      <c r="O32" s="37">
        <v>616</v>
      </c>
      <c r="P32" s="37">
        <v>85</v>
      </c>
      <c r="Q32" s="37"/>
      <c r="R32" s="37"/>
      <c r="S32" s="37"/>
      <c r="T32" s="37">
        <v>34</v>
      </c>
      <c r="U32" s="37"/>
      <c r="V32" s="37"/>
      <c r="W32" s="37"/>
      <c r="X32" s="37"/>
      <c r="Y32" s="37"/>
      <c r="Z32" s="37"/>
      <c r="AA32" s="44">
        <f>K32+L32+M32+N32+O32+P32+Q32+R32+S32+T32+U32+V32+W32+X32+Y32+Z32</f>
        <v>17485</v>
      </c>
      <c r="AB32" s="36">
        <v>42304</v>
      </c>
      <c r="AC32" s="36"/>
      <c r="AD32" s="36"/>
      <c r="AE32" s="36"/>
      <c r="AF32" s="36"/>
      <c r="AG32" s="36"/>
      <c r="AH32" s="36"/>
      <c r="AI32" s="36"/>
      <c r="AJ32" s="36">
        <v>11420</v>
      </c>
      <c r="AK32" s="44">
        <f>SUM(AB32:AJ32)</f>
        <v>53724</v>
      </c>
      <c r="AL32" s="44">
        <f>J32+AA32+AK32</f>
        <v>76035</v>
      </c>
      <c r="AO32" s="35"/>
    </row>
    <row r="33" spans="1:41" ht="12.75">
      <c r="A33" s="42">
        <v>24</v>
      </c>
      <c r="B33" s="43" t="s">
        <v>175</v>
      </c>
      <c r="C33" s="37"/>
      <c r="D33" s="37"/>
      <c r="E33" s="37"/>
      <c r="F33" s="37"/>
      <c r="G33" s="37"/>
      <c r="H33" s="37"/>
      <c r="I33" s="37"/>
      <c r="J33" s="44">
        <f>C33+D33+E33+F33+G33+H33+I33</f>
        <v>0</v>
      </c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44">
        <f>K33+L33+M33+N33+O33+P33+Q33+R33+S33+T33+U33+V33+W33+X33+Y33+Z33</f>
        <v>0</v>
      </c>
      <c r="AB33" s="36">
        <v>72531</v>
      </c>
      <c r="AC33" s="36"/>
      <c r="AD33" s="36"/>
      <c r="AE33" s="36"/>
      <c r="AF33" s="36"/>
      <c r="AG33" s="36"/>
      <c r="AH33" s="36"/>
      <c r="AI33" s="36"/>
      <c r="AJ33" s="36"/>
      <c r="AK33" s="44">
        <f>SUM(AB33:AJ33)</f>
        <v>72531</v>
      </c>
      <c r="AL33" s="44">
        <f>J33+AA33+AK33</f>
        <v>72531</v>
      </c>
      <c r="AO33" s="35"/>
    </row>
    <row r="34" spans="1:41" ht="12.75">
      <c r="A34" s="42">
        <v>25</v>
      </c>
      <c r="B34" s="43" t="s">
        <v>172</v>
      </c>
      <c r="C34" s="37"/>
      <c r="D34" s="37"/>
      <c r="E34" s="37"/>
      <c r="F34" s="37"/>
      <c r="G34" s="37">
        <v>7411</v>
      </c>
      <c r="H34" s="37">
        <v>45922</v>
      </c>
      <c r="I34" s="37"/>
      <c r="J34" s="44">
        <f>C34+D34+E34+F34+G34+H34+I34</f>
        <v>53333</v>
      </c>
      <c r="K34" s="37">
        <v>66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>
        <v>3959</v>
      </c>
      <c r="AA34" s="44">
        <f>K34+L34+M34+N34+O34+P34+Q34+R34+S34+T34+U34+V34+W34+X34+Y34+Z34</f>
        <v>4025</v>
      </c>
      <c r="AB34" s="36">
        <v>8304</v>
      </c>
      <c r="AC34" s="36"/>
      <c r="AD34" s="36"/>
      <c r="AE34" s="36"/>
      <c r="AF34" s="36"/>
      <c r="AG34" s="36"/>
      <c r="AH34" s="36"/>
      <c r="AI34" s="36"/>
      <c r="AJ34" s="36"/>
      <c r="AK34" s="44">
        <f>SUM(AB34:AJ34)</f>
        <v>8304</v>
      </c>
      <c r="AL34" s="44">
        <f>J34+AA34+AK34</f>
        <v>65662</v>
      </c>
      <c r="AO34" s="35"/>
    </row>
    <row r="35" spans="1:41" ht="12.75">
      <c r="A35" s="42">
        <v>26</v>
      </c>
      <c r="B35" s="43" t="s">
        <v>171</v>
      </c>
      <c r="C35" s="37"/>
      <c r="D35" s="37"/>
      <c r="E35" s="37"/>
      <c r="F35" s="37"/>
      <c r="G35" s="37">
        <v>161</v>
      </c>
      <c r="H35" s="37">
        <v>15881</v>
      </c>
      <c r="I35" s="37"/>
      <c r="J35" s="44">
        <f>C35+D35+E35+F35+G35+H35+I35</f>
        <v>16042</v>
      </c>
      <c r="K35" s="37">
        <v>12462</v>
      </c>
      <c r="L35" s="37">
        <v>5565</v>
      </c>
      <c r="M35" s="37"/>
      <c r="N35" s="37"/>
      <c r="O35" s="37">
        <v>7370</v>
      </c>
      <c r="P35" s="37">
        <v>2892</v>
      </c>
      <c r="Q35" s="37">
        <v>1325</v>
      </c>
      <c r="R35" s="37"/>
      <c r="S35" s="37"/>
      <c r="T35" s="37">
        <v>-491</v>
      </c>
      <c r="U35" s="37"/>
      <c r="V35" s="37"/>
      <c r="W35" s="37"/>
      <c r="X35" s="37"/>
      <c r="Y35" s="37"/>
      <c r="Z35" s="37"/>
      <c r="AA35" s="44">
        <f>K35+L35+M35+N35+O35+P35+Q35+R35+S35+T35+U35+V35+W35+X35+Y35+Z35</f>
        <v>29123</v>
      </c>
      <c r="AB35" s="36">
        <v>8018</v>
      </c>
      <c r="AC35" s="36"/>
      <c r="AD35" s="36"/>
      <c r="AE35" s="36"/>
      <c r="AF35" s="36">
        <v>3747</v>
      </c>
      <c r="AG35" s="36"/>
      <c r="AH35" s="36"/>
      <c r="AI35" s="36">
        <v>505</v>
      </c>
      <c r="AJ35" s="36">
        <v>-976</v>
      </c>
      <c r="AK35" s="44">
        <f>SUM(AB35:AJ35)</f>
        <v>11294</v>
      </c>
      <c r="AL35" s="44">
        <f>J35+AA35+AK35</f>
        <v>56459</v>
      </c>
      <c r="AO35" s="35"/>
    </row>
    <row r="36" spans="1:41" ht="12.75">
      <c r="A36" s="42">
        <v>27</v>
      </c>
      <c r="B36" s="43" t="s">
        <v>169</v>
      </c>
      <c r="C36" s="37"/>
      <c r="D36" s="37"/>
      <c r="E36" s="37"/>
      <c r="F36" s="37"/>
      <c r="G36" s="37"/>
      <c r="H36" s="37"/>
      <c r="I36" s="37"/>
      <c r="J36" s="44">
        <f>C36+D36+E36+F36+G36+H36+I36</f>
        <v>0</v>
      </c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44">
        <f>K36+L36+M36+N36+O36+P36+Q36+R36+S36+T36+U36+V36+W36+X36+Y36+Z36</f>
        <v>0</v>
      </c>
      <c r="AB36" s="36">
        <v>37723</v>
      </c>
      <c r="AC36" s="36"/>
      <c r="AD36" s="36"/>
      <c r="AE36" s="36"/>
      <c r="AF36" s="36"/>
      <c r="AG36" s="36"/>
      <c r="AH36" s="36"/>
      <c r="AI36" s="36"/>
      <c r="AJ36" s="36"/>
      <c r="AK36" s="44">
        <f>SUM(AB36:AJ36)</f>
        <v>37723</v>
      </c>
      <c r="AL36" s="44">
        <f>J36+AA36+AK36</f>
        <v>37723</v>
      </c>
      <c r="AO36" s="35"/>
    </row>
    <row r="37" spans="1:41" ht="12.75">
      <c r="A37" s="42">
        <v>28</v>
      </c>
      <c r="B37" s="43" t="s">
        <v>170</v>
      </c>
      <c r="C37" s="37"/>
      <c r="D37" s="37"/>
      <c r="E37" s="37"/>
      <c r="F37" s="37"/>
      <c r="G37" s="37">
        <v>10588</v>
      </c>
      <c r="H37" s="37">
        <v>140</v>
      </c>
      <c r="I37" s="37"/>
      <c r="J37" s="44">
        <f>C37+D37+E37+F37+G37+H37+I37</f>
        <v>10728</v>
      </c>
      <c r="K37" s="37">
        <v>8551</v>
      </c>
      <c r="L37" s="37"/>
      <c r="M37" s="37"/>
      <c r="N37" s="37"/>
      <c r="O37" s="37">
        <v>4096</v>
      </c>
      <c r="P37" s="37"/>
      <c r="Q37" s="37">
        <v>139</v>
      </c>
      <c r="R37" s="37"/>
      <c r="S37" s="37"/>
      <c r="T37" s="37">
        <v>301</v>
      </c>
      <c r="U37" s="37"/>
      <c r="V37" s="37"/>
      <c r="W37" s="37"/>
      <c r="X37" s="37"/>
      <c r="Y37" s="37"/>
      <c r="Z37" s="37"/>
      <c r="AA37" s="44">
        <f>K37+L37+M37+N37+O37+P37+Q37+R37+S37+T37+U37+V37+W37+X37+Y37+Z37</f>
        <v>13087</v>
      </c>
      <c r="AB37" s="36">
        <v>12106</v>
      </c>
      <c r="AC37" s="36"/>
      <c r="AD37" s="36"/>
      <c r="AE37" s="36"/>
      <c r="AF37" s="36"/>
      <c r="AG37" s="36"/>
      <c r="AH37" s="36"/>
      <c r="AI37" s="36"/>
      <c r="AJ37" s="36">
        <v>7</v>
      </c>
      <c r="AK37" s="44">
        <f>SUM(AB37:AJ37)</f>
        <v>12113</v>
      </c>
      <c r="AL37" s="44">
        <f>J37+AA37+AK37</f>
        <v>35928</v>
      </c>
      <c r="AO37" s="35"/>
    </row>
    <row r="38" spans="1:41" ht="12.75">
      <c r="A38" s="42">
        <v>29</v>
      </c>
      <c r="B38" s="43" t="s">
        <v>162</v>
      </c>
      <c r="C38" s="37"/>
      <c r="D38" s="37"/>
      <c r="E38" s="37"/>
      <c r="F38" s="37"/>
      <c r="G38" s="37">
        <v>1472</v>
      </c>
      <c r="H38" s="37"/>
      <c r="I38" s="37"/>
      <c r="J38" s="44">
        <f>C38+D38+E38+F38+G38+H38+I38</f>
        <v>1472</v>
      </c>
      <c r="K38" s="37">
        <v>3117</v>
      </c>
      <c r="L38" s="37"/>
      <c r="M38" s="37"/>
      <c r="N38" s="37"/>
      <c r="O38" s="37"/>
      <c r="P38" s="37">
        <v>26127</v>
      </c>
      <c r="Q38" s="37"/>
      <c r="R38" s="37"/>
      <c r="S38" s="37"/>
      <c r="T38" s="37">
        <v>326</v>
      </c>
      <c r="U38" s="37"/>
      <c r="V38" s="37"/>
      <c r="W38" s="37"/>
      <c r="X38" s="37"/>
      <c r="Y38" s="37"/>
      <c r="Z38" s="37"/>
      <c r="AA38" s="44">
        <f>K38+L38+M38+N38+O38+P38+Q38+R38+S38+T38+U38+V38+W38+X38+Y38+Z38</f>
        <v>29570</v>
      </c>
      <c r="AB38" s="36">
        <v>4051</v>
      </c>
      <c r="AC38" s="36"/>
      <c r="AD38" s="36"/>
      <c r="AE38" s="36"/>
      <c r="AF38" s="36"/>
      <c r="AG38" s="36"/>
      <c r="AH38" s="36"/>
      <c r="AI38" s="36"/>
      <c r="AJ38" s="36"/>
      <c r="AK38" s="44">
        <f>SUM(AB38:AJ38)</f>
        <v>4051</v>
      </c>
      <c r="AL38" s="44">
        <f>J38+AA38+AK38</f>
        <v>35093</v>
      </c>
      <c r="AO38" s="35"/>
    </row>
    <row r="39" spans="1:41" ht="12.75">
      <c r="A39" s="42">
        <v>30</v>
      </c>
      <c r="B39" s="43" t="s">
        <v>168</v>
      </c>
      <c r="C39" s="37"/>
      <c r="D39" s="37"/>
      <c r="E39" s="37"/>
      <c r="F39" s="37"/>
      <c r="G39" s="37"/>
      <c r="H39" s="37">
        <v>33010</v>
      </c>
      <c r="I39" s="37"/>
      <c r="J39" s="44">
        <f>C39+D39+E39+F39+G39+H39+I39</f>
        <v>33010</v>
      </c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44">
        <f>K39+L39+M39+N39+O39+P39+Q39+R39+S39+T39+U39+V39+W39+X39+Y39+Z39</f>
        <v>0</v>
      </c>
      <c r="AB39" s="36"/>
      <c r="AC39" s="36"/>
      <c r="AD39" s="36"/>
      <c r="AE39" s="36"/>
      <c r="AF39" s="36"/>
      <c r="AG39" s="36"/>
      <c r="AH39" s="36"/>
      <c r="AI39" s="36"/>
      <c r="AJ39" s="36"/>
      <c r="AK39" s="44">
        <f>SUM(AB39:AJ39)</f>
        <v>0</v>
      </c>
      <c r="AL39" s="44">
        <f>J39+AA39+AK39</f>
        <v>33010</v>
      </c>
      <c r="AO39" s="35"/>
    </row>
    <row r="40" spans="1:41" ht="12.75">
      <c r="A40" s="42">
        <v>31</v>
      </c>
      <c r="B40" s="43" t="s">
        <v>167</v>
      </c>
      <c r="C40" s="37">
        <v>4070</v>
      </c>
      <c r="D40" s="37">
        <v>23958</v>
      </c>
      <c r="E40" s="37"/>
      <c r="F40" s="37"/>
      <c r="G40" s="37">
        <v>134</v>
      </c>
      <c r="H40" s="37"/>
      <c r="I40" s="37"/>
      <c r="J40" s="44">
        <f>C40+D40+E40+F40+G40+H40+I40</f>
        <v>28162</v>
      </c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44">
        <f>K40+L40+M40+N40+O40+P40+Q40+R40+S40+T40+U40+V40+W40+X40+Y40+Z40</f>
        <v>0</v>
      </c>
      <c r="AB40" s="36"/>
      <c r="AC40" s="36"/>
      <c r="AD40" s="36"/>
      <c r="AE40" s="36"/>
      <c r="AF40" s="36"/>
      <c r="AG40" s="36"/>
      <c r="AH40" s="36"/>
      <c r="AI40" s="36"/>
      <c r="AJ40" s="36"/>
      <c r="AK40" s="44">
        <f>SUM(AB40:AJ40)</f>
        <v>0</v>
      </c>
      <c r="AL40" s="44">
        <f>J40+AA40+AK40</f>
        <v>28162</v>
      </c>
      <c r="AO40" s="35"/>
    </row>
    <row r="41" spans="1:41" ht="12.75">
      <c r="A41" s="42">
        <v>32</v>
      </c>
      <c r="B41" s="43" t="s">
        <v>166</v>
      </c>
      <c r="C41" s="37"/>
      <c r="D41" s="37"/>
      <c r="E41" s="37"/>
      <c r="F41" s="37"/>
      <c r="G41" s="37">
        <v>142</v>
      </c>
      <c r="H41" s="37">
        <v>9749</v>
      </c>
      <c r="I41" s="37"/>
      <c r="J41" s="44">
        <f>C41+D41+E41+F41+G41+H41+I41</f>
        <v>9891</v>
      </c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44">
        <f>K41+L41+M41+N41+O41+P41+Q41+R41+S41+T41+U41+V41+W41+X41+Y41+Z41</f>
        <v>0</v>
      </c>
      <c r="AB41" s="36">
        <v>8490</v>
      </c>
      <c r="AC41" s="36"/>
      <c r="AD41" s="36"/>
      <c r="AE41" s="36"/>
      <c r="AF41" s="36"/>
      <c r="AG41" s="36"/>
      <c r="AH41" s="36"/>
      <c r="AI41" s="36"/>
      <c r="AJ41" s="36"/>
      <c r="AK41" s="44">
        <f>SUM(AB41:AJ41)</f>
        <v>8490</v>
      </c>
      <c r="AL41" s="44">
        <f>J41+AA41+AK41</f>
        <v>18381</v>
      </c>
      <c r="AO41" s="35"/>
    </row>
    <row r="42" spans="1:41" ht="12.75">
      <c r="A42" s="42">
        <v>33</v>
      </c>
      <c r="B42" s="43" t="s">
        <v>165</v>
      </c>
      <c r="C42" s="37"/>
      <c r="D42" s="37"/>
      <c r="E42" s="37"/>
      <c r="F42" s="37"/>
      <c r="G42" s="37">
        <v>9460</v>
      </c>
      <c r="H42" s="37"/>
      <c r="I42" s="37"/>
      <c r="J42" s="44">
        <f>C42+D42+E42+F42+G42+H42+I42</f>
        <v>9460</v>
      </c>
      <c r="K42" s="37">
        <v>3201</v>
      </c>
      <c r="L42" s="37"/>
      <c r="M42" s="37"/>
      <c r="N42" s="37"/>
      <c r="O42" s="37"/>
      <c r="P42" s="37">
        <v>68</v>
      </c>
      <c r="Q42" s="37"/>
      <c r="R42" s="37"/>
      <c r="S42" s="37"/>
      <c r="T42" s="37"/>
      <c r="U42" s="37"/>
      <c r="V42" s="37"/>
      <c r="W42" s="37"/>
      <c r="X42" s="37">
        <v>1188</v>
      </c>
      <c r="Y42" s="37"/>
      <c r="Z42" s="37"/>
      <c r="AA42" s="44">
        <f>K42+L42+M42+N42+O42+P42+Q42+R42+S42+T42+U42+V42+W42+X42+Y42+Z42</f>
        <v>4457</v>
      </c>
      <c r="AB42" s="36">
        <v>2425</v>
      </c>
      <c r="AC42" s="36"/>
      <c r="AD42" s="36"/>
      <c r="AE42" s="36"/>
      <c r="AF42" s="36"/>
      <c r="AG42" s="36"/>
      <c r="AH42" s="36">
        <v>272</v>
      </c>
      <c r="AI42" s="36"/>
      <c r="AJ42" s="36">
        <v>1668</v>
      </c>
      <c r="AK42" s="44">
        <f>SUM(AB42:AJ42)</f>
        <v>4365</v>
      </c>
      <c r="AL42" s="44">
        <f>J42+AA42+AK42</f>
        <v>18282</v>
      </c>
      <c r="AO42" s="35"/>
    </row>
    <row r="43" spans="1:41" ht="12.75">
      <c r="A43" s="42">
        <v>34</v>
      </c>
      <c r="B43" s="43" t="s">
        <v>164</v>
      </c>
      <c r="C43" s="37"/>
      <c r="D43" s="37"/>
      <c r="E43" s="37"/>
      <c r="F43" s="37"/>
      <c r="G43" s="37"/>
      <c r="H43" s="37"/>
      <c r="I43" s="37"/>
      <c r="J43" s="44">
        <f>C43+D43+E43+F43+G43+H43+I43</f>
        <v>0</v>
      </c>
      <c r="K43" s="37">
        <v>1977</v>
      </c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44">
        <f>K43+L43+M43+N43+O43+P43+Q43+R43+S43+T43+U43+V43+W43+X43+Y43+Z43</f>
        <v>1977</v>
      </c>
      <c r="AB43" s="36">
        <v>9901</v>
      </c>
      <c r="AC43" s="36"/>
      <c r="AD43" s="36"/>
      <c r="AE43" s="36"/>
      <c r="AF43" s="36"/>
      <c r="AG43" s="36"/>
      <c r="AH43" s="36"/>
      <c r="AI43" s="36"/>
      <c r="AJ43" s="36">
        <v>339</v>
      </c>
      <c r="AK43" s="44">
        <f>SUM(AB43:AJ43)</f>
        <v>10240</v>
      </c>
      <c r="AL43" s="44">
        <f>J43+AA43+AK43</f>
        <v>12217</v>
      </c>
      <c r="AO43" s="35"/>
    </row>
    <row r="44" spans="1:41" ht="25.5">
      <c r="A44" s="42">
        <v>35</v>
      </c>
      <c r="B44" s="43" t="s">
        <v>163</v>
      </c>
      <c r="C44" s="37">
        <v>252</v>
      </c>
      <c r="D44" s="37">
        <v>10795</v>
      </c>
      <c r="E44" s="37"/>
      <c r="F44" s="37"/>
      <c r="G44" s="37"/>
      <c r="H44" s="37"/>
      <c r="I44" s="37"/>
      <c r="J44" s="44">
        <f>C44+D44+E44+F44+G44+H44+I44</f>
        <v>11047</v>
      </c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44">
        <f>K44+L44+M44+N44+O44+P44+Q44+R44+S44+T44+U44+V44+W44+X44+Y44+Z44</f>
        <v>0</v>
      </c>
      <c r="AB44" s="36"/>
      <c r="AC44" s="36"/>
      <c r="AD44" s="36"/>
      <c r="AE44" s="36"/>
      <c r="AF44" s="36"/>
      <c r="AG44" s="36"/>
      <c r="AH44" s="36"/>
      <c r="AI44" s="36"/>
      <c r="AJ44" s="36"/>
      <c r="AK44" s="44">
        <f>SUM(AB44:AJ44)</f>
        <v>0</v>
      </c>
      <c r="AL44" s="44">
        <f>J44+AA44+AK44</f>
        <v>11047</v>
      </c>
      <c r="AO44" s="35"/>
    </row>
    <row r="45" spans="1:41" ht="25.5">
      <c r="A45" s="42">
        <v>36</v>
      </c>
      <c r="B45" s="43" t="s">
        <v>161</v>
      </c>
      <c r="C45" s="37"/>
      <c r="D45" s="37"/>
      <c r="E45" s="37"/>
      <c r="F45" s="37"/>
      <c r="G45" s="37"/>
      <c r="H45" s="37"/>
      <c r="I45" s="37"/>
      <c r="J45" s="44">
        <f>C45+D45+E45+F45+G45+H45+I45</f>
        <v>0</v>
      </c>
      <c r="K45" s="37"/>
      <c r="L45" s="37"/>
      <c r="M45" s="37">
        <v>1323</v>
      </c>
      <c r="N45" s="37"/>
      <c r="O45" s="37"/>
      <c r="P45" s="37">
        <v>1188</v>
      </c>
      <c r="Q45" s="37"/>
      <c r="R45" s="37"/>
      <c r="S45" s="37"/>
      <c r="T45" s="37"/>
      <c r="U45" s="37"/>
      <c r="V45" s="37"/>
      <c r="W45" s="37"/>
      <c r="X45" s="37">
        <v>1751</v>
      </c>
      <c r="Y45" s="37"/>
      <c r="Z45" s="37"/>
      <c r="AA45" s="44">
        <f>K45+L45+M45+N45+O45+P45+Q45+R45+S45+T45+U45+V45+W45+X45+Y45+Z45</f>
        <v>4262</v>
      </c>
      <c r="AB45" s="36"/>
      <c r="AC45" s="36"/>
      <c r="AD45" s="36"/>
      <c r="AE45" s="36"/>
      <c r="AF45" s="36"/>
      <c r="AG45" s="36"/>
      <c r="AH45" s="36"/>
      <c r="AI45" s="36"/>
      <c r="AJ45" s="36"/>
      <c r="AK45" s="44">
        <f>SUM(AB45:AJ45)</f>
        <v>0</v>
      </c>
      <c r="AL45" s="44">
        <f>J45+AA45+AK45</f>
        <v>4262</v>
      </c>
      <c r="AO45" s="35"/>
    </row>
    <row r="46" spans="1:41" ht="12.75">
      <c r="A46" s="42">
        <v>37</v>
      </c>
      <c r="B46" s="43" t="s">
        <v>160</v>
      </c>
      <c r="C46" s="37"/>
      <c r="D46" s="37">
        <v>1723</v>
      </c>
      <c r="E46" s="37"/>
      <c r="F46" s="37"/>
      <c r="G46" s="37"/>
      <c r="H46" s="37"/>
      <c r="I46" s="37"/>
      <c r="J46" s="44">
        <f>C46+D46+E46+F46+G46+H46+I46</f>
        <v>1723</v>
      </c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44">
        <f>K46+L46+M46+N46+O46+P46+Q46+R46+S46+T46+U46+V46+W46+X46+Y46+Z46</f>
        <v>0</v>
      </c>
      <c r="AB46" s="36"/>
      <c r="AC46" s="36"/>
      <c r="AD46" s="36"/>
      <c r="AE46" s="36"/>
      <c r="AF46" s="36"/>
      <c r="AG46" s="36"/>
      <c r="AH46" s="36"/>
      <c r="AI46" s="36"/>
      <c r="AJ46" s="36"/>
      <c r="AK46" s="44">
        <f>SUM(AB46:AJ46)</f>
        <v>0</v>
      </c>
      <c r="AL46" s="44">
        <f>J46+AA46+AK46</f>
        <v>1723</v>
      </c>
      <c r="AO46" s="35"/>
    </row>
    <row r="47" spans="1:41" ht="12.75">
      <c r="A47" s="42">
        <v>38</v>
      </c>
      <c r="B47" s="43" t="s">
        <v>159</v>
      </c>
      <c r="C47" s="37"/>
      <c r="D47" s="37"/>
      <c r="E47" s="37"/>
      <c r="F47" s="37"/>
      <c r="G47" s="37"/>
      <c r="H47" s="37"/>
      <c r="I47" s="37"/>
      <c r="J47" s="44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44"/>
      <c r="AB47" s="36"/>
      <c r="AC47" s="36"/>
      <c r="AD47" s="36"/>
      <c r="AE47" s="36"/>
      <c r="AF47" s="36"/>
      <c r="AG47" s="36"/>
      <c r="AH47" s="36"/>
      <c r="AI47" s="36"/>
      <c r="AJ47" s="36"/>
      <c r="AK47" s="44"/>
      <c r="AL47" s="44"/>
      <c r="AO47" s="35"/>
    </row>
    <row r="48" spans="1:41" ht="12.75">
      <c r="A48" s="42">
        <v>39</v>
      </c>
      <c r="B48" s="43" t="s">
        <v>158</v>
      </c>
      <c r="C48" s="37"/>
      <c r="D48" s="37"/>
      <c r="E48" s="37"/>
      <c r="F48" s="37"/>
      <c r="G48" s="37"/>
      <c r="H48" s="37"/>
      <c r="I48" s="37"/>
      <c r="J48" s="44">
        <f>C48+D48+E48+F48+G48+H48+I48</f>
        <v>0</v>
      </c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44">
        <f>K48+L48+M48+N48+O48+P48+Q48+R48+S48+T48+U48+V48+W48+X48+Y48+Z48</f>
        <v>0</v>
      </c>
      <c r="AB48" s="36"/>
      <c r="AC48" s="36"/>
      <c r="AD48" s="36"/>
      <c r="AE48" s="36"/>
      <c r="AF48" s="36"/>
      <c r="AG48" s="36"/>
      <c r="AH48" s="36"/>
      <c r="AI48" s="36"/>
      <c r="AJ48" s="36"/>
      <c r="AK48" s="44">
        <f>SUM(AB48:AJ48)</f>
        <v>0</v>
      </c>
      <c r="AL48" s="44">
        <f>J48+AA48+AK48</f>
        <v>0</v>
      </c>
      <c r="AO48" s="35"/>
    </row>
    <row r="49" ht="12.75">
      <c r="AL49" s="35"/>
    </row>
  </sheetData>
  <sheetProtection/>
  <mergeCells count="11">
    <mergeCell ref="AL7:AL9"/>
    <mergeCell ref="C8:J8"/>
    <mergeCell ref="K8:AA8"/>
    <mergeCell ref="AB8:AK8"/>
    <mergeCell ref="M2:V2"/>
    <mergeCell ref="L3:U3"/>
    <mergeCell ref="A7:A9"/>
    <mergeCell ref="B7:B9"/>
    <mergeCell ref="AK6:AL6"/>
    <mergeCell ref="C7:F7"/>
    <mergeCell ref="G7:AK7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showGridLines="0" tabSelected="1" zoomScalePageLayoutView="0" workbookViewId="0" topLeftCell="A1">
      <selection activeCell="D20" sqref="D20"/>
    </sheetView>
  </sheetViews>
  <sheetFormatPr defaultColWidth="9.00390625" defaultRowHeight="12.75"/>
  <cols>
    <col min="1" max="1" width="3.125" style="34" bestFit="1" customWidth="1"/>
    <col min="2" max="2" width="35.375" style="34" customWidth="1"/>
    <col min="3" max="3" width="12.375" style="34" customWidth="1"/>
    <col min="4" max="4" width="13.00390625" style="34" customWidth="1"/>
    <col min="5" max="7" width="12.375" style="34" customWidth="1"/>
    <col min="8" max="8" width="12.25390625" style="34" customWidth="1"/>
    <col min="9" max="10" width="9.25390625" style="34" bestFit="1" customWidth="1"/>
    <col min="11" max="11" width="11.375" style="34" customWidth="1"/>
    <col min="12" max="12" width="10.75390625" style="34" customWidth="1"/>
    <col min="13" max="13" width="10.625" style="34" customWidth="1"/>
    <col min="14" max="14" width="9.125" style="34" customWidth="1"/>
    <col min="15" max="15" width="11.125" style="34" customWidth="1"/>
    <col min="16" max="16" width="13.25390625" style="34" customWidth="1"/>
    <col min="17" max="17" width="9.25390625" style="34" bestFit="1" customWidth="1"/>
    <col min="18" max="19" width="9.125" style="34" customWidth="1"/>
    <col min="20" max="20" width="11.875" style="34" customWidth="1"/>
    <col min="21" max="22" width="9.125" style="34" customWidth="1"/>
    <col min="23" max="23" width="9.875" style="34" bestFit="1" customWidth="1"/>
    <col min="24" max="24" width="14.375" style="34" customWidth="1"/>
    <col min="25" max="25" width="10.75390625" style="34" customWidth="1"/>
    <col min="26" max="26" width="9.125" style="34" customWidth="1"/>
    <col min="27" max="27" width="9.875" style="34" bestFit="1" customWidth="1"/>
    <col min="28" max="33" width="9.125" style="34" customWidth="1"/>
    <col min="34" max="35" width="11.25390625" style="34" customWidth="1"/>
    <col min="36" max="36" width="12.125" style="34" customWidth="1"/>
    <col min="37" max="37" width="9.875" style="34" bestFit="1" customWidth="1"/>
    <col min="38" max="38" width="13.125" style="34" customWidth="1"/>
    <col min="39" max="16384" width="9.125" style="34" customWidth="1"/>
  </cols>
  <sheetData>
    <row r="1" spans="1:38" ht="15">
      <c r="A1" s="2"/>
      <c r="B1" s="3"/>
      <c r="C1" s="3"/>
      <c r="D1" s="3"/>
      <c r="E1" s="3"/>
      <c r="F1" s="3"/>
      <c r="G1" s="3"/>
      <c r="H1" s="2"/>
      <c r="I1" s="2"/>
      <c r="J1" s="2"/>
      <c r="K1" s="9"/>
      <c r="L1" s="9"/>
      <c r="M1" s="9"/>
      <c r="N1" s="2"/>
      <c r="O1" s="9"/>
      <c r="P1" s="9"/>
      <c r="Q1" s="9"/>
      <c r="R1" s="9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38"/>
      <c r="AH1" s="38"/>
      <c r="AI1" s="38"/>
      <c r="AJ1" s="38"/>
      <c r="AK1" s="38"/>
      <c r="AL1" s="38"/>
    </row>
    <row r="2" spans="1:38" ht="18.75">
      <c r="A2" s="2"/>
      <c r="B2" s="3"/>
      <c r="C2" s="3"/>
      <c r="D2" s="3"/>
      <c r="E2" s="3"/>
      <c r="F2" s="3"/>
      <c r="G2" s="3"/>
      <c r="H2" s="2"/>
      <c r="I2" s="2"/>
      <c r="J2" s="2"/>
      <c r="K2" s="2"/>
      <c r="L2" s="2"/>
      <c r="M2" s="31" t="s">
        <v>234</v>
      </c>
      <c r="N2" s="31"/>
      <c r="O2" s="31"/>
      <c r="P2" s="31"/>
      <c r="Q2" s="31"/>
      <c r="R2" s="31"/>
      <c r="S2" s="31"/>
      <c r="T2" s="31"/>
      <c r="U2" s="31"/>
      <c r="V2" s="31"/>
      <c r="W2" s="2"/>
      <c r="X2" s="2"/>
      <c r="Y2" s="2"/>
      <c r="Z2" s="2"/>
      <c r="AA2" s="2"/>
      <c r="AB2" s="2"/>
      <c r="AC2" s="2"/>
      <c r="AD2" s="2"/>
      <c r="AE2" s="2"/>
      <c r="AF2" s="10"/>
      <c r="AG2" s="38"/>
      <c r="AH2" s="38"/>
      <c r="AI2" s="38"/>
      <c r="AJ2" s="38"/>
      <c r="AK2" s="38"/>
      <c r="AL2" s="38"/>
    </row>
    <row r="3" spans="1:38" ht="18.75">
      <c r="A3" s="2"/>
      <c r="B3" s="3"/>
      <c r="C3" s="3"/>
      <c r="D3" s="3"/>
      <c r="E3" s="3"/>
      <c r="F3" s="3"/>
      <c r="G3" s="3"/>
      <c r="H3" s="2"/>
      <c r="I3" s="2"/>
      <c r="J3" s="2"/>
      <c r="K3" s="9"/>
      <c r="L3" s="31" t="s">
        <v>236</v>
      </c>
      <c r="M3" s="31"/>
      <c r="N3" s="31"/>
      <c r="O3" s="31"/>
      <c r="P3" s="31"/>
      <c r="Q3" s="31"/>
      <c r="R3" s="31"/>
      <c r="S3" s="31"/>
      <c r="T3" s="31"/>
      <c r="U3" s="31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38"/>
      <c r="AH3" s="38"/>
      <c r="AI3" s="38"/>
      <c r="AJ3" s="38"/>
      <c r="AK3" s="38"/>
      <c r="AL3" s="38"/>
    </row>
    <row r="4" spans="1:38" ht="18.75">
      <c r="A4" s="2"/>
      <c r="B4" s="3"/>
      <c r="C4" s="3"/>
      <c r="D4" s="3"/>
      <c r="E4" s="3"/>
      <c r="F4" s="3"/>
      <c r="G4" s="3"/>
      <c r="H4" s="2"/>
      <c r="I4" s="2"/>
      <c r="J4" s="2"/>
      <c r="K4" s="9"/>
      <c r="L4" s="13"/>
      <c r="M4" s="13"/>
      <c r="N4" s="13"/>
      <c r="O4" s="13"/>
      <c r="P4" s="13"/>
      <c r="Q4" s="13"/>
      <c r="R4" s="13"/>
      <c r="S4" s="13"/>
      <c r="T4" s="13"/>
      <c r="U4" s="13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38"/>
      <c r="AH4" s="38"/>
      <c r="AI4" s="38"/>
      <c r="AJ4" s="38"/>
      <c r="AK4" s="38"/>
      <c r="AL4" s="38"/>
    </row>
    <row r="5" spans="1:38" ht="18.75">
      <c r="A5" s="2"/>
      <c r="B5" s="3"/>
      <c r="C5" s="3"/>
      <c r="D5" s="3"/>
      <c r="E5" s="3"/>
      <c r="F5" s="3"/>
      <c r="G5" s="3"/>
      <c r="H5" s="2"/>
      <c r="I5" s="2"/>
      <c r="J5" s="2"/>
      <c r="K5" s="9"/>
      <c r="L5" s="13"/>
      <c r="M5" s="13"/>
      <c r="N5" s="13"/>
      <c r="O5" s="13"/>
      <c r="P5" s="13"/>
      <c r="Q5" s="13"/>
      <c r="R5" s="13"/>
      <c r="S5" s="13"/>
      <c r="T5" s="13"/>
      <c r="U5" s="13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38"/>
      <c r="AH5" s="38"/>
      <c r="AI5" s="38"/>
      <c r="AJ5" s="38"/>
      <c r="AK5" s="38"/>
      <c r="AL5" s="38"/>
    </row>
    <row r="6" spans="1:38" ht="15">
      <c r="A6" s="7"/>
      <c r="B6" s="6"/>
      <c r="C6" s="6"/>
      <c r="D6" s="6"/>
      <c r="E6" s="6"/>
      <c r="F6" s="6"/>
      <c r="G6" s="6"/>
      <c r="H6" s="7"/>
      <c r="I6" s="7"/>
      <c r="J6" s="7"/>
      <c r="K6" s="9"/>
      <c r="L6" s="9"/>
      <c r="M6" s="9"/>
      <c r="N6" s="7"/>
      <c r="O6" s="9"/>
      <c r="P6" s="9"/>
      <c r="Q6" s="9"/>
      <c r="R6" s="9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38"/>
      <c r="AH6" s="38"/>
      <c r="AI6" s="38"/>
      <c r="AJ6" s="38"/>
      <c r="AK6" s="39" t="s">
        <v>232</v>
      </c>
      <c r="AL6" s="39"/>
    </row>
    <row r="7" spans="1:38" ht="14.25">
      <c r="A7" s="19" t="s">
        <v>0</v>
      </c>
      <c r="B7" s="20" t="s">
        <v>231</v>
      </c>
      <c r="C7" s="21" t="s">
        <v>230</v>
      </c>
      <c r="D7" s="21"/>
      <c r="E7" s="21"/>
      <c r="F7" s="21"/>
      <c r="G7" s="21" t="s">
        <v>36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 t="s">
        <v>34</v>
      </c>
    </row>
    <row r="8" spans="1:38" ht="14.25">
      <c r="A8" s="19"/>
      <c r="B8" s="20"/>
      <c r="C8" s="21" t="s">
        <v>229</v>
      </c>
      <c r="D8" s="21"/>
      <c r="E8" s="21"/>
      <c r="F8" s="21"/>
      <c r="G8" s="21"/>
      <c r="H8" s="21"/>
      <c r="I8" s="21"/>
      <c r="J8" s="21"/>
      <c r="K8" s="21" t="s">
        <v>228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 t="s">
        <v>227</v>
      </c>
      <c r="AC8" s="21"/>
      <c r="AD8" s="21"/>
      <c r="AE8" s="21"/>
      <c r="AF8" s="21"/>
      <c r="AG8" s="21"/>
      <c r="AH8" s="21"/>
      <c r="AI8" s="21"/>
      <c r="AJ8" s="21"/>
      <c r="AK8" s="21"/>
      <c r="AL8" s="21"/>
    </row>
    <row r="9" spans="1:38" ht="150">
      <c r="A9" s="19"/>
      <c r="B9" s="20"/>
      <c r="C9" s="40" t="s">
        <v>226</v>
      </c>
      <c r="D9" s="40" t="s">
        <v>225</v>
      </c>
      <c r="E9" s="40" t="s">
        <v>224</v>
      </c>
      <c r="F9" s="40" t="s">
        <v>223</v>
      </c>
      <c r="G9" s="40" t="s">
        <v>222</v>
      </c>
      <c r="H9" s="23" t="s">
        <v>221</v>
      </c>
      <c r="I9" s="23" t="s">
        <v>220</v>
      </c>
      <c r="J9" s="24" t="s">
        <v>197</v>
      </c>
      <c r="K9" s="23" t="s">
        <v>219</v>
      </c>
      <c r="L9" s="23" t="s">
        <v>218</v>
      </c>
      <c r="M9" s="23" t="s">
        <v>217</v>
      </c>
      <c r="N9" s="23" t="s">
        <v>216</v>
      </c>
      <c r="O9" s="23" t="s">
        <v>215</v>
      </c>
      <c r="P9" s="23" t="s">
        <v>214</v>
      </c>
      <c r="Q9" s="23" t="s">
        <v>213</v>
      </c>
      <c r="R9" s="23" t="s">
        <v>212</v>
      </c>
      <c r="S9" s="23" t="s">
        <v>211</v>
      </c>
      <c r="T9" s="23" t="s">
        <v>210</v>
      </c>
      <c r="U9" s="23" t="s">
        <v>209</v>
      </c>
      <c r="V9" s="23" t="s">
        <v>127</v>
      </c>
      <c r="W9" s="23" t="s">
        <v>208</v>
      </c>
      <c r="X9" s="23" t="s">
        <v>207</v>
      </c>
      <c r="Y9" s="23" t="s">
        <v>206</v>
      </c>
      <c r="Z9" s="23" t="s">
        <v>205</v>
      </c>
      <c r="AA9" s="24" t="s">
        <v>197</v>
      </c>
      <c r="AB9" s="23" t="s">
        <v>57</v>
      </c>
      <c r="AC9" s="23" t="s">
        <v>204</v>
      </c>
      <c r="AD9" s="23" t="s">
        <v>203</v>
      </c>
      <c r="AE9" s="23" t="s">
        <v>202</v>
      </c>
      <c r="AF9" s="23" t="s">
        <v>119</v>
      </c>
      <c r="AG9" s="40" t="s">
        <v>201</v>
      </c>
      <c r="AH9" s="40" t="s">
        <v>200</v>
      </c>
      <c r="AI9" s="40" t="s">
        <v>199</v>
      </c>
      <c r="AJ9" s="23" t="s">
        <v>198</v>
      </c>
      <c r="AK9" s="41" t="s">
        <v>197</v>
      </c>
      <c r="AL9" s="21"/>
    </row>
    <row r="10" spans="1:41" ht="12.75">
      <c r="A10" s="42">
        <v>1</v>
      </c>
      <c r="B10" s="43" t="s">
        <v>196</v>
      </c>
      <c r="C10" s="37"/>
      <c r="D10" s="37"/>
      <c r="E10" s="37"/>
      <c r="F10" s="37"/>
      <c r="G10" s="37">
        <v>23119</v>
      </c>
      <c r="H10" s="37">
        <v>1915</v>
      </c>
      <c r="I10" s="37"/>
      <c r="J10" s="44">
        <f>C10+D10+E10+F10+G10+H10+I10</f>
        <v>25034</v>
      </c>
      <c r="K10" s="37">
        <v>67114</v>
      </c>
      <c r="L10" s="37"/>
      <c r="M10" s="37"/>
      <c r="N10" s="37"/>
      <c r="O10" s="37">
        <v>60</v>
      </c>
      <c r="P10" s="37">
        <v>52409</v>
      </c>
      <c r="Q10" s="37">
        <v>183</v>
      </c>
      <c r="R10" s="37"/>
      <c r="S10" s="37"/>
      <c r="T10" s="37">
        <v>6131</v>
      </c>
      <c r="U10" s="37"/>
      <c r="V10" s="37"/>
      <c r="W10" s="37"/>
      <c r="X10" s="37">
        <v>1566250</v>
      </c>
      <c r="Y10" s="37"/>
      <c r="Z10" s="37"/>
      <c r="AA10" s="44">
        <f>K10+L10+M10+N10+O10+P10+Q10+R10+S10+T10+U10+V10+W10+X10+Y10+Z10</f>
        <v>1692147</v>
      </c>
      <c r="AB10" s="36">
        <v>6692</v>
      </c>
      <c r="AC10" s="36"/>
      <c r="AD10" s="36"/>
      <c r="AE10" s="36"/>
      <c r="AF10" s="36"/>
      <c r="AG10" s="36"/>
      <c r="AH10" s="36"/>
      <c r="AI10" s="36"/>
      <c r="AJ10" s="36">
        <v>28650</v>
      </c>
      <c r="AK10" s="44">
        <f>SUM(AB10:AJ10)</f>
        <v>35342</v>
      </c>
      <c r="AL10" s="44">
        <f>J10+AA10+AK10</f>
        <v>1752523</v>
      </c>
      <c r="AO10" s="35"/>
    </row>
    <row r="11" spans="1:41" ht="12.75">
      <c r="A11" s="42">
        <v>2</v>
      </c>
      <c r="B11" s="43" t="s">
        <v>195</v>
      </c>
      <c r="C11" s="37"/>
      <c r="D11" s="37"/>
      <c r="E11" s="37"/>
      <c r="F11" s="37"/>
      <c r="G11" s="37">
        <v>3341</v>
      </c>
      <c r="H11" s="37">
        <v>92052</v>
      </c>
      <c r="I11" s="37"/>
      <c r="J11" s="44">
        <f>C11+D11+E11+F11+G11+H11+I11</f>
        <v>95393</v>
      </c>
      <c r="K11" s="37">
        <v>12713</v>
      </c>
      <c r="L11" s="37"/>
      <c r="M11" s="37">
        <v>2545</v>
      </c>
      <c r="N11" s="37"/>
      <c r="O11" s="37">
        <v>497863</v>
      </c>
      <c r="P11" s="37">
        <v>309740</v>
      </c>
      <c r="Q11" s="37"/>
      <c r="R11" s="37"/>
      <c r="S11" s="37"/>
      <c r="T11" s="37">
        <v>2373</v>
      </c>
      <c r="U11" s="37"/>
      <c r="V11" s="37"/>
      <c r="W11" s="37"/>
      <c r="X11" s="37">
        <v>105801</v>
      </c>
      <c r="Y11" s="37"/>
      <c r="Z11" s="37"/>
      <c r="AA11" s="44">
        <f>K11+L11+M11+N11+O11+P11+Q11+R11+S11+T11+U11+V11+W11+X11+Y11+Z11</f>
        <v>931035</v>
      </c>
      <c r="AB11" s="36">
        <v>6450</v>
      </c>
      <c r="AC11" s="36"/>
      <c r="AD11" s="36">
        <v>3721</v>
      </c>
      <c r="AE11" s="36"/>
      <c r="AF11" s="36"/>
      <c r="AG11" s="36"/>
      <c r="AH11" s="36">
        <v>100</v>
      </c>
      <c r="AI11" s="36"/>
      <c r="AJ11" s="36">
        <v>251431</v>
      </c>
      <c r="AK11" s="44">
        <f>SUM(AB11:AJ11)</f>
        <v>261702</v>
      </c>
      <c r="AL11" s="44">
        <f>J11+AA11+AK11</f>
        <v>1288130</v>
      </c>
      <c r="AO11" s="35"/>
    </row>
    <row r="12" spans="1:41" ht="12.75">
      <c r="A12" s="42">
        <v>3</v>
      </c>
      <c r="B12" s="43" t="s">
        <v>189</v>
      </c>
      <c r="C12" s="37"/>
      <c r="D12" s="37"/>
      <c r="E12" s="37"/>
      <c r="F12" s="37"/>
      <c r="G12" s="37">
        <v>56964</v>
      </c>
      <c r="H12" s="37">
        <v>141793</v>
      </c>
      <c r="I12" s="37"/>
      <c r="J12" s="44">
        <f>C12+D12+E12+F12+G12+H12+I12</f>
        <v>198757</v>
      </c>
      <c r="K12" s="37">
        <v>74934</v>
      </c>
      <c r="L12" s="37"/>
      <c r="M12" s="37">
        <v>80</v>
      </c>
      <c r="N12" s="37"/>
      <c r="O12" s="37">
        <v>11666</v>
      </c>
      <c r="P12" s="37">
        <v>33204</v>
      </c>
      <c r="Q12" s="37">
        <v>762</v>
      </c>
      <c r="R12" s="37"/>
      <c r="S12" s="37"/>
      <c r="T12" s="37">
        <v>82890</v>
      </c>
      <c r="U12" s="37"/>
      <c r="V12" s="37"/>
      <c r="W12" s="37"/>
      <c r="X12" s="37">
        <v>505473</v>
      </c>
      <c r="Y12" s="37"/>
      <c r="Z12" s="37"/>
      <c r="AA12" s="44">
        <f>K12+L12+M12+N12+O12+P12+Q12+R12+S12+T12+U12+V12+W12+X12+Y12+Z12</f>
        <v>709009</v>
      </c>
      <c r="AB12" s="36">
        <v>239556</v>
      </c>
      <c r="AC12" s="36">
        <v>3894</v>
      </c>
      <c r="AD12" s="36"/>
      <c r="AE12" s="36">
        <v>13</v>
      </c>
      <c r="AF12" s="36">
        <v>144</v>
      </c>
      <c r="AG12" s="36"/>
      <c r="AH12" s="36"/>
      <c r="AI12" s="36">
        <v>8129</v>
      </c>
      <c r="AJ12" s="36">
        <v>49529</v>
      </c>
      <c r="AK12" s="44">
        <f>SUM(AB12:AJ12)</f>
        <v>301265</v>
      </c>
      <c r="AL12" s="44">
        <f>J12+AA12+AK12</f>
        <v>1209031</v>
      </c>
      <c r="AO12" s="35"/>
    </row>
    <row r="13" spans="1:41" ht="12.75">
      <c r="A13" s="42">
        <v>4</v>
      </c>
      <c r="B13" s="43" t="s">
        <v>194</v>
      </c>
      <c r="C13" s="37"/>
      <c r="D13" s="37"/>
      <c r="E13" s="37"/>
      <c r="F13" s="37"/>
      <c r="G13" s="37">
        <v>8813</v>
      </c>
      <c r="H13" s="37"/>
      <c r="I13" s="37"/>
      <c r="J13" s="44">
        <f>C13+D13+E13+F13+G13+H13+I13</f>
        <v>8813</v>
      </c>
      <c r="K13" s="37">
        <v>15725</v>
      </c>
      <c r="L13" s="37"/>
      <c r="M13" s="37"/>
      <c r="N13" s="37"/>
      <c r="O13" s="37"/>
      <c r="P13" s="37">
        <v>1663</v>
      </c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44">
        <f>K13+L13+M13+N13+O13+P13+Q13+R13+S13+T13+U13+V13+W13+X13+Y13+Z13</f>
        <v>17388</v>
      </c>
      <c r="AB13" s="36">
        <v>181082</v>
      </c>
      <c r="AC13" s="36"/>
      <c r="AD13" s="36">
        <v>810104</v>
      </c>
      <c r="AE13" s="36"/>
      <c r="AF13" s="36"/>
      <c r="AG13" s="36"/>
      <c r="AH13" s="36"/>
      <c r="AI13" s="36"/>
      <c r="AJ13" s="36">
        <v>18351</v>
      </c>
      <c r="AK13" s="44">
        <f>SUM(AB13:AJ13)</f>
        <v>1009537</v>
      </c>
      <c r="AL13" s="44">
        <f>J13+AA13+AK13</f>
        <v>1035738</v>
      </c>
      <c r="AO13" s="35"/>
    </row>
    <row r="14" spans="1:41" ht="12.75">
      <c r="A14" s="42">
        <v>5</v>
      </c>
      <c r="B14" s="43" t="s">
        <v>192</v>
      </c>
      <c r="C14" s="37"/>
      <c r="D14" s="37"/>
      <c r="E14" s="37"/>
      <c r="F14" s="37"/>
      <c r="G14" s="37">
        <v>17645</v>
      </c>
      <c r="H14" s="37">
        <v>44408</v>
      </c>
      <c r="I14" s="37"/>
      <c r="J14" s="44">
        <f>C14+D14+E14+F14+G14+H14+I14</f>
        <v>62053</v>
      </c>
      <c r="K14" s="37">
        <v>116049</v>
      </c>
      <c r="L14" s="37"/>
      <c r="M14" s="37">
        <v>988</v>
      </c>
      <c r="N14" s="37"/>
      <c r="O14" s="37">
        <v>1555</v>
      </c>
      <c r="P14" s="37">
        <v>4211</v>
      </c>
      <c r="Q14" s="37">
        <v>63</v>
      </c>
      <c r="R14" s="37"/>
      <c r="S14" s="37"/>
      <c r="T14" s="37">
        <v>7294</v>
      </c>
      <c r="U14" s="37"/>
      <c r="V14" s="37"/>
      <c r="W14" s="37"/>
      <c r="X14" s="37">
        <v>664924</v>
      </c>
      <c r="Y14" s="37"/>
      <c r="Z14" s="37"/>
      <c r="AA14" s="44">
        <f>K14+L14+M14+N14+O14+P14+Q14+R14+S14+T14+U14+V14+W14+X14+Y14+Z14</f>
        <v>795084</v>
      </c>
      <c r="AB14" s="36">
        <v>50052</v>
      </c>
      <c r="AC14" s="36">
        <v>14</v>
      </c>
      <c r="AD14" s="36">
        <v>106907</v>
      </c>
      <c r="AE14" s="36"/>
      <c r="AF14" s="36"/>
      <c r="AG14" s="36"/>
      <c r="AH14" s="36"/>
      <c r="AI14" s="36"/>
      <c r="AJ14" s="36">
        <v>1365</v>
      </c>
      <c r="AK14" s="44">
        <f>SUM(AB14:AJ14)</f>
        <v>158338</v>
      </c>
      <c r="AL14" s="44">
        <f>J14+AA14+AK14</f>
        <v>1015475</v>
      </c>
      <c r="AO14" s="35"/>
    </row>
    <row r="15" spans="1:41" ht="12.75">
      <c r="A15" s="42">
        <v>6</v>
      </c>
      <c r="B15" s="43" t="s">
        <v>193</v>
      </c>
      <c r="C15" s="37"/>
      <c r="D15" s="37"/>
      <c r="E15" s="37"/>
      <c r="F15" s="37"/>
      <c r="G15" s="37">
        <v>23443</v>
      </c>
      <c r="H15" s="37">
        <v>52177</v>
      </c>
      <c r="I15" s="37"/>
      <c r="J15" s="44">
        <f>C15+D15+E15+F15+G15+H15+I15</f>
        <v>75620</v>
      </c>
      <c r="K15" s="37">
        <v>260283</v>
      </c>
      <c r="L15" s="37"/>
      <c r="M15" s="37">
        <v>41</v>
      </c>
      <c r="N15" s="37"/>
      <c r="O15" s="37">
        <v>8337</v>
      </c>
      <c r="P15" s="37">
        <v>223280</v>
      </c>
      <c r="Q15" s="37">
        <v>1126</v>
      </c>
      <c r="R15" s="37"/>
      <c r="S15" s="37"/>
      <c r="T15" s="37">
        <v>57434</v>
      </c>
      <c r="U15" s="37"/>
      <c r="V15" s="37"/>
      <c r="W15" s="37"/>
      <c r="X15" s="37"/>
      <c r="Y15" s="37"/>
      <c r="Z15" s="37"/>
      <c r="AA15" s="44">
        <f>K15+L15+M15+N15+O15+P15+Q15+R15+S15+T15+U15+V15+W15+X15+Y15+Z15</f>
        <v>550501</v>
      </c>
      <c r="AB15" s="36">
        <v>165343</v>
      </c>
      <c r="AC15" s="36">
        <v>10957</v>
      </c>
      <c r="AD15" s="36"/>
      <c r="AE15" s="36"/>
      <c r="AF15" s="36"/>
      <c r="AG15" s="36"/>
      <c r="AH15" s="36">
        <v>233</v>
      </c>
      <c r="AI15" s="36"/>
      <c r="AJ15" s="36">
        <v>140572</v>
      </c>
      <c r="AK15" s="44">
        <f>SUM(AB15:AJ15)</f>
        <v>317105</v>
      </c>
      <c r="AL15" s="44">
        <f>J15+AA15+AK15</f>
        <v>943226</v>
      </c>
      <c r="AO15" s="35"/>
    </row>
    <row r="16" spans="1:41" ht="12.75">
      <c r="A16" s="42">
        <v>7</v>
      </c>
      <c r="B16" s="43" t="s">
        <v>190</v>
      </c>
      <c r="C16" s="37"/>
      <c r="D16" s="37"/>
      <c r="E16" s="37"/>
      <c r="F16" s="37"/>
      <c r="G16" s="37">
        <v>3714</v>
      </c>
      <c r="H16" s="37">
        <v>5748</v>
      </c>
      <c r="I16" s="37"/>
      <c r="J16" s="44">
        <f>C16+D16+E16+F16+G16+H16+I16</f>
        <v>9462</v>
      </c>
      <c r="K16" s="37">
        <v>26278</v>
      </c>
      <c r="L16" s="37"/>
      <c r="M16" s="37"/>
      <c r="N16" s="37"/>
      <c r="O16" s="37"/>
      <c r="P16" s="37"/>
      <c r="Q16" s="37"/>
      <c r="R16" s="37"/>
      <c r="S16" s="37"/>
      <c r="T16" s="37">
        <v>167915</v>
      </c>
      <c r="U16" s="37"/>
      <c r="V16" s="37"/>
      <c r="W16" s="37"/>
      <c r="X16" s="37"/>
      <c r="Y16" s="37"/>
      <c r="Z16" s="37"/>
      <c r="AA16" s="44">
        <f>K16+L16+M16+N16+O16+P16+Q16+R16+S16+T16+U16+V16+W16+X16+Y16+Z16</f>
        <v>194193</v>
      </c>
      <c r="AB16" s="36">
        <v>597755</v>
      </c>
      <c r="AC16" s="36">
        <v>570</v>
      </c>
      <c r="AD16" s="36"/>
      <c r="AE16" s="36"/>
      <c r="AF16" s="36"/>
      <c r="AG16" s="36"/>
      <c r="AH16" s="36"/>
      <c r="AI16" s="36"/>
      <c r="AJ16" s="36">
        <v>13736</v>
      </c>
      <c r="AK16" s="44">
        <f>SUM(AB16:AJ16)</f>
        <v>612061</v>
      </c>
      <c r="AL16" s="44">
        <f>J16+AA16+AK16</f>
        <v>815716</v>
      </c>
      <c r="AO16" s="35"/>
    </row>
    <row r="17" spans="1:41" ht="12.75">
      <c r="A17" s="42">
        <v>8</v>
      </c>
      <c r="B17" s="43" t="s">
        <v>191</v>
      </c>
      <c r="C17" s="37"/>
      <c r="D17" s="37"/>
      <c r="E17" s="37"/>
      <c r="F17" s="37"/>
      <c r="G17" s="37">
        <v>29611</v>
      </c>
      <c r="H17" s="37">
        <v>214197</v>
      </c>
      <c r="I17" s="37"/>
      <c r="J17" s="44">
        <f>C17+D17+E17+F17+G17+H17+I17</f>
        <v>243808</v>
      </c>
      <c r="K17" s="37">
        <v>154736</v>
      </c>
      <c r="L17" s="37">
        <v>2782</v>
      </c>
      <c r="M17" s="37"/>
      <c r="N17" s="37"/>
      <c r="O17" s="37">
        <v>16767</v>
      </c>
      <c r="P17" s="37">
        <v>19816</v>
      </c>
      <c r="Q17" s="37">
        <v>395</v>
      </c>
      <c r="R17" s="37"/>
      <c r="S17" s="37"/>
      <c r="T17" s="37">
        <v>98827</v>
      </c>
      <c r="U17" s="37"/>
      <c r="V17" s="37"/>
      <c r="W17" s="37"/>
      <c r="X17" s="37"/>
      <c r="Y17" s="37"/>
      <c r="Z17" s="37"/>
      <c r="AA17" s="44">
        <f>K17+L17+M17+N17+O17+P17+Q17+R17+S17+T17+U17+V17+W17+X17+Y17+Z17</f>
        <v>293323</v>
      </c>
      <c r="AB17" s="36">
        <v>245201</v>
      </c>
      <c r="AC17" s="36">
        <v>203</v>
      </c>
      <c r="AD17" s="36"/>
      <c r="AE17" s="36"/>
      <c r="AF17" s="36">
        <v>137</v>
      </c>
      <c r="AG17" s="36"/>
      <c r="AH17" s="36"/>
      <c r="AI17" s="36"/>
      <c r="AJ17" s="36">
        <v>24681</v>
      </c>
      <c r="AK17" s="44">
        <f>SUM(AB17:AJ17)</f>
        <v>270222</v>
      </c>
      <c r="AL17" s="44">
        <f>J17+AA17+AK17</f>
        <v>807353</v>
      </c>
      <c r="AO17" s="35"/>
    </row>
    <row r="18" spans="1:41" ht="12.75">
      <c r="A18" s="42">
        <v>9</v>
      </c>
      <c r="B18" s="43" t="s">
        <v>187</v>
      </c>
      <c r="C18" s="37"/>
      <c r="D18" s="37"/>
      <c r="E18" s="37"/>
      <c r="F18" s="37"/>
      <c r="G18" s="37">
        <v>11906</v>
      </c>
      <c r="H18" s="37">
        <v>2672</v>
      </c>
      <c r="I18" s="37"/>
      <c r="J18" s="44">
        <f>C18+D18+E18+F18+G18+H18+I18</f>
        <v>14578</v>
      </c>
      <c r="K18" s="37"/>
      <c r="L18" s="37"/>
      <c r="M18" s="37"/>
      <c r="N18" s="37"/>
      <c r="O18" s="37"/>
      <c r="P18" s="37">
        <v>409638</v>
      </c>
      <c r="Q18" s="37"/>
      <c r="R18" s="37"/>
      <c r="S18" s="37"/>
      <c r="T18" s="37"/>
      <c r="U18" s="37"/>
      <c r="V18" s="37"/>
      <c r="W18" s="37"/>
      <c r="X18" s="37">
        <v>4463</v>
      </c>
      <c r="Y18" s="37"/>
      <c r="Z18" s="37"/>
      <c r="AA18" s="44">
        <f>K18+L18+M18+N18+O18+P18+Q18+R18+S18+T18+U18+V18+W18+X18+Y18+Z18</f>
        <v>414101</v>
      </c>
      <c r="AB18" s="36"/>
      <c r="AC18" s="36"/>
      <c r="AD18" s="36"/>
      <c r="AE18" s="36"/>
      <c r="AF18" s="36"/>
      <c r="AG18" s="36"/>
      <c r="AH18" s="36"/>
      <c r="AI18" s="36"/>
      <c r="AJ18" s="36"/>
      <c r="AK18" s="44">
        <f>SUM(AB18:AJ18)</f>
        <v>0</v>
      </c>
      <c r="AL18" s="44">
        <f>J18+AA18+AK18</f>
        <v>428679</v>
      </c>
      <c r="AO18" s="35"/>
    </row>
    <row r="19" spans="1:41" ht="12.75">
      <c r="A19" s="42">
        <v>10</v>
      </c>
      <c r="B19" s="43" t="s">
        <v>186</v>
      </c>
      <c r="C19" s="37"/>
      <c r="D19" s="37"/>
      <c r="E19" s="37"/>
      <c r="F19" s="37"/>
      <c r="G19" s="37">
        <v>35</v>
      </c>
      <c r="H19" s="37">
        <v>39223</v>
      </c>
      <c r="I19" s="37">
        <v>6999</v>
      </c>
      <c r="J19" s="44">
        <f>C19+D19+E19+F19+G19+H19+I19</f>
        <v>46257</v>
      </c>
      <c r="K19" s="37">
        <v>126498</v>
      </c>
      <c r="L19" s="37"/>
      <c r="M19" s="37"/>
      <c r="N19" s="37"/>
      <c r="O19" s="37"/>
      <c r="P19" s="37">
        <v>7810</v>
      </c>
      <c r="Q19" s="37">
        <v>70</v>
      </c>
      <c r="R19" s="37"/>
      <c r="S19" s="37"/>
      <c r="T19" s="37">
        <v>12074</v>
      </c>
      <c r="U19" s="37"/>
      <c r="V19" s="37"/>
      <c r="W19" s="37"/>
      <c r="X19" s="37">
        <v>7332</v>
      </c>
      <c r="Y19" s="37"/>
      <c r="Z19" s="37"/>
      <c r="AA19" s="44">
        <f>K19+L19+M19+N19+O19+P19+Q19+R19+S19+T19+U19+V19+W19+X19+Y19+Z19</f>
        <v>153784</v>
      </c>
      <c r="AB19" s="36">
        <v>51560</v>
      </c>
      <c r="AC19" s="36"/>
      <c r="AD19" s="36"/>
      <c r="AE19" s="36"/>
      <c r="AF19" s="36"/>
      <c r="AG19" s="36"/>
      <c r="AH19" s="36"/>
      <c r="AI19" s="36"/>
      <c r="AJ19" s="36">
        <v>173393</v>
      </c>
      <c r="AK19" s="44">
        <f>SUM(AB19:AJ19)</f>
        <v>224953</v>
      </c>
      <c r="AL19" s="44">
        <f>J19+AA19+AK19</f>
        <v>424994</v>
      </c>
      <c r="AO19" s="35"/>
    </row>
    <row r="20" spans="1:41" ht="12.75">
      <c r="A20" s="42">
        <v>11</v>
      </c>
      <c r="B20" s="43" t="s">
        <v>188</v>
      </c>
      <c r="C20" s="37"/>
      <c r="D20" s="37"/>
      <c r="E20" s="37"/>
      <c r="F20" s="37"/>
      <c r="G20" s="37">
        <v>1205</v>
      </c>
      <c r="H20" s="37">
        <v>76672</v>
      </c>
      <c r="I20" s="37"/>
      <c r="J20" s="44">
        <f>C20+D20+E20+F20+G20+H20+I20</f>
        <v>77877</v>
      </c>
      <c r="K20" s="37">
        <v>47609</v>
      </c>
      <c r="L20" s="37"/>
      <c r="M20" s="37"/>
      <c r="N20" s="37"/>
      <c r="O20" s="37">
        <v>6535</v>
      </c>
      <c r="P20" s="37">
        <v>614</v>
      </c>
      <c r="Q20" s="37"/>
      <c r="R20" s="37"/>
      <c r="S20" s="37"/>
      <c r="T20" s="37">
        <v>13673</v>
      </c>
      <c r="U20" s="37"/>
      <c r="V20" s="37"/>
      <c r="W20" s="37"/>
      <c r="X20" s="37"/>
      <c r="Y20" s="37"/>
      <c r="Z20" s="37"/>
      <c r="AA20" s="44">
        <f>K20+L20+M20+N20+O20+P20+Q20+R20+S20+T20+U20+V20+W20+X20+Y20+Z20</f>
        <v>68431</v>
      </c>
      <c r="AB20" s="36">
        <v>252674</v>
      </c>
      <c r="AC20" s="36">
        <v>466</v>
      </c>
      <c r="AD20" s="36"/>
      <c r="AE20" s="36"/>
      <c r="AF20" s="36"/>
      <c r="AG20" s="36"/>
      <c r="AH20" s="36"/>
      <c r="AI20" s="36">
        <v>218</v>
      </c>
      <c r="AJ20" s="36">
        <v>16287</v>
      </c>
      <c r="AK20" s="44">
        <f>SUM(AB20:AJ20)</f>
        <v>269645</v>
      </c>
      <c r="AL20" s="44">
        <f>J20+AA20+AK20</f>
        <v>415953</v>
      </c>
      <c r="AO20" s="35"/>
    </row>
    <row r="21" spans="1:41" ht="12.75">
      <c r="A21" s="42">
        <v>12</v>
      </c>
      <c r="B21" s="43" t="s">
        <v>185</v>
      </c>
      <c r="C21" s="37"/>
      <c r="D21" s="37"/>
      <c r="E21" s="37"/>
      <c r="F21" s="37"/>
      <c r="G21" s="37">
        <v>23857</v>
      </c>
      <c r="H21" s="37">
        <v>317491</v>
      </c>
      <c r="I21" s="37"/>
      <c r="J21" s="44">
        <f>C21+D21+E21+F21+G21+H21+I21</f>
        <v>341348</v>
      </c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44">
        <f>K21+L21+M21+N21+O21+P21+Q21+R21+S21+T21+U21+V21+W21+X21+Y21+Z21</f>
        <v>0</v>
      </c>
      <c r="AB21" s="36">
        <v>13676</v>
      </c>
      <c r="AC21" s="36"/>
      <c r="AD21" s="36"/>
      <c r="AE21" s="36"/>
      <c r="AF21" s="36"/>
      <c r="AG21" s="36"/>
      <c r="AH21" s="36"/>
      <c r="AI21" s="36"/>
      <c r="AJ21" s="36"/>
      <c r="AK21" s="44">
        <f>SUM(AB21:AJ21)</f>
        <v>13676</v>
      </c>
      <c r="AL21" s="44">
        <f>J21+AA21+AK21</f>
        <v>355024</v>
      </c>
      <c r="AO21" s="35"/>
    </row>
    <row r="22" spans="1:41" ht="12.75">
      <c r="A22" s="42">
        <v>13</v>
      </c>
      <c r="B22" s="43" t="s">
        <v>184</v>
      </c>
      <c r="C22" s="37"/>
      <c r="D22" s="37"/>
      <c r="E22" s="37"/>
      <c r="F22" s="37"/>
      <c r="G22" s="37">
        <v>25980</v>
      </c>
      <c r="H22" s="37">
        <v>70238</v>
      </c>
      <c r="I22" s="37"/>
      <c r="J22" s="44">
        <f>C22+D22+E22+F22+G22+H22+I22</f>
        <v>96218</v>
      </c>
      <c r="K22" s="37">
        <v>53424</v>
      </c>
      <c r="L22" s="37"/>
      <c r="M22" s="37">
        <v>852</v>
      </c>
      <c r="N22" s="37"/>
      <c r="O22" s="37">
        <v>891</v>
      </c>
      <c r="P22" s="37">
        <v>5087</v>
      </c>
      <c r="Q22" s="37"/>
      <c r="R22" s="37">
        <v>407</v>
      </c>
      <c r="S22" s="37"/>
      <c r="T22" s="37">
        <v>49732</v>
      </c>
      <c r="U22" s="37"/>
      <c r="V22" s="37"/>
      <c r="W22" s="37"/>
      <c r="X22" s="37">
        <v>15790</v>
      </c>
      <c r="Y22" s="37"/>
      <c r="Z22" s="37"/>
      <c r="AA22" s="44">
        <f>K22+L22+M22+N22+O22+P22+Q22+R22+S22+T22+U22+V22+W22+X22+Y22+Z22</f>
        <v>126183</v>
      </c>
      <c r="AB22" s="36">
        <v>87956</v>
      </c>
      <c r="AC22" s="36">
        <v>151</v>
      </c>
      <c r="AD22" s="36"/>
      <c r="AE22" s="36"/>
      <c r="AF22" s="36"/>
      <c r="AG22" s="36"/>
      <c r="AH22" s="36"/>
      <c r="AI22" s="36">
        <v>974</v>
      </c>
      <c r="AJ22" s="36">
        <v>36958</v>
      </c>
      <c r="AK22" s="44">
        <f>SUM(AB22:AJ22)</f>
        <v>126039</v>
      </c>
      <c r="AL22" s="44">
        <f>J22+AA22+AK22</f>
        <v>348440</v>
      </c>
      <c r="AO22" s="35"/>
    </row>
    <row r="23" spans="1:41" ht="25.5">
      <c r="A23" s="42">
        <v>14</v>
      </c>
      <c r="B23" s="43" t="s">
        <v>183</v>
      </c>
      <c r="C23" s="37"/>
      <c r="D23" s="37"/>
      <c r="E23" s="37"/>
      <c r="F23" s="37"/>
      <c r="G23" s="37">
        <v>2464</v>
      </c>
      <c r="H23" s="37">
        <v>87086</v>
      </c>
      <c r="I23" s="37"/>
      <c r="J23" s="44">
        <f>C23+D23+E23+F23+G23+H23+I23</f>
        <v>89550</v>
      </c>
      <c r="K23" s="37">
        <v>5767</v>
      </c>
      <c r="L23" s="37"/>
      <c r="M23" s="37"/>
      <c r="N23" s="37"/>
      <c r="O23" s="37">
        <v>226</v>
      </c>
      <c r="P23" s="37">
        <v>2619</v>
      </c>
      <c r="Q23" s="37"/>
      <c r="R23" s="37"/>
      <c r="S23" s="37"/>
      <c r="T23" s="37">
        <v>1229</v>
      </c>
      <c r="U23" s="37"/>
      <c r="V23" s="37"/>
      <c r="W23" s="37"/>
      <c r="X23" s="37"/>
      <c r="Y23" s="37"/>
      <c r="Z23" s="37"/>
      <c r="AA23" s="44">
        <f>K23+L23+M23+N23+O23+P23+Q23+R23+S23+T23+U23+V23+W23+X23+Y23+Z23</f>
        <v>9841</v>
      </c>
      <c r="AB23" s="36">
        <v>2159</v>
      </c>
      <c r="AC23" s="36"/>
      <c r="AD23" s="36"/>
      <c r="AE23" s="36"/>
      <c r="AF23" s="36"/>
      <c r="AG23" s="36"/>
      <c r="AH23" s="36"/>
      <c r="AI23" s="36"/>
      <c r="AJ23" s="36">
        <v>117931</v>
      </c>
      <c r="AK23" s="44">
        <f>SUM(AB23:AJ23)</f>
        <v>120090</v>
      </c>
      <c r="AL23" s="44">
        <f>J23+AA23+AK23</f>
        <v>219481</v>
      </c>
      <c r="AO23" s="35"/>
    </row>
    <row r="24" spans="1:41" ht="12.75">
      <c r="A24" s="42">
        <v>15</v>
      </c>
      <c r="B24" s="43" t="s">
        <v>181</v>
      </c>
      <c r="C24" s="37"/>
      <c r="D24" s="37"/>
      <c r="E24" s="37"/>
      <c r="F24" s="37"/>
      <c r="G24" s="37">
        <v>1069</v>
      </c>
      <c r="H24" s="37">
        <v>7849</v>
      </c>
      <c r="I24" s="37">
        <v>0</v>
      </c>
      <c r="J24" s="44">
        <f>C24+D24+E24+F24+G24+H24+I24</f>
        <v>8918</v>
      </c>
      <c r="K24" s="37">
        <v>30684</v>
      </c>
      <c r="L24" s="37"/>
      <c r="M24" s="37"/>
      <c r="N24" s="37"/>
      <c r="O24" s="37">
        <v>0</v>
      </c>
      <c r="P24" s="37">
        <v>38532</v>
      </c>
      <c r="Q24" s="37">
        <v>107</v>
      </c>
      <c r="R24" s="37"/>
      <c r="S24" s="37"/>
      <c r="T24" s="37">
        <v>20369</v>
      </c>
      <c r="U24" s="37"/>
      <c r="V24" s="37"/>
      <c r="W24" s="37"/>
      <c r="X24" s="37"/>
      <c r="Y24" s="37"/>
      <c r="Z24" s="37"/>
      <c r="AA24" s="44">
        <f>K24+L24+M24+N24+O24+P24+Q24+R24+S24+T24+U24+V24+W24+X24+Y24+Z24</f>
        <v>89692</v>
      </c>
      <c r="AB24" s="36">
        <v>92499</v>
      </c>
      <c r="AC24" s="36">
        <v>3128</v>
      </c>
      <c r="AD24" s="36"/>
      <c r="AE24" s="36"/>
      <c r="AF24" s="36"/>
      <c r="AG24" s="36"/>
      <c r="AH24" s="36"/>
      <c r="AI24" s="36">
        <v>320</v>
      </c>
      <c r="AJ24" s="36">
        <v>17116</v>
      </c>
      <c r="AK24" s="44">
        <f>SUM(AB24:AJ24)</f>
        <v>113063</v>
      </c>
      <c r="AL24" s="44">
        <f>J24+AA24+AK24</f>
        <v>211673</v>
      </c>
      <c r="AO24" s="35"/>
    </row>
    <row r="25" spans="1:41" ht="25.5">
      <c r="A25" s="42">
        <v>16</v>
      </c>
      <c r="B25" s="43" t="s">
        <v>179</v>
      </c>
      <c r="C25" s="37">
        <v>128955</v>
      </c>
      <c r="D25" s="37">
        <v>50118</v>
      </c>
      <c r="E25" s="37"/>
      <c r="F25" s="37"/>
      <c r="G25" s="37">
        <v>10015</v>
      </c>
      <c r="H25" s="37"/>
      <c r="I25" s="37"/>
      <c r="J25" s="44">
        <f>C25+D25+E25+F25+G25+H25+I25</f>
        <v>189088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44">
        <f>K25+L25+M25+N25+O25+P25+Q25+R25+S25+T25+U25+V25+W25+X25+Y25+Z25</f>
        <v>0</v>
      </c>
      <c r="AB25" s="36"/>
      <c r="AC25" s="36"/>
      <c r="AD25" s="36"/>
      <c r="AE25" s="36"/>
      <c r="AF25" s="36"/>
      <c r="AG25" s="36"/>
      <c r="AH25" s="36"/>
      <c r="AI25" s="36"/>
      <c r="AJ25" s="36"/>
      <c r="AK25" s="44">
        <f>SUM(AB25:AJ25)</f>
        <v>0</v>
      </c>
      <c r="AL25" s="44">
        <f>J25+AA25+AK25</f>
        <v>189088</v>
      </c>
      <c r="AO25" s="35"/>
    </row>
    <row r="26" spans="1:41" ht="12.75">
      <c r="A26" s="42">
        <v>17</v>
      </c>
      <c r="B26" s="43" t="s">
        <v>182</v>
      </c>
      <c r="C26" s="37"/>
      <c r="D26" s="37"/>
      <c r="E26" s="37"/>
      <c r="F26" s="37"/>
      <c r="G26" s="37">
        <v>120</v>
      </c>
      <c r="H26" s="37"/>
      <c r="I26" s="37"/>
      <c r="J26" s="44">
        <f>C26+D26+E26+F26+G26+H26+I26</f>
        <v>120</v>
      </c>
      <c r="K26" s="37">
        <v>2248</v>
      </c>
      <c r="L26" s="37"/>
      <c r="M26" s="37"/>
      <c r="N26" s="37"/>
      <c r="O26" s="37"/>
      <c r="P26" s="37">
        <v>100</v>
      </c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44">
        <f>K26+L26+M26+N26+O26+P26+Q26+R26+S26+T26+U26+V26+W26+X26+Y26+Z26</f>
        <v>2348</v>
      </c>
      <c r="AB26" s="36">
        <v>182565</v>
      </c>
      <c r="AC26" s="36"/>
      <c r="AD26" s="36"/>
      <c r="AE26" s="36"/>
      <c r="AF26" s="36"/>
      <c r="AG26" s="36"/>
      <c r="AH26" s="36"/>
      <c r="AI26" s="36"/>
      <c r="AJ26" s="36">
        <v>237</v>
      </c>
      <c r="AK26" s="44">
        <f>SUM(AB26:AJ26)</f>
        <v>182802</v>
      </c>
      <c r="AL26" s="44">
        <f>J26+AA26+AK26</f>
        <v>185270</v>
      </c>
      <c r="AO26" s="35"/>
    </row>
    <row r="27" spans="1:41" ht="12.75">
      <c r="A27" s="42">
        <v>18</v>
      </c>
      <c r="B27" s="43" t="s">
        <v>178</v>
      </c>
      <c r="C27" s="37"/>
      <c r="D27" s="37"/>
      <c r="E27" s="37"/>
      <c r="F27" s="37"/>
      <c r="G27" s="37"/>
      <c r="H27" s="37"/>
      <c r="I27" s="37"/>
      <c r="J27" s="44">
        <f>C27+D27+E27+F27+G27+H27+I27</f>
        <v>0</v>
      </c>
      <c r="K27" s="37">
        <v>20092</v>
      </c>
      <c r="L27" s="37"/>
      <c r="M27" s="37"/>
      <c r="N27" s="37"/>
      <c r="O27" s="37">
        <v>788</v>
      </c>
      <c r="P27" s="37">
        <v>46127</v>
      </c>
      <c r="Q27" s="37"/>
      <c r="R27" s="37"/>
      <c r="S27" s="37"/>
      <c r="T27" s="37">
        <v>34658</v>
      </c>
      <c r="U27" s="37"/>
      <c r="V27" s="37"/>
      <c r="W27" s="37"/>
      <c r="X27" s="37"/>
      <c r="Y27" s="37"/>
      <c r="Z27" s="37">
        <v>2874</v>
      </c>
      <c r="AA27" s="44">
        <f>K27+L27+M27+N27+O27+P27+Q27+R27+S27+T27+U27+V27+W27+X27+Y27+Z27</f>
        <v>104539</v>
      </c>
      <c r="AB27" s="36">
        <v>63991</v>
      </c>
      <c r="AC27" s="36"/>
      <c r="AD27" s="36"/>
      <c r="AE27" s="36"/>
      <c r="AF27" s="36"/>
      <c r="AG27" s="36"/>
      <c r="AH27" s="36"/>
      <c r="AI27" s="36"/>
      <c r="AJ27" s="36">
        <v>6143</v>
      </c>
      <c r="AK27" s="44">
        <f>SUM(AB27:AJ27)</f>
        <v>70134</v>
      </c>
      <c r="AL27" s="44">
        <f>J27+AA27+AK27</f>
        <v>174673</v>
      </c>
      <c r="AO27" s="35"/>
    </row>
    <row r="28" spans="1:41" ht="12.75">
      <c r="A28" s="42">
        <v>19</v>
      </c>
      <c r="B28" s="43" t="s">
        <v>180</v>
      </c>
      <c r="C28" s="37"/>
      <c r="D28" s="37"/>
      <c r="E28" s="37"/>
      <c r="F28" s="37"/>
      <c r="G28" s="37">
        <v>3186</v>
      </c>
      <c r="H28" s="37"/>
      <c r="I28" s="37"/>
      <c r="J28" s="44">
        <f>C28+D28+E28+F28+G28+H28+I28</f>
        <v>3186</v>
      </c>
      <c r="K28" s="37">
        <v>11496</v>
      </c>
      <c r="L28" s="37"/>
      <c r="M28" s="37"/>
      <c r="N28" s="37"/>
      <c r="O28" s="37"/>
      <c r="P28" s="37">
        <v>30762</v>
      </c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44">
        <f>K28+L28+M28+N28+O28+P28+Q28+R28+S28+T28+U28+V28+W28+X28+Y28+Z28</f>
        <v>42258</v>
      </c>
      <c r="AB28" s="36">
        <v>101771</v>
      </c>
      <c r="AC28" s="36">
        <v>107</v>
      </c>
      <c r="AD28" s="36">
        <v>5592</v>
      </c>
      <c r="AE28" s="36"/>
      <c r="AF28" s="36"/>
      <c r="AG28" s="36"/>
      <c r="AH28" s="36"/>
      <c r="AI28" s="36"/>
      <c r="AJ28" s="36">
        <v>4832</v>
      </c>
      <c r="AK28" s="44">
        <f>SUM(AB28:AJ28)</f>
        <v>112302</v>
      </c>
      <c r="AL28" s="44">
        <f>J28+AA28+AK28</f>
        <v>157746</v>
      </c>
      <c r="AO28" s="35"/>
    </row>
    <row r="29" spans="1:41" ht="12.75">
      <c r="A29" s="42">
        <v>20</v>
      </c>
      <c r="B29" s="43" t="s">
        <v>177</v>
      </c>
      <c r="C29" s="37"/>
      <c r="D29" s="37"/>
      <c r="E29" s="37"/>
      <c r="F29" s="37"/>
      <c r="G29" s="37"/>
      <c r="H29" s="37"/>
      <c r="I29" s="37"/>
      <c r="J29" s="44">
        <f>C29+D29+E29+F29+G29+H29+I29</f>
        <v>0</v>
      </c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44">
        <f>K29+L29+M29+N29+O29+P29+Q29+R29+S29+T29+U29+V29+W29+X29+Y29+Z29</f>
        <v>0</v>
      </c>
      <c r="AB29" s="36">
        <v>2126</v>
      </c>
      <c r="AC29" s="36"/>
      <c r="AD29" s="36">
        <v>119009</v>
      </c>
      <c r="AE29" s="36"/>
      <c r="AF29" s="36"/>
      <c r="AG29" s="36"/>
      <c r="AH29" s="36"/>
      <c r="AI29" s="36"/>
      <c r="AJ29" s="36">
        <v>3469</v>
      </c>
      <c r="AK29" s="44">
        <f>SUM(AB29:AJ29)</f>
        <v>124604</v>
      </c>
      <c r="AL29" s="44">
        <f>J29+AA29+AK29</f>
        <v>124604</v>
      </c>
      <c r="AO29" s="35"/>
    </row>
    <row r="30" spans="1:41" ht="12.75">
      <c r="A30" s="42">
        <v>21</v>
      </c>
      <c r="B30" s="43" t="s">
        <v>176</v>
      </c>
      <c r="C30" s="37"/>
      <c r="D30" s="37"/>
      <c r="E30" s="37"/>
      <c r="F30" s="37"/>
      <c r="G30" s="37"/>
      <c r="H30" s="37">
        <v>332</v>
      </c>
      <c r="I30" s="37">
        <v>17834</v>
      </c>
      <c r="J30" s="44">
        <f>C30+D30+E30+F30+G30+H30+I30</f>
        <v>18166</v>
      </c>
      <c r="K30" s="37">
        <v>32048</v>
      </c>
      <c r="L30" s="37"/>
      <c r="M30" s="37"/>
      <c r="N30" s="37"/>
      <c r="O30" s="37">
        <v>58</v>
      </c>
      <c r="P30" s="37">
        <v>6400</v>
      </c>
      <c r="Q30" s="37">
        <v>-1079</v>
      </c>
      <c r="R30" s="37"/>
      <c r="S30" s="37"/>
      <c r="T30" s="37">
        <v>7110</v>
      </c>
      <c r="U30" s="37"/>
      <c r="V30" s="37"/>
      <c r="W30" s="37"/>
      <c r="X30" s="37">
        <v>5254</v>
      </c>
      <c r="Y30" s="37"/>
      <c r="Z30" s="37"/>
      <c r="AA30" s="44">
        <f>K30+L30+M30+N30+O30+P30+Q30+R30+S30+T30+U30+V30+W30+X30+Y30+Z30</f>
        <v>49791</v>
      </c>
      <c r="AB30" s="36">
        <v>1885</v>
      </c>
      <c r="AC30" s="36"/>
      <c r="AD30" s="36"/>
      <c r="AE30" s="36"/>
      <c r="AF30" s="36"/>
      <c r="AG30" s="36"/>
      <c r="AH30" s="36"/>
      <c r="AI30" s="36"/>
      <c r="AJ30" s="36">
        <v>31252</v>
      </c>
      <c r="AK30" s="44">
        <f>SUM(AB30:AJ30)</f>
        <v>33137</v>
      </c>
      <c r="AL30" s="44">
        <f>J30+AA30+AK30</f>
        <v>101094</v>
      </c>
      <c r="AO30" s="35"/>
    </row>
    <row r="31" spans="1:41" ht="12.75">
      <c r="A31" s="42">
        <v>22</v>
      </c>
      <c r="B31" s="43" t="s">
        <v>174</v>
      </c>
      <c r="C31" s="37"/>
      <c r="D31" s="37"/>
      <c r="E31" s="37"/>
      <c r="F31" s="37"/>
      <c r="G31" s="37">
        <v>816</v>
      </c>
      <c r="H31" s="37"/>
      <c r="I31" s="37"/>
      <c r="J31" s="44">
        <f>C31+D31+E31+F31+G31+H31+I31</f>
        <v>816</v>
      </c>
      <c r="K31" s="37">
        <v>1351</v>
      </c>
      <c r="L31" s="37"/>
      <c r="M31" s="37"/>
      <c r="N31" s="37"/>
      <c r="O31" s="37"/>
      <c r="P31" s="37">
        <v>237</v>
      </c>
      <c r="Q31" s="37">
        <v>94</v>
      </c>
      <c r="R31" s="37"/>
      <c r="S31" s="37"/>
      <c r="T31" s="37">
        <v>3105</v>
      </c>
      <c r="U31" s="37"/>
      <c r="V31" s="37"/>
      <c r="W31" s="37"/>
      <c r="X31" s="37"/>
      <c r="Y31" s="37"/>
      <c r="Z31" s="37"/>
      <c r="AA31" s="44">
        <f>K31+L31+M31+N31+O31+P31+Q31+R31+S31+T31+U31+V31+W31+X31+Y31+Z31</f>
        <v>4787</v>
      </c>
      <c r="AB31" s="36">
        <v>63887</v>
      </c>
      <c r="AC31" s="36"/>
      <c r="AD31" s="36"/>
      <c r="AE31" s="36"/>
      <c r="AF31" s="36"/>
      <c r="AG31" s="36"/>
      <c r="AH31" s="36"/>
      <c r="AI31" s="36"/>
      <c r="AJ31" s="36">
        <v>20333</v>
      </c>
      <c r="AK31" s="44">
        <f>SUM(AB31:AJ31)</f>
        <v>84220</v>
      </c>
      <c r="AL31" s="44">
        <f>J31+AA31+AK31</f>
        <v>89823</v>
      </c>
      <c r="AO31" s="35"/>
    </row>
    <row r="32" spans="1:41" ht="12.75">
      <c r="A32" s="42">
        <v>23</v>
      </c>
      <c r="B32" s="43" t="s">
        <v>173</v>
      </c>
      <c r="C32" s="37"/>
      <c r="D32" s="37"/>
      <c r="E32" s="37"/>
      <c r="F32" s="37"/>
      <c r="G32" s="37">
        <v>5391</v>
      </c>
      <c r="H32" s="37"/>
      <c r="I32" s="37"/>
      <c r="J32" s="44">
        <f>C32+D32+E32+F32+G32+H32+I32</f>
        <v>5391</v>
      </c>
      <c r="K32" s="37">
        <v>19194</v>
      </c>
      <c r="L32" s="37"/>
      <c r="M32" s="37"/>
      <c r="N32" s="37"/>
      <c r="O32" s="37">
        <v>616</v>
      </c>
      <c r="P32" s="37">
        <v>85</v>
      </c>
      <c r="Q32" s="37"/>
      <c r="R32" s="37"/>
      <c r="S32" s="37"/>
      <c r="T32" s="37">
        <v>528</v>
      </c>
      <c r="U32" s="37"/>
      <c r="V32" s="37"/>
      <c r="W32" s="37"/>
      <c r="X32" s="37"/>
      <c r="Y32" s="37"/>
      <c r="Z32" s="37"/>
      <c r="AA32" s="44">
        <f>K32+L32+M32+N32+O32+P32+Q32+R32+S32+T32+U32+V32+W32+X32+Y32+Z32</f>
        <v>20423</v>
      </c>
      <c r="AB32" s="36">
        <v>45299</v>
      </c>
      <c r="AC32" s="36"/>
      <c r="AD32" s="36"/>
      <c r="AE32" s="36"/>
      <c r="AF32" s="36"/>
      <c r="AG32" s="36"/>
      <c r="AH32" s="36"/>
      <c r="AI32" s="36"/>
      <c r="AJ32" s="36">
        <v>15198</v>
      </c>
      <c r="AK32" s="44">
        <f>SUM(AB32:AJ32)</f>
        <v>60497</v>
      </c>
      <c r="AL32" s="44">
        <f>J32+AA32+AK32</f>
        <v>86311</v>
      </c>
      <c r="AO32" s="35"/>
    </row>
    <row r="33" spans="1:41" ht="12.75">
      <c r="A33" s="42">
        <v>24</v>
      </c>
      <c r="B33" s="43" t="s">
        <v>171</v>
      </c>
      <c r="C33" s="37"/>
      <c r="D33" s="37"/>
      <c r="E33" s="37"/>
      <c r="F33" s="37"/>
      <c r="G33" s="37">
        <v>214</v>
      </c>
      <c r="H33" s="37">
        <v>17478</v>
      </c>
      <c r="I33" s="37"/>
      <c r="J33" s="44">
        <f>C33+D33+E33+F33+G33+H33+I33</f>
        <v>17692</v>
      </c>
      <c r="K33" s="37">
        <v>16417</v>
      </c>
      <c r="L33" s="37">
        <v>5565</v>
      </c>
      <c r="M33" s="37"/>
      <c r="N33" s="37"/>
      <c r="O33" s="37">
        <v>7589</v>
      </c>
      <c r="P33" s="37">
        <v>2892</v>
      </c>
      <c r="Q33" s="37">
        <v>1190</v>
      </c>
      <c r="R33" s="37"/>
      <c r="S33" s="37"/>
      <c r="T33" s="37">
        <v>-491</v>
      </c>
      <c r="U33" s="37"/>
      <c r="V33" s="37"/>
      <c r="W33" s="37"/>
      <c r="X33" s="37"/>
      <c r="Y33" s="37"/>
      <c r="Z33" s="37"/>
      <c r="AA33" s="44">
        <f>K33+L33+M33+N33+O33+P33+Q33+R33+S33+T33+U33+V33+W33+X33+Y33+Z33</f>
        <v>33162</v>
      </c>
      <c r="AB33" s="36">
        <v>9458</v>
      </c>
      <c r="AC33" s="36"/>
      <c r="AD33" s="36"/>
      <c r="AE33" s="36"/>
      <c r="AF33" s="36">
        <v>4046</v>
      </c>
      <c r="AG33" s="36"/>
      <c r="AH33" s="36"/>
      <c r="AI33" s="36"/>
      <c r="AJ33" s="36">
        <v>12695</v>
      </c>
      <c r="AK33" s="44">
        <f>SUM(AB33:AJ33)</f>
        <v>26199</v>
      </c>
      <c r="AL33" s="44">
        <f>J33+AA33+AK33</f>
        <v>77053</v>
      </c>
      <c r="AO33" s="35"/>
    </row>
    <row r="34" spans="1:41" ht="12.75">
      <c r="A34" s="42">
        <v>25</v>
      </c>
      <c r="B34" s="43" t="s">
        <v>175</v>
      </c>
      <c r="C34" s="37"/>
      <c r="D34" s="37"/>
      <c r="E34" s="37"/>
      <c r="F34" s="37"/>
      <c r="G34" s="37"/>
      <c r="H34" s="37"/>
      <c r="I34" s="37"/>
      <c r="J34" s="44">
        <f>C34+D34+E34+F34+G34+H34+I34</f>
        <v>0</v>
      </c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44">
        <f>K34+L34+M34+N34+O34+P34+Q34+R34+S34+T34+U34+V34+W34+X34+Y34+Z34</f>
        <v>0</v>
      </c>
      <c r="AB34" s="36">
        <v>75604</v>
      </c>
      <c r="AC34" s="36"/>
      <c r="AD34" s="36"/>
      <c r="AE34" s="36"/>
      <c r="AF34" s="36"/>
      <c r="AG34" s="36"/>
      <c r="AH34" s="36"/>
      <c r="AI34" s="36"/>
      <c r="AJ34" s="36"/>
      <c r="AK34" s="44">
        <f>SUM(AB34:AJ34)</f>
        <v>75604</v>
      </c>
      <c r="AL34" s="44">
        <f>J34+AA34+AK34</f>
        <v>75604</v>
      </c>
      <c r="AO34" s="35"/>
    </row>
    <row r="35" spans="1:41" ht="12.75">
      <c r="A35" s="42">
        <v>26</v>
      </c>
      <c r="B35" s="43" t="s">
        <v>172</v>
      </c>
      <c r="C35" s="37"/>
      <c r="D35" s="37"/>
      <c r="E35" s="37"/>
      <c r="F35" s="37"/>
      <c r="G35" s="37">
        <v>7951</v>
      </c>
      <c r="H35" s="37">
        <v>50424</v>
      </c>
      <c r="I35" s="37"/>
      <c r="J35" s="44">
        <f>C35+D35+E35+F35+G35+H35+I35</f>
        <v>58375</v>
      </c>
      <c r="K35" s="37">
        <v>66</v>
      </c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>
        <v>3960</v>
      </c>
      <c r="AA35" s="44">
        <f>K35+L35+M35+N35+O35+P35+Q35+R35+S35+T35+U35+V35+W35+X35+Y35+Z35</f>
        <v>4026</v>
      </c>
      <c r="AB35" s="36">
        <v>9825</v>
      </c>
      <c r="AC35" s="36"/>
      <c r="AD35" s="36"/>
      <c r="AE35" s="36"/>
      <c r="AF35" s="36"/>
      <c r="AG35" s="36"/>
      <c r="AH35" s="36"/>
      <c r="AI35" s="36"/>
      <c r="AJ35" s="36"/>
      <c r="AK35" s="44">
        <f>SUM(AB35:AJ35)</f>
        <v>9825</v>
      </c>
      <c r="AL35" s="44">
        <f>J35+AA35+AK35</f>
        <v>72226</v>
      </c>
      <c r="AO35" s="35"/>
    </row>
    <row r="36" spans="1:41" ht="12.75">
      <c r="A36" s="42">
        <v>27</v>
      </c>
      <c r="B36" s="43" t="s">
        <v>169</v>
      </c>
      <c r="C36" s="37"/>
      <c r="D36" s="37"/>
      <c r="E36" s="37"/>
      <c r="F36" s="37"/>
      <c r="G36" s="37"/>
      <c r="H36" s="37"/>
      <c r="I36" s="37"/>
      <c r="J36" s="44">
        <f>C36+D36+E36+F36+G36+H36+I36</f>
        <v>0</v>
      </c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44">
        <f>K36+L36+M36+N36+O36+P36+Q36+R36+S36+T36+U36+V36+W36+X36+Y36+Z36</f>
        <v>0</v>
      </c>
      <c r="AB36" s="36">
        <v>42393</v>
      </c>
      <c r="AC36" s="36"/>
      <c r="AD36" s="36"/>
      <c r="AE36" s="36"/>
      <c r="AF36" s="36"/>
      <c r="AG36" s="36"/>
      <c r="AH36" s="36"/>
      <c r="AI36" s="36"/>
      <c r="AJ36" s="36"/>
      <c r="AK36" s="44">
        <f>SUM(AB36:AJ36)</f>
        <v>42393</v>
      </c>
      <c r="AL36" s="44">
        <f>J36+AA36+AK36</f>
        <v>42393</v>
      </c>
      <c r="AO36" s="35"/>
    </row>
    <row r="37" spans="1:41" ht="12.75">
      <c r="A37" s="42">
        <v>28</v>
      </c>
      <c r="B37" s="43" t="s">
        <v>170</v>
      </c>
      <c r="C37" s="37"/>
      <c r="D37" s="37"/>
      <c r="E37" s="37"/>
      <c r="F37" s="37"/>
      <c r="G37" s="37">
        <v>10589</v>
      </c>
      <c r="H37" s="37">
        <v>151</v>
      </c>
      <c r="I37" s="37"/>
      <c r="J37" s="44">
        <f>C37+D37+E37+F37+G37+H37+I37</f>
        <v>10740</v>
      </c>
      <c r="K37" s="37">
        <v>10545</v>
      </c>
      <c r="L37" s="37"/>
      <c r="M37" s="37"/>
      <c r="N37" s="37"/>
      <c r="O37" s="37">
        <v>4161</v>
      </c>
      <c r="P37" s="37"/>
      <c r="Q37" s="37">
        <v>139</v>
      </c>
      <c r="R37" s="37"/>
      <c r="S37" s="37"/>
      <c r="T37" s="37">
        <v>301</v>
      </c>
      <c r="U37" s="37"/>
      <c r="V37" s="37"/>
      <c r="W37" s="37"/>
      <c r="X37" s="37"/>
      <c r="Y37" s="37"/>
      <c r="Z37" s="37"/>
      <c r="AA37" s="44">
        <f>K37+L37+M37+N37+O37+P37+Q37+R37+S37+T37+U37+V37+W37+X37+Y37+Z37</f>
        <v>15146</v>
      </c>
      <c r="AB37" s="36">
        <v>13407</v>
      </c>
      <c r="AC37" s="36"/>
      <c r="AD37" s="36"/>
      <c r="AE37" s="36"/>
      <c r="AF37" s="36"/>
      <c r="AG37" s="36"/>
      <c r="AH37" s="36"/>
      <c r="AI37" s="36"/>
      <c r="AJ37" s="36">
        <v>7</v>
      </c>
      <c r="AK37" s="44">
        <f>SUM(AB37:AJ37)</f>
        <v>13414</v>
      </c>
      <c r="AL37" s="44">
        <f>J37+AA37+AK37</f>
        <v>39300</v>
      </c>
      <c r="AO37" s="35"/>
    </row>
    <row r="38" spans="1:41" ht="12.75">
      <c r="A38" s="42">
        <v>29</v>
      </c>
      <c r="B38" s="43" t="s">
        <v>162</v>
      </c>
      <c r="C38" s="37"/>
      <c r="D38" s="37"/>
      <c r="E38" s="37"/>
      <c r="F38" s="37"/>
      <c r="G38" s="37">
        <v>1481</v>
      </c>
      <c r="H38" s="37"/>
      <c r="I38" s="37"/>
      <c r="J38" s="44">
        <f>C38+D38+E38+F38+G38+H38+I38</f>
        <v>1481</v>
      </c>
      <c r="K38" s="37">
        <v>3298</v>
      </c>
      <c r="L38" s="37"/>
      <c r="M38" s="37"/>
      <c r="N38" s="37"/>
      <c r="O38" s="37"/>
      <c r="P38" s="37">
        <v>26127</v>
      </c>
      <c r="Q38" s="37"/>
      <c r="R38" s="37"/>
      <c r="S38" s="37"/>
      <c r="T38" s="37">
        <v>326</v>
      </c>
      <c r="U38" s="37"/>
      <c r="V38" s="37"/>
      <c r="W38" s="37"/>
      <c r="X38" s="37"/>
      <c r="Y38" s="37"/>
      <c r="Z38" s="37"/>
      <c r="AA38" s="44">
        <f>K38+L38+M38+N38+O38+P38+Q38+R38+S38+T38+U38+V38+W38+X38+Y38+Z38</f>
        <v>29751</v>
      </c>
      <c r="AB38" s="36">
        <v>4933</v>
      </c>
      <c r="AC38" s="36"/>
      <c r="AD38" s="36"/>
      <c r="AE38" s="36"/>
      <c r="AF38" s="36"/>
      <c r="AG38" s="36"/>
      <c r="AH38" s="36"/>
      <c r="AI38" s="36"/>
      <c r="AJ38" s="36"/>
      <c r="AK38" s="44">
        <f>SUM(AB38:AJ38)</f>
        <v>4933</v>
      </c>
      <c r="AL38" s="44">
        <f>J38+AA38+AK38</f>
        <v>36165</v>
      </c>
      <c r="AO38" s="35"/>
    </row>
    <row r="39" spans="1:41" ht="12.75">
      <c r="A39" s="42">
        <v>30</v>
      </c>
      <c r="B39" s="43" t="s">
        <v>168</v>
      </c>
      <c r="C39" s="37"/>
      <c r="D39" s="37"/>
      <c r="E39" s="37"/>
      <c r="F39" s="37"/>
      <c r="G39" s="37"/>
      <c r="H39" s="37">
        <v>35993</v>
      </c>
      <c r="I39" s="37"/>
      <c r="J39" s="44">
        <f>C39+D39+E39+F39+G39+H39+I39</f>
        <v>35993</v>
      </c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44">
        <f>K39+L39+M39+N39+O39+P39+Q39+R39+S39+T39+U39+V39+W39+X39+Y39+Z39</f>
        <v>0</v>
      </c>
      <c r="AB39" s="36"/>
      <c r="AC39" s="36"/>
      <c r="AD39" s="36"/>
      <c r="AE39" s="36"/>
      <c r="AF39" s="36"/>
      <c r="AG39" s="36"/>
      <c r="AH39" s="36"/>
      <c r="AI39" s="36"/>
      <c r="AJ39" s="36"/>
      <c r="AK39" s="44">
        <f>SUM(AB39:AJ39)</f>
        <v>0</v>
      </c>
      <c r="AL39" s="44">
        <f>J39+AA39+AK39</f>
        <v>35993</v>
      </c>
      <c r="AO39" s="35"/>
    </row>
    <row r="40" spans="1:41" ht="12.75">
      <c r="A40" s="42">
        <v>31</v>
      </c>
      <c r="B40" s="43" t="s">
        <v>167</v>
      </c>
      <c r="C40" s="37">
        <v>4170</v>
      </c>
      <c r="D40" s="37">
        <v>30367</v>
      </c>
      <c r="E40" s="37"/>
      <c r="F40" s="37"/>
      <c r="G40" s="37">
        <v>134</v>
      </c>
      <c r="H40" s="37"/>
      <c r="I40" s="37"/>
      <c r="J40" s="44">
        <f>C40+D40+E40+F40+G40+H40+I40</f>
        <v>34671</v>
      </c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44">
        <f>K40+L40+M40+N40+O40+P40+Q40+R40+S40+T40+U40+V40+W40+X40+Y40+Z40</f>
        <v>0</v>
      </c>
      <c r="AB40" s="36"/>
      <c r="AC40" s="36"/>
      <c r="AD40" s="36"/>
      <c r="AE40" s="36"/>
      <c r="AF40" s="36"/>
      <c r="AG40" s="36"/>
      <c r="AH40" s="36"/>
      <c r="AI40" s="36"/>
      <c r="AJ40" s="36"/>
      <c r="AK40" s="44">
        <f>SUM(AB40:AJ40)</f>
        <v>0</v>
      </c>
      <c r="AL40" s="44">
        <f>J40+AA40+AK40</f>
        <v>34671</v>
      </c>
      <c r="AO40" s="35"/>
    </row>
    <row r="41" spans="1:41" ht="12.75">
      <c r="A41" s="42">
        <v>32</v>
      </c>
      <c r="B41" s="43" t="s">
        <v>165</v>
      </c>
      <c r="C41" s="37"/>
      <c r="D41" s="37"/>
      <c r="E41" s="37"/>
      <c r="F41" s="37"/>
      <c r="G41" s="37">
        <v>9786</v>
      </c>
      <c r="H41" s="37"/>
      <c r="I41" s="37"/>
      <c r="J41" s="44">
        <f>C41+D41+E41+F41+G41+H41+I41</f>
        <v>9786</v>
      </c>
      <c r="K41" s="37">
        <v>3201</v>
      </c>
      <c r="L41" s="37"/>
      <c r="M41" s="37"/>
      <c r="N41" s="37"/>
      <c r="O41" s="37"/>
      <c r="P41" s="37">
        <v>68</v>
      </c>
      <c r="Q41" s="37"/>
      <c r="R41" s="37"/>
      <c r="S41" s="37"/>
      <c r="T41" s="37"/>
      <c r="U41" s="37"/>
      <c r="V41" s="37"/>
      <c r="W41" s="37"/>
      <c r="X41" s="37">
        <v>4124</v>
      </c>
      <c r="Y41" s="37"/>
      <c r="Z41" s="37"/>
      <c r="AA41" s="44">
        <f>K41+L41+M41+N41+O41+P41+Q41+R41+S41+T41+U41+V41+W41+X41+Y41+Z41</f>
        <v>7393</v>
      </c>
      <c r="AB41" s="36">
        <v>2425</v>
      </c>
      <c r="AC41" s="36"/>
      <c r="AD41" s="36"/>
      <c r="AE41" s="36"/>
      <c r="AF41" s="36"/>
      <c r="AG41" s="36"/>
      <c r="AH41" s="36">
        <v>272</v>
      </c>
      <c r="AI41" s="36"/>
      <c r="AJ41" s="36">
        <v>1668</v>
      </c>
      <c r="AK41" s="44">
        <f>SUM(AB41:AJ41)</f>
        <v>4365</v>
      </c>
      <c r="AL41" s="44">
        <f>J41+AA41+AK41</f>
        <v>21544</v>
      </c>
      <c r="AO41" s="35"/>
    </row>
    <row r="42" spans="1:41" ht="12.75">
      <c r="A42" s="42">
        <v>33</v>
      </c>
      <c r="B42" s="43" t="s">
        <v>166</v>
      </c>
      <c r="C42" s="37"/>
      <c r="D42" s="37"/>
      <c r="E42" s="37"/>
      <c r="F42" s="37"/>
      <c r="G42" s="37">
        <v>142</v>
      </c>
      <c r="H42" s="37">
        <v>10303</v>
      </c>
      <c r="I42" s="37"/>
      <c r="J42" s="44">
        <f>C42+D42+E42+F42+G42+H42+I42</f>
        <v>10445</v>
      </c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44">
        <f>K42+L42+M42+N42+O42+P42+Q42+R42+S42+T42+U42+V42+W42+X42+Y42+Z42</f>
        <v>0</v>
      </c>
      <c r="AB42" s="36">
        <v>9652</v>
      </c>
      <c r="AC42" s="36"/>
      <c r="AD42" s="36"/>
      <c r="AE42" s="36"/>
      <c r="AF42" s="36"/>
      <c r="AG42" s="36"/>
      <c r="AH42" s="36"/>
      <c r="AI42" s="36"/>
      <c r="AJ42" s="36"/>
      <c r="AK42" s="44">
        <f>SUM(AB42:AJ42)</f>
        <v>9652</v>
      </c>
      <c r="AL42" s="44">
        <f>J42+AA42+AK42</f>
        <v>20097</v>
      </c>
      <c r="AO42" s="35"/>
    </row>
    <row r="43" spans="1:41" ht="25.5">
      <c r="A43" s="42">
        <v>34</v>
      </c>
      <c r="B43" s="43" t="s">
        <v>163</v>
      </c>
      <c r="C43" s="37">
        <v>252</v>
      </c>
      <c r="D43" s="37">
        <v>14687</v>
      </c>
      <c r="E43" s="37"/>
      <c r="F43" s="37"/>
      <c r="G43" s="37"/>
      <c r="H43" s="37"/>
      <c r="I43" s="37"/>
      <c r="J43" s="44">
        <f>C43+D43+E43+F43+G43+H43+I43</f>
        <v>14939</v>
      </c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44">
        <f>K43+L43+M43+N43+O43+P43+Q43+R43+S43+T43+U43+V43+W43+X43+Y43+Z43</f>
        <v>0</v>
      </c>
      <c r="AB43" s="36"/>
      <c r="AC43" s="36"/>
      <c r="AD43" s="36"/>
      <c r="AE43" s="36"/>
      <c r="AF43" s="36"/>
      <c r="AG43" s="36"/>
      <c r="AH43" s="36"/>
      <c r="AI43" s="36"/>
      <c r="AJ43" s="36"/>
      <c r="AK43" s="44">
        <f>SUM(AB43:AJ43)</f>
        <v>0</v>
      </c>
      <c r="AL43" s="44">
        <f>J43+AA43+AK43</f>
        <v>14939</v>
      </c>
      <c r="AO43" s="35"/>
    </row>
    <row r="44" spans="1:41" ht="12.75">
      <c r="A44" s="42">
        <v>35</v>
      </c>
      <c r="B44" s="43" t="s">
        <v>164</v>
      </c>
      <c r="C44" s="37"/>
      <c r="D44" s="37"/>
      <c r="E44" s="37"/>
      <c r="F44" s="37"/>
      <c r="G44" s="37"/>
      <c r="H44" s="37"/>
      <c r="I44" s="37"/>
      <c r="J44" s="44">
        <f>C44+D44+E44+F44+G44+H44+I44</f>
        <v>0</v>
      </c>
      <c r="K44" s="37">
        <v>1977</v>
      </c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44">
        <f>K44+L44+M44+N44+O44+P44+Q44+R44+S44+T44+U44+V44+W44+X44+Y44+Z44</f>
        <v>1977</v>
      </c>
      <c r="AB44" s="36">
        <v>10197</v>
      </c>
      <c r="AC44" s="36"/>
      <c r="AD44" s="36"/>
      <c r="AE44" s="36"/>
      <c r="AF44" s="36"/>
      <c r="AG44" s="36"/>
      <c r="AH44" s="36"/>
      <c r="AI44" s="36"/>
      <c r="AJ44" s="36">
        <v>339</v>
      </c>
      <c r="AK44" s="44">
        <f>SUM(AB44:AJ44)</f>
        <v>10536</v>
      </c>
      <c r="AL44" s="44">
        <f>J44+AA44+AK44</f>
        <v>12513</v>
      </c>
      <c r="AO44" s="35"/>
    </row>
    <row r="45" spans="1:41" ht="25.5">
      <c r="A45" s="42">
        <v>36</v>
      </c>
      <c r="B45" s="43" t="s">
        <v>161</v>
      </c>
      <c r="C45" s="37"/>
      <c r="D45" s="37"/>
      <c r="E45" s="37"/>
      <c r="F45" s="37"/>
      <c r="G45" s="37"/>
      <c r="H45" s="37"/>
      <c r="I45" s="37"/>
      <c r="J45" s="44">
        <f>C45+D45+E45+F45+G45+H45+I45</f>
        <v>0</v>
      </c>
      <c r="K45" s="37"/>
      <c r="L45" s="37"/>
      <c r="M45" s="37">
        <v>1323</v>
      </c>
      <c r="N45" s="37"/>
      <c r="O45" s="37"/>
      <c r="P45" s="37">
        <v>1188</v>
      </c>
      <c r="Q45" s="37"/>
      <c r="R45" s="37"/>
      <c r="S45" s="37"/>
      <c r="T45" s="37"/>
      <c r="U45" s="37"/>
      <c r="V45" s="37"/>
      <c r="W45" s="37"/>
      <c r="X45" s="37">
        <v>1751</v>
      </c>
      <c r="Y45" s="37"/>
      <c r="Z45" s="37"/>
      <c r="AA45" s="44">
        <f>K45+L45+M45+N45+O45+P45+Q45+R45+S45+T45+U45+V45+W45+X45+Y45+Z45</f>
        <v>4262</v>
      </c>
      <c r="AB45" s="36"/>
      <c r="AC45" s="36"/>
      <c r="AD45" s="36"/>
      <c r="AE45" s="36"/>
      <c r="AF45" s="36"/>
      <c r="AG45" s="36"/>
      <c r="AH45" s="36"/>
      <c r="AI45" s="36"/>
      <c r="AJ45" s="36"/>
      <c r="AK45" s="44">
        <f>SUM(AB45:AJ45)</f>
        <v>0</v>
      </c>
      <c r="AL45" s="44">
        <f>J45+AA45+AK45</f>
        <v>4262</v>
      </c>
      <c r="AO45" s="35"/>
    </row>
    <row r="46" spans="1:41" ht="12.75">
      <c r="A46" s="42">
        <v>37</v>
      </c>
      <c r="B46" s="43" t="s">
        <v>160</v>
      </c>
      <c r="C46" s="37"/>
      <c r="D46" s="37">
        <v>1979</v>
      </c>
      <c r="E46" s="37"/>
      <c r="F46" s="37"/>
      <c r="G46" s="37"/>
      <c r="H46" s="37"/>
      <c r="I46" s="37"/>
      <c r="J46" s="44">
        <f>C46+D46+E46+F46+G46+H46+I46</f>
        <v>1979</v>
      </c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44">
        <f>K46+L46+M46+N46+O46+P46+Q46+R46+S46+T46+U46+V46+W46+X46+Y46+Z46</f>
        <v>0</v>
      </c>
      <c r="AB46" s="36"/>
      <c r="AC46" s="36"/>
      <c r="AD46" s="36"/>
      <c r="AE46" s="36"/>
      <c r="AF46" s="36"/>
      <c r="AG46" s="36"/>
      <c r="AH46" s="36"/>
      <c r="AI46" s="36"/>
      <c r="AJ46" s="36"/>
      <c r="AK46" s="44">
        <f>SUM(AB46:AJ46)</f>
        <v>0</v>
      </c>
      <c r="AL46" s="44">
        <f>J46+AA46+AK46</f>
        <v>1979</v>
      </c>
      <c r="AO46" s="35"/>
    </row>
    <row r="47" spans="1:41" ht="12.75">
      <c r="A47" s="42">
        <v>38</v>
      </c>
      <c r="B47" s="43" t="s">
        <v>159</v>
      </c>
      <c r="C47" s="37"/>
      <c r="D47" s="37"/>
      <c r="E47" s="37"/>
      <c r="F47" s="37"/>
      <c r="G47" s="37"/>
      <c r="H47" s="37"/>
      <c r="I47" s="37"/>
      <c r="J47" s="44">
        <f>C47+D47+E47+F47+G47+H47+I47</f>
        <v>0</v>
      </c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44"/>
      <c r="AB47" s="36"/>
      <c r="AC47" s="36"/>
      <c r="AD47" s="36"/>
      <c r="AE47" s="36"/>
      <c r="AF47" s="36"/>
      <c r="AG47" s="36"/>
      <c r="AH47" s="36"/>
      <c r="AI47" s="36"/>
      <c r="AJ47" s="36"/>
      <c r="AK47" s="44"/>
      <c r="AL47" s="44"/>
      <c r="AO47" s="35"/>
    </row>
    <row r="48" spans="1:41" ht="12.75">
      <c r="A48" s="42">
        <v>39</v>
      </c>
      <c r="B48" s="43" t="s">
        <v>158</v>
      </c>
      <c r="C48" s="37"/>
      <c r="D48" s="37"/>
      <c r="E48" s="37"/>
      <c r="F48" s="37"/>
      <c r="G48" s="37"/>
      <c r="H48" s="37"/>
      <c r="I48" s="37"/>
      <c r="J48" s="44">
        <f>C48+D48+E48+F48+G48+H48+I48</f>
        <v>0</v>
      </c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44">
        <f>K48+L48+M48+N48+O48+P48+Q48+R48+S48+T48+U48+V48+W48+X48+Y48+Z48</f>
        <v>0</v>
      </c>
      <c r="AB48" s="36"/>
      <c r="AC48" s="36"/>
      <c r="AD48" s="36"/>
      <c r="AE48" s="36"/>
      <c r="AF48" s="36"/>
      <c r="AG48" s="36"/>
      <c r="AH48" s="36"/>
      <c r="AI48" s="36"/>
      <c r="AJ48" s="36"/>
      <c r="AK48" s="44">
        <f>SUM(AB48:AJ48)</f>
        <v>0</v>
      </c>
      <c r="AL48" s="44">
        <f>J48+AA48+AK48</f>
        <v>0</v>
      </c>
      <c r="AO48" s="35"/>
    </row>
    <row r="49" ht="12.75">
      <c r="AL49" s="35"/>
    </row>
  </sheetData>
  <sheetProtection/>
  <mergeCells count="11">
    <mergeCell ref="K8:AA8"/>
    <mergeCell ref="AB8:AK8"/>
    <mergeCell ref="M2:V2"/>
    <mergeCell ref="L3:U3"/>
    <mergeCell ref="A7:A9"/>
    <mergeCell ref="B7:B9"/>
    <mergeCell ref="AK6:AL6"/>
    <mergeCell ref="C7:F7"/>
    <mergeCell ref="G7:AK7"/>
    <mergeCell ref="AL7:AL9"/>
    <mergeCell ref="C8:J8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8"/>
  <sheetViews>
    <sheetView showGridLines="0" zoomScalePageLayoutView="0" workbookViewId="0" topLeftCell="A1">
      <selection activeCell="B7" sqref="B7:B9"/>
    </sheetView>
  </sheetViews>
  <sheetFormatPr defaultColWidth="9.00390625" defaultRowHeight="12.75"/>
  <cols>
    <col min="1" max="1" width="3.00390625" style="12" bestFit="1" customWidth="1"/>
    <col min="2" max="2" width="35.375" style="12" customWidth="1"/>
    <col min="3" max="3" width="12.375" style="12" customWidth="1"/>
    <col min="4" max="4" width="13.00390625" style="12" customWidth="1"/>
    <col min="5" max="12" width="9.125" style="12" customWidth="1"/>
    <col min="13" max="13" width="9.625" style="12" customWidth="1"/>
    <col min="14" max="14" width="11.00390625" style="12" customWidth="1"/>
    <col min="15" max="23" width="9.125" style="12" customWidth="1"/>
    <col min="24" max="24" width="9.875" style="12" bestFit="1" customWidth="1"/>
    <col min="25" max="29" width="9.125" style="12" customWidth="1"/>
    <col min="30" max="30" width="11.25390625" style="12" customWidth="1"/>
    <col min="31" max="31" width="9.25390625" style="12" customWidth="1"/>
    <col min="32" max="32" width="12.125" style="12" customWidth="1"/>
    <col min="33" max="33" width="10.125" style="12" customWidth="1"/>
    <col min="34" max="34" width="15.125" style="12" customWidth="1"/>
    <col min="35" max="16384" width="9.125" style="12" customWidth="1"/>
  </cols>
  <sheetData>
    <row r="1" spans="1:34" ht="15">
      <c r="A1" s="2"/>
      <c r="B1" s="3"/>
      <c r="C1" s="3"/>
      <c r="D1" s="3"/>
      <c r="E1" s="9"/>
      <c r="F1" s="2"/>
      <c r="G1" s="2"/>
      <c r="H1" s="2"/>
      <c r="I1" s="9"/>
      <c r="J1" s="9"/>
      <c r="K1" s="9"/>
      <c r="L1" s="2"/>
      <c r="M1" s="9"/>
      <c r="N1" s="9"/>
      <c r="O1" s="9"/>
      <c r="P1" s="9"/>
      <c r="Q1" s="9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1"/>
      <c r="AD1" s="11"/>
      <c r="AE1" s="11"/>
      <c r="AF1" s="11"/>
      <c r="AG1" s="11"/>
      <c r="AH1" s="11"/>
    </row>
    <row r="2" spans="1:34" ht="18.75">
      <c r="A2" s="2"/>
      <c r="B2" s="3"/>
      <c r="C2" s="3"/>
      <c r="D2" s="3"/>
      <c r="E2" s="8"/>
      <c r="F2" s="8"/>
      <c r="G2" s="8"/>
      <c r="H2" s="8"/>
      <c r="I2" s="8"/>
      <c r="J2" s="8"/>
      <c r="K2" s="18" t="s">
        <v>33</v>
      </c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8"/>
      <c r="AB2" s="5"/>
      <c r="AC2" s="1"/>
      <c r="AD2" s="1"/>
      <c r="AE2" s="1"/>
      <c r="AF2" s="1"/>
      <c r="AG2" s="1"/>
      <c r="AH2" s="1"/>
    </row>
    <row r="3" spans="1:34" ht="18.75">
      <c r="A3" s="2"/>
      <c r="B3" s="3"/>
      <c r="C3" s="3"/>
      <c r="D3" s="3"/>
      <c r="E3" s="4"/>
      <c r="F3" s="2"/>
      <c r="G3" s="2"/>
      <c r="H3" s="2"/>
      <c r="I3" s="4"/>
      <c r="J3" s="18" t="s">
        <v>113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5"/>
      <c r="AB3" s="5"/>
      <c r="AC3" s="1"/>
      <c r="AD3" s="1"/>
      <c r="AE3" s="1"/>
      <c r="AF3" s="1"/>
      <c r="AG3" s="1"/>
      <c r="AH3" s="1"/>
    </row>
    <row r="4" spans="1:34" ht="18.75">
      <c r="A4" s="2"/>
      <c r="B4" s="3"/>
      <c r="C4" s="3"/>
      <c r="D4" s="3"/>
      <c r="E4" s="9"/>
      <c r="F4" s="2"/>
      <c r="G4" s="2"/>
      <c r="H4" s="2"/>
      <c r="I4" s="9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0"/>
      <c r="V4" s="10"/>
      <c r="W4" s="10"/>
      <c r="X4" s="10"/>
      <c r="Y4" s="10"/>
      <c r="Z4" s="10"/>
      <c r="AA4" s="10"/>
      <c r="AB4" s="10"/>
      <c r="AC4" s="11"/>
      <c r="AD4" s="11"/>
      <c r="AE4" s="11"/>
      <c r="AF4" s="11"/>
      <c r="AG4" s="11"/>
      <c r="AH4" s="11"/>
    </row>
    <row r="5" spans="1:34" ht="18.75">
      <c r="A5" s="2"/>
      <c r="B5" s="3"/>
      <c r="C5" s="3"/>
      <c r="D5" s="3"/>
      <c r="E5" s="9"/>
      <c r="F5" s="2"/>
      <c r="G5" s="2"/>
      <c r="H5" s="2"/>
      <c r="I5" s="9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0"/>
      <c r="V5" s="10"/>
      <c r="W5" s="10"/>
      <c r="X5" s="10"/>
      <c r="Y5" s="10"/>
      <c r="Z5" s="10"/>
      <c r="AA5" s="10"/>
      <c r="AB5" s="10"/>
      <c r="AC5" s="11"/>
      <c r="AD5" s="11"/>
      <c r="AE5" s="11"/>
      <c r="AF5" s="11"/>
      <c r="AG5" s="11"/>
      <c r="AH5" s="11"/>
    </row>
    <row r="6" spans="1:34" ht="15">
      <c r="A6" s="7"/>
      <c r="B6" s="6"/>
      <c r="C6" s="6"/>
      <c r="D6" s="6"/>
      <c r="E6" s="9"/>
      <c r="F6" s="7"/>
      <c r="G6" s="7"/>
      <c r="H6" s="7"/>
      <c r="I6" s="9"/>
      <c r="J6" s="9"/>
      <c r="K6" s="9"/>
      <c r="L6" s="7"/>
      <c r="M6" s="9"/>
      <c r="N6" s="9"/>
      <c r="O6" s="9"/>
      <c r="P6" s="9"/>
      <c r="Q6" s="9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1"/>
      <c r="AD6" s="11"/>
      <c r="AE6" s="11"/>
      <c r="AF6" s="11"/>
      <c r="AG6" s="11"/>
      <c r="AH6" s="16" t="s">
        <v>66</v>
      </c>
    </row>
    <row r="7" spans="1:34" ht="14.25" customHeight="1">
      <c r="A7" s="19" t="s">
        <v>0</v>
      </c>
      <c r="B7" s="20" t="s">
        <v>1</v>
      </c>
      <c r="C7" s="21" t="s">
        <v>35</v>
      </c>
      <c r="D7" s="21"/>
      <c r="E7" s="21" t="s">
        <v>36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 t="s">
        <v>34</v>
      </c>
    </row>
    <row r="8" spans="1:34" ht="15" customHeight="1">
      <c r="A8" s="19"/>
      <c r="B8" s="20"/>
      <c r="C8" s="21" t="s">
        <v>37</v>
      </c>
      <c r="D8" s="21"/>
      <c r="E8" s="21"/>
      <c r="F8" s="21"/>
      <c r="G8" s="21"/>
      <c r="H8" s="21"/>
      <c r="I8" s="21" t="s">
        <v>38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 t="s">
        <v>39</v>
      </c>
      <c r="Z8" s="21"/>
      <c r="AA8" s="21"/>
      <c r="AB8" s="21"/>
      <c r="AC8" s="21"/>
      <c r="AD8" s="21"/>
      <c r="AE8" s="21"/>
      <c r="AF8" s="21"/>
      <c r="AG8" s="21"/>
      <c r="AH8" s="21"/>
    </row>
    <row r="9" spans="1:34" ht="210">
      <c r="A9" s="19"/>
      <c r="B9" s="20"/>
      <c r="C9" s="22" t="s">
        <v>40</v>
      </c>
      <c r="D9" s="22" t="s">
        <v>41</v>
      </c>
      <c r="E9" s="23" t="s">
        <v>42</v>
      </c>
      <c r="F9" s="23" t="s">
        <v>43</v>
      </c>
      <c r="G9" s="23" t="s">
        <v>73</v>
      </c>
      <c r="H9" s="23" t="s">
        <v>34</v>
      </c>
      <c r="I9" s="23" t="s">
        <v>46</v>
      </c>
      <c r="J9" s="23" t="s">
        <v>47</v>
      </c>
      <c r="K9" s="23" t="s">
        <v>48</v>
      </c>
      <c r="L9" s="23" t="s">
        <v>49</v>
      </c>
      <c r="M9" s="23" t="s">
        <v>65</v>
      </c>
      <c r="N9" s="23" t="s">
        <v>44</v>
      </c>
      <c r="O9" s="23" t="s">
        <v>45</v>
      </c>
      <c r="P9" s="23" t="s">
        <v>50</v>
      </c>
      <c r="Q9" s="23" t="s">
        <v>51</v>
      </c>
      <c r="R9" s="23" t="s">
        <v>52</v>
      </c>
      <c r="S9" s="23" t="s">
        <v>53</v>
      </c>
      <c r="T9" s="23" t="s">
        <v>54</v>
      </c>
      <c r="U9" s="23" t="s">
        <v>55</v>
      </c>
      <c r="V9" s="23" t="s">
        <v>56</v>
      </c>
      <c r="W9" s="23" t="s">
        <v>73</v>
      </c>
      <c r="X9" s="24" t="s">
        <v>34</v>
      </c>
      <c r="Y9" s="23" t="s">
        <v>57</v>
      </c>
      <c r="Z9" s="23" t="s">
        <v>58</v>
      </c>
      <c r="AA9" s="23" t="s">
        <v>59</v>
      </c>
      <c r="AB9" s="23" t="s">
        <v>60</v>
      </c>
      <c r="AC9" s="22" t="s">
        <v>61</v>
      </c>
      <c r="AD9" s="22" t="s">
        <v>62</v>
      </c>
      <c r="AE9" s="22" t="s">
        <v>63</v>
      </c>
      <c r="AF9" s="22" t="s">
        <v>64</v>
      </c>
      <c r="AG9" s="25" t="s">
        <v>34</v>
      </c>
      <c r="AH9" s="21"/>
    </row>
    <row r="10" spans="1:34" ht="12.75">
      <c r="A10" s="26">
        <v>1</v>
      </c>
      <c r="B10" s="27" t="s">
        <v>112</v>
      </c>
      <c r="C10" s="14"/>
      <c r="D10" s="14"/>
      <c r="E10" s="14">
        <v>393</v>
      </c>
      <c r="F10" s="14">
        <v>93</v>
      </c>
      <c r="G10" s="14"/>
      <c r="H10" s="17">
        <f>SUM(C10:G10)</f>
        <v>486</v>
      </c>
      <c r="I10" s="14">
        <v>7381</v>
      </c>
      <c r="J10" s="14"/>
      <c r="K10" s="14"/>
      <c r="L10" s="14"/>
      <c r="M10" s="14"/>
      <c r="N10" s="14">
        <v>42</v>
      </c>
      <c r="O10" s="14">
        <v>151401</v>
      </c>
      <c r="P10" s="14"/>
      <c r="Q10" s="14"/>
      <c r="R10" s="14"/>
      <c r="S10" s="14"/>
      <c r="T10" s="14"/>
      <c r="U10" s="14"/>
      <c r="V10" s="14">
        <v>322</v>
      </c>
      <c r="W10" s="14"/>
      <c r="X10" s="17">
        <f>SUM(I10:W10)</f>
        <v>159146</v>
      </c>
      <c r="Y10" s="15">
        <v>621</v>
      </c>
      <c r="Z10" s="15"/>
      <c r="AA10" s="15"/>
      <c r="AB10" s="15"/>
      <c r="AC10" s="15"/>
      <c r="AD10" s="15"/>
      <c r="AE10" s="15"/>
      <c r="AF10" s="15"/>
      <c r="AG10" s="17">
        <f>SUM(Y10:AF10)</f>
        <v>621</v>
      </c>
      <c r="AH10" s="17">
        <f>H10+X10+AG10</f>
        <v>160253</v>
      </c>
    </row>
    <row r="11" spans="1:34" ht="12.75">
      <c r="A11" s="26">
        <v>2</v>
      </c>
      <c r="B11" s="27" t="s">
        <v>111</v>
      </c>
      <c r="C11" s="14"/>
      <c r="D11" s="14"/>
      <c r="E11" s="14">
        <v>316</v>
      </c>
      <c r="F11" s="14"/>
      <c r="G11" s="14"/>
      <c r="H11" s="17">
        <f>SUM(C11:G11)</f>
        <v>316</v>
      </c>
      <c r="I11" s="14">
        <v>2569</v>
      </c>
      <c r="J11" s="14"/>
      <c r="K11" s="14"/>
      <c r="L11" s="14"/>
      <c r="M11" s="14"/>
      <c r="N11" s="14">
        <v>88</v>
      </c>
      <c r="O11" s="14"/>
      <c r="P11" s="14"/>
      <c r="Q11" s="14"/>
      <c r="R11" s="14"/>
      <c r="S11" s="14"/>
      <c r="T11" s="14"/>
      <c r="U11" s="14"/>
      <c r="V11" s="14"/>
      <c r="W11" s="14"/>
      <c r="X11" s="17">
        <f>SUM(I11:W11)</f>
        <v>2657</v>
      </c>
      <c r="Y11" s="15">
        <v>20886</v>
      </c>
      <c r="Z11" s="15"/>
      <c r="AA11" s="15"/>
      <c r="AB11" s="15"/>
      <c r="AC11" s="15"/>
      <c r="AD11" s="15"/>
      <c r="AE11" s="15">
        <v>124073</v>
      </c>
      <c r="AF11" s="15">
        <v>1</v>
      </c>
      <c r="AG11" s="17">
        <f>SUM(Y11:AF11)</f>
        <v>144960</v>
      </c>
      <c r="AH11" s="17">
        <f>H11+X11+AG11</f>
        <v>147933</v>
      </c>
    </row>
    <row r="12" spans="1:34" ht="12.75">
      <c r="A12" s="26">
        <v>3</v>
      </c>
      <c r="B12" s="27" t="s">
        <v>110</v>
      </c>
      <c r="C12" s="14"/>
      <c r="D12" s="14"/>
      <c r="E12" s="14">
        <v>220</v>
      </c>
      <c r="F12" s="14">
        <v>9827</v>
      </c>
      <c r="G12" s="14"/>
      <c r="H12" s="17">
        <f>SUM(C12:G12)</f>
        <v>10047</v>
      </c>
      <c r="I12" s="14">
        <v>9966</v>
      </c>
      <c r="J12" s="14"/>
      <c r="K12" s="14">
        <v>80</v>
      </c>
      <c r="L12" s="14"/>
      <c r="M12" s="14">
        <v>70</v>
      </c>
      <c r="N12" s="14">
        <v>52</v>
      </c>
      <c r="O12" s="14">
        <v>54505</v>
      </c>
      <c r="P12" s="14">
        <v>19</v>
      </c>
      <c r="Q12" s="14"/>
      <c r="R12" s="14"/>
      <c r="S12" s="14"/>
      <c r="T12" s="14"/>
      <c r="U12" s="14"/>
      <c r="V12" s="14">
        <v>3735</v>
      </c>
      <c r="W12" s="14"/>
      <c r="X12" s="17">
        <f>SUM(I12:W12)</f>
        <v>68427</v>
      </c>
      <c r="Y12" s="15">
        <v>24174</v>
      </c>
      <c r="Z12" s="15">
        <v>32</v>
      </c>
      <c r="AA12" s="15"/>
      <c r="AB12" s="15"/>
      <c r="AC12" s="15"/>
      <c r="AD12" s="15">
        <v>35</v>
      </c>
      <c r="AE12" s="15"/>
      <c r="AF12" s="15"/>
      <c r="AG12" s="17">
        <f>SUM(Y12:AF12)</f>
        <v>24241</v>
      </c>
      <c r="AH12" s="17">
        <f>H12+X12+AG12</f>
        <v>102715</v>
      </c>
    </row>
    <row r="13" spans="1:34" ht="12.75">
      <c r="A13" s="26">
        <v>4</v>
      </c>
      <c r="B13" s="27" t="s">
        <v>109</v>
      </c>
      <c r="C13" s="14"/>
      <c r="D13" s="14"/>
      <c r="E13" s="14">
        <v>315</v>
      </c>
      <c r="F13" s="14">
        <v>13070</v>
      </c>
      <c r="G13" s="14"/>
      <c r="H13" s="17">
        <f>SUM(C13:G13)</f>
        <v>13385</v>
      </c>
      <c r="I13" s="14">
        <v>15215</v>
      </c>
      <c r="J13" s="14"/>
      <c r="K13" s="14"/>
      <c r="L13" s="14"/>
      <c r="M13" s="14">
        <v>1072</v>
      </c>
      <c r="N13" s="14">
        <v>685</v>
      </c>
      <c r="O13" s="14"/>
      <c r="P13" s="14"/>
      <c r="Q13" s="14"/>
      <c r="R13" s="14"/>
      <c r="S13" s="14"/>
      <c r="T13" s="14"/>
      <c r="U13" s="14">
        <v>4711</v>
      </c>
      <c r="V13" s="14">
        <v>19</v>
      </c>
      <c r="W13" s="14">
        <v>0</v>
      </c>
      <c r="X13" s="17">
        <f>SUM(I13:W13)</f>
        <v>21702</v>
      </c>
      <c r="Y13" s="15">
        <v>38815</v>
      </c>
      <c r="Z13" s="15">
        <v>0</v>
      </c>
      <c r="AA13" s="15"/>
      <c r="AB13" s="15"/>
      <c r="AC13" s="15"/>
      <c r="AD13" s="15"/>
      <c r="AE13" s="15"/>
      <c r="AF13" s="15">
        <v>0</v>
      </c>
      <c r="AG13" s="17">
        <f>SUM(Y13:AF13)</f>
        <v>38815</v>
      </c>
      <c r="AH13" s="17">
        <f>H13+X13+AG13</f>
        <v>73902</v>
      </c>
    </row>
    <row r="14" spans="1:34" ht="12.75">
      <c r="A14" s="26">
        <v>5</v>
      </c>
      <c r="B14" s="27" t="s">
        <v>108</v>
      </c>
      <c r="C14" s="14"/>
      <c r="D14" s="14"/>
      <c r="E14" s="14">
        <v>7</v>
      </c>
      <c r="F14" s="14">
        <v>284</v>
      </c>
      <c r="G14" s="14"/>
      <c r="H14" s="17">
        <f>SUM(C14:G14)</f>
        <v>291</v>
      </c>
      <c r="I14" s="14">
        <v>3492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>
        <v>17710</v>
      </c>
      <c r="V14" s="14"/>
      <c r="W14" s="14"/>
      <c r="X14" s="17">
        <f>SUM(I14:W14)</f>
        <v>21202</v>
      </c>
      <c r="Y14" s="15">
        <v>51702</v>
      </c>
      <c r="Z14" s="15">
        <v>65</v>
      </c>
      <c r="AA14" s="15"/>
      <c r="AB14" s="15"/>
      <c r="AC14" s="15"/>
      <c r="AD14" s="15"/>
      <c r="AE14" s="15"/>
      <c r="AF14" s="15"/>
      <c r="AG14" s="17">
        <f>SUM(Y14:AF14)</f>
        <v>51767</v>
      </c>
      <c r="AH14" s="17">
        <f>H14+X14+AG14</f>
        <v>73260</v>
      </c>
    </row>
    <row r="15" spans="1:34" ht="12.75">
      <c r="A15" s="26">
        <v>6</v>
      </c>
      <c r="B15" s="27" t="s">
        <v>107</v>
      </c>
      <c r="C15" s="14"/>
      <c r="D15" s="14"/>
      <c r="E15" s="14"/>
      <c r="F15" s="14">
        <v>5266</v>
      </c>
      <c r="G15" s="14"/>
      <c r="H15" s="17">
        <f>SUM(C15:G15)</f>
        <v>5266</v>
      </c>
      <c r="I15" s="14">
        <v>1302</v>
      </c>
      <c r="J15" s="14"/>
      <c r="K15" s="14"/>
      <c r="L15" s="14"/>
      <c r="M15" s="14"/>
      <c r="N15" s="14">
        <v>49553</v>
      </c>
      <c r="O15" s="14"/>
      <c r="P15" s="14"/>
      <c r="Q15" s="14"/>
      <c r="R15" s="14"/>
      <c r="S15" s="14"/>
      <c r="T15" s="14"/>
      <c r="U15" s="14"/>
      <c r="V15" s="14">
        <v>2090</v>
      </c>
      <c r="W15" s="14"/>
      <c r="X15" s="17">
        <f>SUM(I15:W15)</f>
        <v>52945</v>
      </c>
      <c r="Y15" s="15">
        <v>781</v>
      </c>
      <c r="Z15" s="15"/>
      <c r="AA15" s="15"/>
      <c r="AB15" s="15"/>
      <c r="AC15" s="15"/>
      <c r="AD15" s="15"/>
      <c r="AE15" s="15"/>
      <c r="AF15" s="15"/>
      <c r="AG15" s="17">
        <f>SUM(Y15:AF15)</f>
        <v>781</v>
      </c>
      <c r="AH15" s="17">
        <f>H15+X15+AG15</f>
        <v>58992</v>
      </c>
    </row>
    <row r="16" spans="1:34" ht="12.75">
      <c r="A16" s="26">
        <v>7</v>
      </c>
      <c r="B16" s="27" t="s">
        <v>106</v>
      </c>
      <c r="C16" s="14"/>
      <c r="D16" s="14"/>
      <c r="E16" s="14">
        <v>2832</v>
      </c>
      <c r="F16" s="14">
        <v>2820</v>
      </c>
      <c r="G16" s="14"/>
      <c r="H16" s="17">
        <f>SUM(C16:G16)</f>
        <v>5652</v>
      </c>
      <c r="I16" s="14">
        <v>30856</v>
      </c>
      <c r="J16" s="14"/>
      <c r="K16" s="14">
        <v>41</v>
      </c>
      <c r="L16" s="14"/>
      <c r="M16" s="14">
        <v>10</v>
      </c>
      <c r="N16" s="14">
        <v>563</v>
      </c>
      <c r="O16" s="14"/>
      <c r="P16" s="14">
        <v>235</v>
      </c>
      <c r="Q16" s="14"/>
      <c r="R16" s="14"/>
      <c r="S16" s="14"/>
      <c r="T16" s="14"/>
      <c r="U16" s="14"/>
      <c r="V16" s="14">
        <v>1735</v>
      </c>
      <c r="W16" s="14"/>
      <c r="X16" s="17">
        <f>SUM(I16:W16)</f>
        <v>33440</v>
      </c>
      <c r="Y16" s="15">
        <v>14430</v>
      </c>
      <c r="Z16" s="15"/>
      <c r="AA16" s="15"/>
      <c r="AB16" s="15"/>
      <c r="AC16" s="15"/>
      <c r="AD16" s="15">
        <v>3535</v>
      </c>
      <c r="AE16" s="15"/>
      <c r="AF16" s="15"/>
      <c r="AG16" s="17">
        <f>SUM(Y16:AF16)</f>
        <v>17965</v>
      </c>
      <c r="AH16" s="17">
        <f>H16+X16+AG16</f>
        <v>57057</v>
      </c>
    </row>
    <row r="17" spans="1:34" ht="12.75">
      <c r="A17" s="26">
        <v>8</v>
      </c>
      <c r="B17" s="27" t="s">
        <v>105</v>
      </c>
      <c r="C17" s="14"/>
      <c r="D17" s="14"/>
      <c r="E17" s="14">
        <v>329</v>
      </c>
      <c r="F17" s="14"/>
      <c r="G17" s="14"/>
      <c r="H17" s="17">
        <f>SUM(C17:G17)</f>
        <v>329</v>
      </c>
      <c r="I17" s="14">
        <v>974</v>
      </c>
      <c r="J17" s="14"/>
      <c r="K17" s="14"/>
      <c r="L17" s="14"/>
      <c r="M17" s="14"/>
      <c r="N17" s="14">
        <v>28262</v>
      </c>
      <c r="O17" s="14"/>
      <c r="P17" s="14"/>
      <c r="Q17" s="14"/>
      <c r="R17" s="14"/>
      <c r="S17" s="14"/>
      <c r="T17" s="14"/>
      <c r="U17" s="14"/>
      <c r="V17" s="14"/>
      <c r="W17" s="14"/>
      <c r="X17" s="17">
        <f>SUM(I17:W17)</f>
        <v>29236</v>
      </c>
      <c r="Y17" s="15">
        <v>7467</v>
      </c>
      <c r="Z17" s="15"/>
      <c r="AA17" s="15"/>
      <c r="AB17" s="15"/>
      <c r="AC17" s="15"/>
      <c r="AD17" s="15"/>
      <c r="AE17" s="15"/>
      <c r="AF17" s="15"/>
      <c r="AG17" s="17">
        <f>SUM(Y17:AF17)</f>
        <v>7467</v>
      </c>
      <c r="AH17" s="17">
        <f>H17+X17+AG17</f>
        <v>37032</v>
      </c>
    </row>
    <row r="18" spans="1:34" ht="12.75">
      <c r="A18" s="26">
        <v>9</v>
      </c>
      <c r="B18" s="27" t="s">
        <v>104</v>
      </c>
      <c r="C18" s="14"/>
      <c r="D18" s="14"/>
      <c r="E18" s="14">
        <v>1003</v>
      </c>
      <c r="F18" s="14">
        <v>3594</v>
      </c>
      <c r="G18" s="14"/>
      <c r="H18" s="17">
        <f>SUM(C18:G18)</f>
        <v>4597</v>
      </c>
      <c r="I18" s="14">
        <v>3994</v>
      </c>
      <c r="J18" s="14"/>
      <c r="K18" s="14"/>
      <c r="L18" s="14"/>
      <c r="M18" s="14">
        <v>880</v>
      </c>
      <c r="N18" s="14">
        <v>58</v>
      </c>
      <c r="O18" s="14"/>
      <c r="P18" s="14"/>
      <c r="Q18" s="14"/>
      <c r="R18" s="14"/>
      <c r="S18" s="14"/>
      <c r="T18" s="14"/>
      <c r="U18" s="14"/>
      <c r="V18" s="14"/>
      <c r="W18" s="14"/>
      <c r="X18" s="17">
        <f>SUM(I18:W18)</f>
        <v>4932</v>
      </c>
      <c r="Y18" s="15">
        <v>22198</v>
      </c>
      <c r="Z18" s="15">
        <v>7</v>
      </c>
      <c r="AA18" s="15"/>
      <c r="AB18" s="15"/>
      <c r="AC18" s="15"/>
      <c r="AD18" s="15"/>
      <c r="AE18" s="15"/>
      <c r="AF18" s="15"/>
      <c r="AG18" s="17">
        <f>SUM(Y18:AF18)</f>
        <v>22205</v>
      </c>
      <c r="AH18" s="17">
        <f>H18+X18+AG18</f>
        <v>31734</v>
      </c>
    </row>
    <row r="19" spans="1:34" ht="12.75">
      <c r="A19" s="26">
        <v>10</v>
      </c>
      <c r="B19" s="27" t="s">
        <v>103</v>
      </c>
      <c r="C19" s="14"/>
      <c r="D19" s="14"/>
      <c r="E19" s="14">
        <v>8953</v>
      </c>
      <c r="F19" s="14">
        <v>11194</v>
      </c>
      <c r="G19" s="14"/>
      <c r="H19" s="17">
        <f>SUM(C19:G19)</f>
        <v>20147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7">
        <f>SUM(I19:W19)</f>
        <v>0</v>
      </c>
      <c r="Y19" s="15">
        <v>2238</v>
      </c>
      <c r="Z19" s="15"/>
      <c r="AA19" s="15"/>
      <c r="AB19" s="15"/>
      <c r="AC19" s="15"/>
      <c r="AD19" s="15"/>
      <c r="AE19" s="15"/>
      <c r="AF19" s="15"/>
      <c r="AG19" s="17">
        <f>SUM(Y19:AF19)</f>
        <v>2238</v>
      </c>
      <c r="AH19" s="17">
        <f>H19+X19+AG19</f>
        <v>22385</v>
      </c>
    </row>
    <row r="20" spans="1:34" ht="12.75">
      <c r="A20" s="26">
        <v>11</v>
      </c>
      <c r="B20" s="27" t="s">
        <v>102</v>
      </c>
      <c r="C20" s="14"/>
      <c r="D20" s="14"/>
      <c r="E20" s="14">
        <v>18</v>
      </c>
      <c r="F20" s="14">
        <v>895</v>
      </c>
      <c r="G20" s="14"/>
      <c r="H20" s="17">
        <f>SUM(C20:G20)</f>
        <v>913</v>
      </c>
      <c r="I20" s="14">
        <v>2483</v>
      </c>
      <c r="J20" s="14"/>
      <c r="K20" s="14"/>
      <c r="L20" s="14"/>
      <c r="M20" s="14">
        <v>0</v>
      </c>
      <c r="N20" s="14">
        <v>331</v>
      </c>
      <c r="O20" s="14"/>
      <c r="P20" s="14">
        <v>16</v>
      </c>
      <c r="Q20" s="14"/>
      <c r="R20" s="14"/>
      <c r="S20" s="14"/>
      <c r="T20" s="14"/>
      <c r="U20" s="14">
        <v>2455</v>
      </c>
      <c r="V20" s="14">
        <v>4205</v>
      </c>
      <c r="W20" s="14"/>
      <c r="X20" s="17">
        <f>SUM(I20:W20)</f>
        <v>9490</v>
      </c>
      <c r="Y20" s="15">
        <v>9573</v>
      </c>
      <c r="Z20" s="15"/>
      <c r="AA20" s="15"/>
      <c r="AB20" s="15"/>
      <c r="AC20" s="15"/>
      <c r="AD20" s="15"/>
      <c r="AE20" s="15"/>
      <c r="AF20" s="15"/>
      <c r="AG20" s="17">
        <f>SUM(Y20:AF20)</f>
        <v>9573</v>
      </c>
      <c r="AH20" s="17">
        <f>H20+X20+AG20</f>
        <v>19976</v>
      </c>
    </row>
    <row r="21" spans="1:34" ht="12.75">
      <c r="A21" s="26">
        <v>12</v>
      </c>
      <c r="B21" s="27" t="s">
        <v>101</v>
      </c>
      <c r="C21" s="14"/>
      <c r="D21" s="14"/>
      <c r="E21" s="14"/>
      <c r="F21" s="14"/>
      <c r="G21" s="14"/>
      <c r="H21" s="17">
        <f>SUM(C21:G21)</f>
        <v>0</v>
      </c>
      <c r="I21" s="14">
        <v>236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7">
        <f>SUM(I21:W21)</f>
        <v>236</v>
      </c>
      <c r="Y21" s="15">
        <v>17735</v>
      </c>
      <c r="Z21" s="15"/>
      <c r="AA21" s="15"/>
      <c r="AB21" s="15"/>
      <c r="AC21" s="15"/>
      <c r="AD21" s="15"/>
      <c r="AE21" s="15"/>
      <c r="AF21" s="15"/>
      <c r="AG21" s="17">
        <f>SUM(Y21:AF21)</f>
        <v>17735</v>
      </c>
      <c r="AH21" s="17">
        <f>H21+X21+AG21</f>
        <v>17971</v>
      </c>
    </row>
    <row r="22" spans="1:34" ht="12.75">
      <c r="A22" s="26">
        <v>13</v>
      </c>
      <c r="B22" s="27" t="s">
        <v>100</v>
      </c>
      <c r="C22" s="14"/>
      <c r="D22" s="14"/>
      <c r="E22" s="14">
        <v>185</v>
      </c>
      <c r="F22" s="14">
        <v>1088</v>
      </c>
      <c r="G22" s="14">
        <v>574</v>
      </c>
      <c r="H22" s="17">
        <f>SUM(C22:G22)</f>
        <v>1847</v>
      </c>
      <c r="I22" s="14">
        <v>2882</v>
      </c>
      <c r="J22" s="14"/>
      <c r="K22" s="14"/>
      <c r="L22" s="14"/>
      <c r="M22" s="14"/>
      <c r="N22" s="14">
        <v>18</v>
      </c>
      <c r="O22" s="14"/>
      <c r="P22" s="14"/>
      <c r="Q22" s="14"/>
      <c r="R22" s="14"/>
      <c r="S22" s="14"/>
      <c r="T22" s="14"/>
      <c r="U22" s="14">
        <v>2202</v>
      </c>
      <c r="V22" s="14"/>
      <c r="W22" s="14"/>
      <c r="X22" s="17">
        <f>SUM(I22:W22)</f>
        <v>5102</v>
      </c>
      <c r="Y22" s="15">
        <v>9809</v>
      </c>
      <c r="Z22" s="15"/>
      <c r="AA22" s="15"/>
      <c r="AB22" s="15"/>
      <c r="AC22" s="15"/>
      <c r="AD22" s="15"/>
      <c r="AE22" s="15"/>
      <c r="AF22" s="15">
        <v>-14</v>
      </c>
      <c r="AG22" s="17">
        <f>SUM(Y22:AF22)</f>
        <v>9795</v>
      </c>
      <c r="AH22" s="17">
        <f>H22+X22+AG22</f>
        <v>16744</v>
      </c>
    </row>
    <row r="23" spans="1:34" ht="12.75">
      <c r="A23" s="26">
        <v>14</v>
      </c>
      <c r="B23" s="27" t="s">
        <v>99</v>
      </c>
      <c r="C23" s="14"/>
      <c r="D23" s="14"/>
      <c r="E23" s="14">
        <v>6</v>
      </c>
      <c r="F23" s="14">
        <v>6</v>
      </c>
      <c r="G23" s="14"/>
      <c r="H23" s="17">
        <f>SUM(C23:G23)</f>
        <v>12</v>
      </c>
      <c r="I23" s="14">
        <v>6775</v>
      </c>
      <c r="J23" s="14"/>
      <c r="K23" s="14"/>
      <c r="L23" s="14"/>
      <c r="M23" s="14"/>
      <c r="N23" s="14">
        <v>919</v>
      </c>
      <c r="O23" s="14"/>
      <c r="P23" s="14"/>
      <c r="Q23" s="14"/>
      <c r="R23" s="14"/>
      <c r="S23" s="14"/>
      <c r="T23" s="14"/>
      <c r="U23" s="14">
        <v>46</v>
      </c>
      <c r="V23" s="14">
        <v>10</v>
      </c>
      <c r="W23" s="14"/>
      <c r="X23" s="17">
        <f>SUM(I23:W23)</f>
        <v>7750</v>
      </c>
      <c r="Y23" s="15">
        <v>6850</v>
      </c>
      <c r="Z23" s="15"/>
      <c r="AA23" s="15"/>
      <c r="AB23" s="15"/>
      <c r="AC23" s="15"/>
      <c r="AD23" s="15"/>
      <c r="AE23" s="15"/>
      <c r="AF23" s="15"/>
      <c r="AG23" s="17">
        <f>SUM(Y23:AF23)</f>
        <v>6850</v>
      </c>
      <c r="AH23" s="17">
        <f>H23+X23+AG23</f>
        <v>14612</v>
      </c>
    </row>
    <row r="24" spans="1:34" ht="12.75">
      <c r="A24" s="26">
        <v>15</v>
      </c>
      <c r="B24" s="27" t="s">
        <v>98</v>
      </c>
      <c r="C24" s="14"/>
      <c r="D24" s="14"/>
      <c r="E24" s="14">
        <v>60</v>
      </c>
      <c r="F24" s="14">
        <v>733</v>
      </c>
      <c r="G24" s="14"/>
      <c r="H24" s="17">
        <f>SUM(C24:G24)</f>
        <v>793</v>
      </c>
      <c r="I24" s="14">
        <v>4841</v>
      </c>
      <c r="J24" s="14"/>
      <c r="K24" s="14"/>
      <c r="L24" s="14"/>
      <c r="M24" s="14"/>
      <c r="N24" s="14">
        <v>246</v>
      </c>
      <c r="O24" s="14"/>
      <c r="P24" s="14"/>
      <c r="Q24" s="14"/>
      <c r="R24" s="14"/>
      <c r="S24" s="14"/>
      <c r="T24" s="14"/>
      <c r="U24" s="14"/>
      <c r="V24" s="14">
        <v>488</v>
      </c>
      <c r="W24" s="14"/>
      <c r="X24" s="17">
        <f>SUM(I24:W24)</f>
        <v>5575</v>
      </c>
      <c r="Y24" s="15">
        <v>6901</v>
      </c>
      <c r="Z24" s="15"/>
      <c r="AA24" s="15"/>
      <c r="AB24" s="15"/>
      <c r="AC24" s="15"/>
      <c r="AD24" s="15"/>
      <c r="AE24" s="15"/>
      <c r="AF24" s="15"/>
      <c r="AG24" s="17">
        <f>SUM(Y24:AF24)</f>
        <v>6901</v>
      </c>
      <c r="AH24" s="17">
        <f>H24+X24+AG24</f>
        <v>13269</v>
      </c>
    </row>
    <row r="25" spans="1:34" ht="12.75">
      <c r="A25" s="26">
        <v>16</v>
      </c>
      <c r="B25" s="27" t="s">
        <v>97</v>
      </c>
      <c r="C25" s="14"/>
      <c r="D25" s="14"/>
      <c r="E25" s="14">
        <v>945</v>
      </c>
      <c r="F25" s="14">
        <v>4704</v>
      </c>
      <c r="G25" s="14"/>
      <c r="H25" s="17">
        <f>SUM(C25:G25)</f>
        <v>5649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>
        <v>3685</v>
      </c>
      <c r="W25" s="14"/>
      <c r="X25" s="17">
        <f>SUM(I25:W25)</f>
        <v>3685</v>
      </c>
      <c r="Y25" s="15">
        <v>988</v>
      </c>
      <c r="Z25" s="15"/>
      <c r="AA25" s="15"/>
      <c r="AB25" s="15"/>
      <c r="AC25" s="15"/>
      <c r="AD25" s="15"/>
      <c r="AE25" s="15"/>
      <c r="AF25" s="15"/>
      <c r="AG25" s="17">
        <f>SUM(Y25:AF25)</f>
        <v>988</v>
      </c>
      <c r="AH25" s="17">
        <f>H25+X25+AG25</f>
        <v>10322</v>
      </c>
    </row>
    <row r="26" spans="1:34" ht="12.75">
      <c r="A26" s="26">
        <v>17</v>
      </c>
      <c r="B26" s="27" t="s">
        <v>96</v>
      </c>
      <c r="C26" s="14"/>
      <c r="D26" s="14"/>
      <c r="E26" s="14"/>
      <c r="F26" s="14"/>
      <c r="G26" s="14"/>
      <c r="H26" s="17">
        <f>SUM(C26:G26)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7">
        <f>SUM(I26:W26)</f>
        <v>0</v>
      </c>
      <c r="Y26" s="15">
        <v>9396</v>
      </c>
      <c r="Z26" s="15"/>
      <c r="AA26" s="15"/>
      <c r="AB26" s="15"/>
      <c r="AC26" s="15"/>
      <c r="AD26" s="15"/>
      <c r="AE26" s="15"/>
      <c r="AF26" s="15"/>
      <c r="AG26" s="17">
        <f>SUM(Y26:AF26)</f>
        <v>9396</v>
      </c>
      <c r="AH26" s="17">
        <f>H26+X26+AG26</f>
        <v>9396</v>
      </c>
    </row>
    <row r="27" spans="1:34" ht="12.75">
      <c r="A27" s="26">
        <v>18</v>
      </c>
      <c r="B27" s="27" t="s">
        <v>95</v>
      </c>
      <c r="C27" s="14"/>
      <c r="D27" s="14"/>
      <c r="E27" s="14"/>
      <c r="F27" s="14">
        <v>2298</v>
      </c>
      <c r="G27" s="14">
        <v>481</v>
      </c>
      <c r="H27" s="17">
        <f>SUM(C27:G27)</f>
        <v>2779</v>
      </c>
      <c r="I27" s="14">
        <v>484</v>
      </c>
      <c r="J27" s="14"/>
      <c r="K27" s="14"/>
      <c r="L27" s="14"/>
      <c r="M27" s="14"/>
      <c r="N27" s="14">
        <v>683</v>
      </c>
      <c r="O27" s="14"/>
      <c r="P27" s="14"/>
      <c r="Q27" s="14"/>
      <c r="R27" s="14"/>
      <c r="S27" s="14"/>
      <c r="T27" s="14"/>
      <c r="U27" s="14"/>
      <c r="V27" s="14"/>
      <c r="W27" s="14"/>
      <c r="X27" s="17">
        <f>SUM(I27:W27)</f>
        <v>1167</v>
      </c>
      <c r="Y27" s="15">
        <v>647</v>
      </c>
      <c r="Z27" s="15"/>
      <c r="AA27" s="15"/>
      <c r="AB27" s="15"/>
      <c r="AC27" s="15"/>
      <c r="AD27" s="15"/>
      <c r="AE27" s="15"/>
      <c r="AF27" s="15">
        <v>3958</v>
      </c>
      <c r="AG27" s="17">
        <f>SUM(Y27:AF27)</f>
        <v>4605</v>
      </c>
      <c r="AH27" s="17">
        <f>H27+X27+AG27</f>
        <v>8551</v>
      </c>
    </row>
    <row r="28" spans="1:34" ht="12.75">
      <c r="A28" s="26">
        <v>19</v>
      </c>
      <c r="B28" s="27" t="s">
        <v>94</v>
      </c>
      <c r="C28" s="14"/>
      <c r="D28" s="14"/>
      <c r="E28" s="14"/>
      <c r="F28" s="14"/>
      <c r="G28" s="14"/>
      <c r="H28" s="17">
        <f>SUM(C28:G28)</f>
        <v>0</v>
      </c>
      <c r="I28" s="14">
        <v>1031</v>
      </c>
      <c r="J28" s="14"/>
      <c r="K28" s="14"/>
      <c r="L28" s="14"/>
      <c r="M28" s="14"/>
      <c r="N28" s="14">
        <v>4090</v>
      </c>
      <c r="O28" s="14"/>
      <c r="P28" s="14"/>
      <c r="Q28" s="14"/>
      <c r="R28" s="14"/>
      <c r="S28" s="14"/>
      <c r="T28" s="14"/>
      <c r="U28" s="14"/>
      <c r="V28" s="14"/>
      <c r="W28" s="14"/>
      <c r="X28" s="17">
        <f>SUM(I28:W28)</f>
        <v>5121</v>
      </c>
      <c r="Y28" s="15">
        <v>2040</v>
      </c>
      <c r="Z28" s="15"/>
      <c r="AA28" s="15"/>
      <c r="AB28" s="15"/>
      <c r="AC28" s="15"/>
      <c r="AD28" s="15"/>
      <c r="AE28" s="15"/>
      <c r="AF28" s="15">
        <v>1300</v>
      </c>
      <c r="AG28" s="17">
        <f>SUM(Y28:AF28)</f>
        <v>3340</v>
      </c>
      <c r="AH28" s="17">
        <f>H28+X28+AG28</f>
        <v>8461</v>
      </c>
    </row>
    <row r="29" spans="1:34" ht="12.75">
      <c r="A29" s="26">
        <v>20</v>
      </c>
      <c r="B29" s="27" t="s">
        <v>93</v>
      </c>
      <c r="C29" s="14"/>
      <c r="D29" s="14"/>
      <c r="E29" s="14">
        <v>14</v>
      </c>
      <c r="F29" s="14"/>
      <c r="G29" s="14"/>
      <c r="H29" s="17">
        <f>SUM(C29:G29)</f>
        <v>14</v>
      </c>
      <c r="I29" s="14"/>
      <c r="J29" s="14"/>
      <c r="K29" s="14"/>
      <c r="L29" s="14"/>
      <c r="M29" s="14"/>
      <c r="N29" s="14">
        <v>7</v>
      </c>
      <c r="O29" s="14"/>
      <c r="P29" s="14">
        <v>93</v>
      </c>
      <c r="Q29" s="14"/>
      <c r="R29" s="14"/>
      <c r="S29" s="14"/>
      <c r="T29" s="14"/>
      <c r="U29" s="14"/>
      <c r="V29" s="14">
        <v>1102</v>
      </c>
      <c r="W29" s="14"/>
      <c r="X29" s="17">
        <f>SUM(I29:W29)</f>
        <v>1202</v>
      </c>
      <c r="Y29" s="15">
        <v>6591</v>
      </c>
      <c r="Z29" s="15"/>
      <c r="AA29" s="15"/>
      <c r="AB29" s="15"/>
      <c r="AC29" s="15"/>
      <c r="AD29" s="15"/>
      <c r="AE29" s="15"/>
      <c r="AF29" s="15"/>
      <c r="AG29" s="17">
        <f>SUM(Y29:AF29)</f>
        <v>6591</v>
      </c>
      <c r="AH29" s="17">
        <f>H29+X29+AG29</f>
        <v>7807</v>
      </c>
    </row>
    <row r="30" spans="1:34" ht="12.75">
      <c r="A30" s="26">
        <v>21</v>
      </c>
      <c r="B30" s="27" t="s">
        <v>92</v>
      </c>
      <c r="C30" s="14"/>
      <c r="D30" s="14"/>
      <c r="E30" s="14"/>
      <c r="F30" s="14"/>
      <c r="G30" s="14"/>
      <c r="H30" s="17">
        <f>SUM(C30:G30)</f>
        <v>0</v>
      </c>
      <c r="I30" s="14">
        <v>832</v>
      </c>
      <c r="J30" s="14"/>
      <c r="K30" s="14"/>
      <c r="L30" s="14"/>
      <c r="M30" s="14">
        <v>6416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7">
        <f>SUM(I30:W30)</f>
        <v>7248</v>
      </c>
      <c r="Y30" s="15">
        <v>460</v>
      </c>
      <c r="Z30" s="15"/>
      <c r="AA30" s="15"/>
      <c r="AB30" s="15"/>
      <c r="AC30" s="15"/>
      <c r="AD30" s="15"/>
      <c r="AE30" s="15"/>
      <c r="AF30" s="15"/>
      <c r="AG30" s="17">
        <f>SUM(Y30:AF30)</f>
        <v>460</v>
      </c>
      <c r="AH30" s="17">
        <f>H30+X30+AG30</f>
        <v>7708</v>
      </c>
    </row>
    <row r="31" spans="1:34" ht="12.75">
      <c r="A31" s="26">
        <v>22</v>
      </c>
      <c r="B31" s="27" t="s">
        <v>91</v>
      </c>
      <c r="C31" s="14"/>
      <c r="D31" s="14"/>
      <c r="E31" s="14">
        <v>266</v>
      </c>
      <c r="F31" s="14"/>
      <c r="G31" s="14"/>
      <c r="H31" s="17">
        <f>SUM(C31:G31)</f>
        <v>266</v>
      </c>
      <c r="I31" s="14">
        <v>1174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7">
        <f>SUM(I31:W31)</f>
        <v>1174</v>
      </c>
      <c r="Y31" s="15">
        <v>5280</v>
      </c>
      <c r="Z31" s="15"/>
      <c r="AA31" s="15"/>
      <c r="AB31" s="15"/>
      <c r="AC31" s="15"/>
      <c r="AD31" s="15"/>
      <c r="AE31" s="15"/>
      <c r="AF31" s="15">
        <v>936</v>
      </c>
      <c r="AG31" s="17">
        <f>SUM(Y31:AF31)</f>
        <v>6216</v>
      </c>
      <c r="AH31" s="17">
        <f>H31+X31+AG31</f>
        <v>7656</v>
      </c>
    </row>
    <row r="32" spans="1:34" ht="12.75">
      <c r="A32" s="26">
        <v>23</v>
      </c>
      <c r="B32" s="27" t="s">
        <v>90</v>
      </c>
      <c r="C32" s="14"/>
      <c r="D32" s="14"/>
      <c r="E32" s="14"/>
      <c r="F32" s="14">
        <v>348</v>
      </c>
      <c r="G32" s="14"/>
      <c r="H32" s="17">
        <f>SUM(C32:G32)</f>
        <v>348</v>
      </c>
      <c r="I32" s="14">
        <v>5707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>
        <v>171</v>
      </c>
      <c r="W32" s="14"/>
      <c r="X32" s="17">
        <f>SUM(I32:W32)</f>
        <v>5878</v>
      </c>
      <c r="Y32" s="15">
        <v>688</v>
      </c>
      <c r="Z32" s="15"/>
      <c r="AA32" s="15"/>
      <c r="AB32" s="15"/>
      <c r="AC32" s="15"/>
      <c r="AD32" s="15"/>
      <c r="AE32" s="15"/>
      <c r="AF32" s="15"/>
      <c r="AG32" s="17">
        <f>SUM(Y32:AF32)</f>
        <v>688</v>
      </c>
      <c r="AH32" s="17">
        <f>H32+X32+AG32</f>
        <v>6914</v>
      </c>
    </row>
    <row r="33" spans="1:34" ht="12.75">
      <c r="A33" s="26">
        <v>24</v>
      </c>
      <c r="B33" s="27" t="s">
        <v>89</v>
      </c>
      <c r="C33" s="14"/>
      <c r="D33" s="14"/>
      <c r="E33" s="14"/>
      <c r="F33" s="14">
        <v>4896</v>
      </c>
      <c r="G33" s="14"/>
      <c r="H33" s="17">
        <f>SUM(C33:G33)</f>
        <v>4896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7">
        <f>SUM(I33:W33)</f>
        <v>0</v>
      </c>
      <c r="Y33" s="15"/>
      <c r="Z33" s="15"/>
      <c r="AA33" s="15"/>
      <c r="AB33" s="15"/>
      <c r="AC33" s="15"/>
      <c r="AD33" s="15"/>
      <c r="AE33" s="15"/>
      <c r="AF33" s="15"/>
      <c r="AG33" s="17">
        <f>SUM(Y33:AF33)</f>
        <v>0</v>
      </c>
      <c r="AH33" s="17">
        <f>H33+X33+AG33</f>
        <v>4896</v>
      </c>
    </row>
    <row r="34" spans="1:34" ht="12.75">
      <c r="A34" s="26">
        <v>25</v>
      </c>
      <c r="B34" s="27" t="s">
        <v>88</v>
      </c>
      <c r="C34" s="14"/>
      <c r="D34" s="14"/>
      <c r="E34" s="14">
        <v>4276</v>
      </c>
      <c r="F34" s="14"/>
      <c r="G34" s="14"/>
      <c r="H34" s="17">
        <f>SUM(C34:G34)</f>
        <v>4276</v>
      </c>
      <c r="I34" s="14">
        <v>20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7">
        <f>SUM(I34:W34)</f>
        <v>20</v>
      </c>
      <c r="Y34" s="15">
        <v>342</v>
      </c>
      <c r="Z34" s="15"/>
      <c r="AA34" s="15"/>
      <c r="AB34" s="15"/>
      <c r="AC34" s="15"/>
      <c r="AD34" s="15"/>
      <c r="AE34" s="15"/>
      <c r="AF34" s="15"/>
      <c r="AG34" s="17">
        <f>SUM(Y34:AF34)</f>
        <v>342</v>
      </c>
      <c r="AH34" s="17">
        <f>H34+X34+AG34</f>
        <v>4638</v>
      </c>
    </row>
    <row r="35" spans="1:34" ht="12.75">
      <c r="A35" s="26">
        <v>26</v>
      </c>
      <c r="B35" s="27" t="s">
        <v>87</v>
      </c>
      <c r="C35" s="14"/>
      <c r="D35" s="14"/>
      <c r="E35" s="14"/>
      <c r="F35" s="14"/>
      <c r="G35" s="14"/>
      <c r="H35" s="17">
        <f>SUM(C35:G35)</f>
        <v>0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7">
        <f>SUM(I35:W35)</f>
        <v>0</v>
      </c>
      <c r="Y35" s="15">
        <v>3867</v>
      </c>
      <c r="Z35" s="15"/>
      <c r="AA35" s="15"/>
      <c r="AB35" s="15"/>
      <c r="AC35" s="15"/>
      <c r="AD35" s="15"/>
      <c r="AE35" s="15"/>
      <c r="AF35" s="15"/>
      <c r="AG35" s="17">
        <f>SUM(Y35:AF35)</f>
        <v>3867</v>
      </c>
      <c r="AH35" s="17">
        <f>H35+X35+AG35</f>
        <v>3867</v>
      </c>
    </row>
    <row r="36" spans="1:34" ht="12.75">
      <c r="A36" s="26">
        <v>27</v>
      </c>
      <c r="B36" s="27" t="s">
        <v>86</v>
      </c>
      <c r="C36" s="14"/>
      <c r="D36" s="14"/>
      <c r="E36" s="14"/>
      <c r="F36" s="14"/>
      <c r="G36" s="14"/>
      <c r="H36" s="17">
        <f>SUM(C36:G36)</f>
        <v>0</v>
      </c>
      <c r="I36" s="14">
        <v>1362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7">
        <f>SUM(I36:W36)</f>
        <v>1362</v>
      </c>
      <c r="Y36" s="15">
        <v>946</v>
      </c>
      <c r="Z36" s="15"/>
      <c r="AA36" s="15"/>
      <c r="AB36" s="15"/>
      <c r="AC36" s="15"/>
      <c r="AD36" s="15"/>
      <c r="AE36" s="15"/>
      <c r="AF36" s="15"/>
      <c r="AG36" s="17">
        <f>SUM(Y36:AF36)</f>
        <v>946</v>
      </c>
      <c r="AH36" s="17">
        <f>H36+X36+AG36</f>
        <v>2308</v>
      </c>
    </row>
    <row r="37" spans="1:34" ht="12.75">
      <c r="A37" s="26">
        <v>28</v>
      </c>
      <c r="B37" s="27" t="s">
        <v>85</v>
      </c>
      <c r="C37" s="14"/>
      <c r="D37" s="14"/>
      <c r="E37" s="14"/>
      <c r="F37" s="14"/>
      <c r="G37" s="14"/>
      <c r="H37" s="17">
        <f>SUM(C37:G37)</f>
        <v>0</v>
      </c>
      <c r="I37" s="14">
        <v>208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7">
        <f>SUM(I37:W37)</f>
        <v>208</v>
      </c>
      <c r="Y37" s="15">
        <v>1823</v>
      </c>
      <c r="Z37" s="15"/>
      <c r="AA37" s="15"/>
      <c r="AB37" s="15"/>
      <c r="AC37" s="15"/>
      <c r="AD37" s="15"/>
      <c r="AE37" s="15"/>
      <c r="AF37" s="15"/>
      <c r="AG37" s="17">
        <f>SUM(Y37:AF37)</f>
        <v>1823</v>
      </c>
      <c r="AH37" s="17">
        <f>H37+X37+AG37</f>
        <v>2031</v>
      </c>
    </row>
    <row r="38" spans="1:34" ht="12.75">
      <c r="A38" s="26">
        <v>29</v>
      </c>
      <c r="B38" s="27" t="s">
        <v>84</v>
      </c>
      <c r="C38" s="14"/>
      <c r="D38" s="14"/>
      <c r="E38" s="14">
        <v>52</v>
      </c>
      <c r="F38" s="14"/>
      <c r="G38" s="14"/>
      <c r="H38" s="17">
        <f>SUM(C38:G38)</f>
        <v>52</v>
      </c>
      <c r="I38" s="14">
        <v>879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7">
        <f>SUM(I38:W38)</f>
        <v>879</v>
      </c>
      <c r="Y38" s="15">
        <v>664</v>
      </c>
      <c r="Z38" s="15"/>
      <c r="AA38" s="15"/>
      <c r="AB38" s="15"/>
      <c r="AC38" s="15"/>
      <c r="AD38" s="15"/>
      <c r="AE38" s="15"/>
      <c r="AF38" s="15"/>
      <c r="AG38" s="17">
        <f>SUM(Y38:AF38)</f>
        <v>664</v>
      </c>
      <c r="AH38" s="17">
        <f>H38+X38+AG38</f>
        <v>1595</v>
      </c>
    </row>
    <row r="39" spans="1:34" ht="12.75">
      <c r="A39" s="26">
        <v>30</v>
      </c>
      <c r="B39" s="27" t="s">
        <v>83</v>
      </c>
      <c r="C39" s="14">
        <v>1441</v>
      </c>
      <c r="D39" s="14">
        <v>150</v>
      </c>
      <c r="E39" s="14"/>
      <c r="F39" s="14"/>
      <c r="G39" s="14"/>
      <c r="H39" s="17">
        <f>SUM(C39:G39)</f>
        <v>1591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7">
        <f>SUM(I39:W39)</f>
        <v>0</v>
      </c>
      <c r="Y39" s="15"/>
      <c r="Z39" s="15"/>
      <c r="AA39" s="15"/>
      <c r="AB39" s="15"/>
      <c r="AC39" s="15"/>
      <c r="AD39" s="15"/>
      <c r="AE39" s="15"/>
      <c r="AF39" s="15"/>
      <c r="AG39" s="17">
        <f>SUM(Y39:AF39)</f>
        <v>0</v>
      </c>
      <c r="AH39" s="17">
        <f>H39+X39+AG39</f>
        <v>1591</v>
      </c>
    </row>
    <row r="40" spans="1:34" ht="12.75">
      <c r="A40" s="26">
        <v>31</v>
      </c>
      <c r="B40" s="27" t="s">
        <v>82</v>
      </c>
      <c r="C40" s="14">
        <v>409</v>
      </c>
      <c r="D40" s="14">
        <v>441</v>
      </c>
      <c r="E40" s="14"/>
      <c r="F40" s="14"/>
      <c r="G40" s="14"/>
      <c r="H40" s="17">
        <f>SUM(C40:G40)</f>
        <v>850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7">
        <f>SUM(I40:W40)</f>
        <v>0</v>
      </c>
      <c r="Y40" s="15"/>
      <c r="Z40" s="15"/>
      <c r="AA40" s="15"/>
      <c r="AB40" s="15"/>
      <c r="AC40" s="15"/>
      <c r="AD40" s="15"/>
      <c r="AE40" s="15"/>
      <c r="AF40" s="15"/>
      <c r="AG40" s="17">
        <f>SUM(Y40:AF40)</f>
        <v>0</v>
      </c>
      <c r="AH40" s="17">
        <f>H40+X40+AG40</f>
        <v>850</v>
      </c>
    </row>
    <row r="41" spans="1:34" ht="12.75">
      <c r="A41" s="26">
        <v>32</v>
      </c>
      <c r="B41" s="27" t="s">
        <v>81</v>
      </c>
      <c r="C41" s="14"/>
      <c r="D41" s="14"/>
      <c r="E41" s="14"/>
      <c r="F41" s="14">
        <v>238</v>
      </c>
      <c r="G41" s="14"/>
      <c r="H41" s="17">
        <f>SUM(C41:G41)</f>
        <v>238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7">
        <f>SUM(I41:W41)</f>
        <v>0</v>
      </c>
      <c r="Y41" s="15">
        <v>298</v>
      </c>
      <c r="Z41" s="15"/>
      <c r="AA41" s="15"/>
      <c r="AB41" s="15"/>
      <c r="AC41" s="15"/>
      <c r="AD41" s="15"/>
      <c r="AE41" s="15"/>
      <c r="AF41" s="15"/>
      <c r="AG41" s="17">
        <f>SUM(Y41:AF41)</f>
        <v>298</v>
      </c>
      <c r="AH41" s="17">
        <f>H41+X41+AG41</f>
        <v>536</v>
      </c>
    </row>
    <row r="42" spans="1:34" ht="12.75">
      <c r="A42" s="26">
        <v>33</v>
      </c>
      <c r="B42" s="27" t="s">
        <v>80</v>
      </c>
      <c r="C42" s="14"/>
      <c r="D42" s="14"/>
      <c r="E42" s="14"/>
      <c r="F42" s="14"/>
      <c r="G42" s="14"/>
      <c r="H42" s="17">
        <f>SUM(C42:G42)</f>
        <v>0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7">
        <f>SUM(I42:W42)</f>
        <v>0</v>
      </c>
      <c r="Y42" s="15">
        <v>200</v>
      </c>
      <c r="Z42" s="15"/>
      <c r="AA42" s="15"/>
      <c r="AB42" s="15"/>
      <c r="AC42" s="15"/>
      <c r="AD42" s="15"/>
      <c r="AE42" s="15"/>
      <c r="AF42" s="15"/>
      <c r="AG42" s="17">
        <f>SUM(Y42:AF42)</f>
        <v>200</v>
      </c>
      <c r="AH42" s="17">
        <f>H42+X42+AG42</f>
        <v>200</v>
      </c>
    </row>
    <row r="43" spans="1:34" ht="12.75">
      <c r="A43" s="26">
        <v>34</v>
      </c>
      <c r="B43" s="27" t="s">
        <v>79</v>
      </c>
      <c r="C43" s="14"/>
      <c r="D43" s="14"/>
      <c r="E43" s="14">
        <v>86</v>
      </c>
      <c r="F43" s="14">
        <v>38</v>
      </c>
      <c r="G43" s="14"/>
      <c r="H43" s="17">
        <f>SUM(C43:G43)</f>
        <v>124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7">
        <f>SUM(I43:W43)</f>
        <v>0</v>
      </c>
      <c r="Y43" s="15"/>
      <c r="Z43" s="15"/>
      <c r="AA43" s="15"/>
      <c r="AB43" s="15"/>
      <c r="AC43" s="15"/>
      <c r="AD43" s="15"/>
      <c r="AE43" s="15"/>
      <c r="AF43" s="15"/>
      <c r="AG43" s="17">
        <f>SUM(Y43:AF43)</f>
        <v>0</v>
      </c>
      <c r="AH43" s="17">
        <f>H43+X43+AG43</f>
        <v>124</v>
      </c>
    </row>
    <row r="44" spans="1:34" ht="25.5">
      <c r="A44" s="26">
        <v>35</v>
      </c>
      <c r="B44" s="27" t="s">
        <v>78</v>
      </c>
      <c r="C44" s="14"/>
      <c r="D44" s="14">
        <v>117</v>
      </c>
      <c r="E44" s="14"/>
      <c r="F44" s="14"/>
      <c r="G44" s="14"/>
      <c r="H44" s="17">
        <f>SUM(C44:G44)</f>
        <v>117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7">
        <f>SUM(I44:W44)</f>
        <v>0</v>
      </c>
      <c r="Y44" s="15"/>
      <c r="Z44" s="15"/>
      <c r="AA44" s="15"/>
      <c r="AB44" s="15"/>
      <c r="AC44" s="15"/>
      <c r="AD44" s="15"/>
      <c r="AE44" s="15"/>
      <c r="AF44" s="15"/>
      <c r="AG44" s="17">
        <f>SUM(Y44:AF44)</f>
        <v>0</v>
      </c>
      <c r="AH44" s="17">
        <f>H44+X44+AG44</f>
        <v>117</v>
      </c>
    </row>
    <row r="45" spans="1:34" ht="25.5">
      <c r="A45" s="26">
        <v>36</v>
      </c>
      <c r="B45" s="27" t="s">
        <v>77</v>
      </c>
      <c r="C45" s="14"/>
      <c r="D45" s="14"/>
      <c r="E45" s="14"/>
      <c r="F45" s="14"/>
      <c r="G45" s="14"/>
      <c r="H45" s="17">
        <f>SUM(C45:G45)</f>
        <v>0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7">
        <f>SUM(I45:W45)</f>
        <v>0</v>
      </c>
      <c r="Y45" s="15"/>
      <c r="Z45" s="15"/>
      <c r="AA45" s="15"/>
      <c r="AB45" s="15"/>
      <c r="AC45" s="15"/>
      <c r="AD45" s="15"/>
      <c r="AE45" s="15"/>
      <c r="AF45" s="15"/>
      <c r="AG45" s="17">
        <f>SUM(Y45:AF45)</f>
        <v>0</v>
      </c>
      <c r="AH45" s="17">
        <f>H45+X45+AG45</f>
        <v>0</v>
      </c>
    </row>
    <row r="46" spans="1:34" ht="12.75">
      <c r="A46" s="26">
        <v>37</v>
      </c>
      <c r="B46" s="27" t="s">
        <v>76</v>
      </c>
      <c r="C46" s="14"/>
      <c r="D46" s="14"/>
      <c r="E46" s="14"/>
      <c r="F46" s="14"/>
      <c r="G46" s="14"/>
      <c r="H46" s="17">
        <f>SUM(C46:G46)</f>
        <v>0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7">
        <f>SUM(I46:W46)</f>
        <v>0</v>
      </c>
      <c r="Y46" s="15"/>
      <c r="Z46" s="15"/>
      <c r="AA46" s="15"/>
      <c r="AB46" s="15"/>
      <c r="AC46" s="15"/>
      <c r="AD46" s="15"/>
      <c r="AE46" s="15"/>
      <c r="AF46" s="15"/>
      <c r="AG46" s="17">
        <f>SUM(Y46:AF46)</f>
        <v>0</v>
      </c>
      <c r="AH46" s="17">
        <f>H46+X46+AG46</f>
        <v>0</v>
      </c>
    </row>
    <row r="47" spans="1:34" ht="12.75">
      <c r="A47" s="26"/>
      <c r="B47" s="27" t="s">
        <v>75</v>
      </c>
      <c r="C47" s="14"/>
      <c r="D47" s="14"/>
      <c r="E47" s="14"/>
      <c r="F47" s="14"/>
      <c r="G47" s="14"/>
      <c r="H47" s="17">
        <f>SUM(C47:G47)</f>
        <v>0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7">
        <f>SUM(I47:W47)</f>
        <v>0</v>
      </c>
      <c r="Y47" s="15"/>
      <c r="Z47" s="15"/>
      <c r="AA47" s="15"/>
      <c r="AB47" s="15"/>
      <c r="AC47" s="15"/>
      <c r="AD47" s="15"/>
      <c r="AE47" s="15"/>
      <c r="AF47" s="15"/>
      <c r="AG47" s="17">
        <f>SUM(Y47:AF47)</f>
        <v>0</v>
      </c>
      <c r="AH47" s="17"/>
    </row>
    <row r="48" spans="1:34" ht="12.75">
      <c r="A48" s="28" t="s">
        <v>34</v>
      </c>
      <c r="B48" s="28"/>
      <c r="C48" s="17">
        <f>SUM(C10:C47)</f>
        <v>1850</v>
      </c>
      <c r="D48" s="17">
        <f>SUM(D10:D47)</f>
        <v>708</v>
      </c>
      <c r="E48" s="17">
        <f>SUM(E10:E47)</f>
        <v>20276</v>
      </c>
      <c r="F48" s="17">
        <f>SUM(F10:F47)</f>
        <v>61392</v>
      </c>
      <c r="G48" s="17">
        <f>SUM(G10:G47)</f>
        <v>1055</v>
      </c>
      <c r="H48" s="17">
        <f>SUM(H10:H47)</f>
        <v>85281</v>
      </c>
      <c r="I48" s="17">
        <f>SUM(I10:I47)</f>
        <v>104663</v>
      </c>
      <c r="J48" s="17">
        <f>SUM(J10:J47)</f>
        <v>0</v>
      </c>
      <c r="K48" s="17">
        <f>SUM(K10:K47)</f>
        <v>121</v>
      </c>
      <c r="L48" s="17">
        <f>SUM(L10:L47)</f>
        <v>0</v>
      </c>
      <c r="M48" s="17">
        <f>SUM(M10:M47)</f>
        <v>8448</v>
      </c>
      <c r="N48" s="17">
        <f>SUM(N10:N47)</f>
        <v>85597</v>
      </c>
      <c r="O48" s="17">
        <f>SUM(O10:O47)</f>
        <v>205906</v>
      </c>
      <c r="P48" s="17">
        <f>SUM(P10:P47)</f>
        <v>363</v>
      </c>
      <c r="Q48" s="17">
        <f>SUM(Q10:Q47)</f>
        <v>0</v>
      </c>
      <c r="R48" s="17">
        <f>SUM(R10:R47)</f>
        <v>0</v>
      </c>
      <c r="S48" s="17">
        <f>SUM(S10:S47)</f>
        <v>0</v>
      </c>
      <c r="T48" s="17">
        <f>SUM(T10:T47)</f>
        <v>0</v>
      </c>
      <c r="U48" s="17">
        <f>SUM(U10:U47)</f>
        <v>27124</v>
      </c>
      <c r="V48" s="17">
        <f>SUM(V10:V47)</f>
        <v>17562</v>
      </c>
      <c r="W48" s="17">
        <f>SUM(W10:W47)</f>
        <v>0</v>
      </c>
      <c r="X48" s="17">
        <f>SUM(X10:X47)</f>
        <v>449784</v>
      </c>
      <c r="Y48" s="17">
        <f>SUM(Y10:Y47)</f>
        <v>268410</v>
      </c>
      <c r="Z48" s="17">
        <f>SUM(Z10:Z47)</f>
        <v>104</v>
      </c>
      <c r="AA48" s="17">
        <f>SUM(AA10:AA47)</f>
        <v>0</v>
      </c>
      <c r="AB48" s="17">
        <f>SUM(AB10:AB47)</f>
        <v>0</v>
      </c>
      <c r="AC48" s="17">
        <f>SUM(AC10:AC47)</f>
        <v>0</v>
      </c>
      <c r="AD48" s="17">
        <f>SUM(AD10:AD47)</f>
        <v>3570</v>
      </c>
      <c r="AE48" s="17">
        <f>SUM(AE10:AE47)</f>
        <v>124073</v>
      </c>
      <c r="AF48" s="17">
        <f>SUM(AF10:AF47)</f>
        <v>6181</v>
      </c>
      <c r="AG48" s="17">
        <f>SUM(AG10:AG47)</f>
        <v>402338</v>
      </c>
      <c r="AH48" s="17">
        <f>SUM(AH10:AH47)</f>
        <v>937403</v>
      </c>
    </row>
  </sheetData>
  <sheetProtection/>
  <mergeCells count="11">
    <mergeCell ref="A48:B48"/>
    <mergeCell ref="A7:A9"/>
    <mergeCell ref="B7:B9"/>
    <mergeCell ref="AH7:AH9"/>
    <mergeCell ref="C8:H8"/>
    <mergeCell ref="I8:X8"/>
    <mergeCell ref="Y8:AG8"/>
    <mergeCell ref="C7:D7"/>
    <mergeCell ref="E7:AG7"/>
    <mergeCell ref="K2:Z2"/>
    <mergeCell ref="J3:Z3"/>
  </mergeCells>
  <printOptions/>
  <pageMargins left="0.17" right="0.17" top="0.52" bottom="0.6" header="0.23" footer="0.5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showGridLines="0" zoomScalePageLayoutView="0" workbookViewId="0" topLeftCell="A1">
      <selection activeCell="A7" sqref="A7:A9"/>
    </sheetView>
  </sheetViews>
  <sheetFormatPr defaultColWidth="9.00390625" defaultRowHeight="12.75"/>
  <cols>
    <col min="1" max="1" width="3.00390625" style="12" bestFit="1" customWidth="1"/>
    <col min="2" max="2" width="35.375" style="12" customWidth="1"/>
    <col min="3" max="3" width="12.375" style="12" customWidth="1"/>
    <col min="4" max="4" width="13.00390625" style="12" customWidth="1"/>
    <col min="5" max="12" width="9.125" style="12" customWidth="1"/>
    <col min="13" max="13" width="9.625" style="12" customWidth="1"/>
    <col min="14" max="14" width="11.00390625" style="12" customWidth="1"/>
    <col min="15" max="23" width="9.125" style="12" customWidth="1"/>
    <col min="24" max="24" width="9.875" style="12" bestFit="1" customWidth="1"/>
    <col min="25" max="29" width="9.125" style="12" customWidth="1"/>
    <col min="30" max="30" width="11.25390625" style="12" customWidth="1"/>
    <col min="31" max="31" width="9.25390625" style="12" customWidth="1"/>
    <col min="32" max="32" width="12.125" style="12" customWidth="1"/>
    <col min="33" max="33" width="10.125" style="12" customWidth="1"/>
    <col min="34" max="34" width="15.125" style="12" customWidth="1"/>
    <col min="35" max="16384" width="9.125" style="12" customWidth="1"/>
  </cols>
  <sheetData>
    <row r="1" spans="1:34" ht="15">
      <c r="A1" s="2"/>
      <c r="B1" s="3"/>
      <c r="C1" s="3"/>
      <c r="D1" s="3"/>
      <c r="E1" s="9"/>
      <c r="F1" s="2"/>
      <c r="G1" s="2"/>
      <c r="H1" s="2"/>
      <c r="I1" s="9"/>
      <c r="J1" s="9"/>
      <c r="K1" s="9"/>
      <c r="L1" s="2"/>
      <c r="M1" s="9"/>
      <c r="N1" s="9"/>
      <c r="O1" s="9"/>
      <c r="P1" s="9"/>
      <c r="Q1" s="9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1"/>
      <c r="AD1" s="11"/>
      <c r="AE1" s="11"/>
      <c r="AF1" s="11"/>
      <c r="AG1" s="11"/>
      <c r="AH1" s="11"/>
    </row>
    <row r="2" spans="1:34" ht="18.75">
      <c r="A2" s="2"/>
      <c r="B2" s="3"/>
      <c r="C2" s="3"/>
      <c r="D2" s="3"/>
      <c r="E2" s="8"/>
      <c r="F2" s="8"/>
      <c r="G2" s="8"/>
      <c r="H2" s="8"/>
      <c r="I2" s="8"/>
      <c r="J2" s="8"/>
      <c r="K2" s="18" t="s">
        <v>33</v>
      </c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8"/>
      <c r="AB2" s="5"/>
      <c r="AC2" s="1"/>
      <c r="AD2" s="1"/>
      <c r="AE2" s="1"/>
      <c r="AF2" s="1"/>
      <c r="AG2" s="1"/>
      <c r="AH2" s="1"/>
    </row>
    <row r="3" spans="1:34" ht="18.75">
      <c r="A3" s="2"/>
      <c r="B3" s="3"/>
      <c r="C3" s="3"/>
      <c r="D3" s="3"/>
      <c r="E3" s="4"/>
      <c r="F3" s="2"/>
      <c r="G3" s="2"/>
      <c r="H3" s="2"/>
      <c r="I3" s="4"/>
      <c r="J3" s="18" t="s">
        <v>114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5"/>
      <c r="AB3" s="5"/>
      <c r="AC3" s="1"/>
      <c r="AD3" s="1"/>
      <c r="AE3" s="1"/>
      <c r="AF3" s="1"/>
      <c r="AG3" s="1"/>
      <c r="AH3" s="1"/>
    </row>
    <row r="4" spans="1:34" ht="18.75">
      <c r="A4" s="2"/>
      <c r="B4" s="3"/>
      <c r="C4" s="3"/>
      <c r="D4" s="3"/>
      <c r="E4" s="9"/>
      <c r="F4" s="2"/>
      <c r="G4" s="2"/>
      <c r="H4" s="2"/>
      <c r="I4" s="9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0"/>
      <c r="V4" s="10"/>
      <c r="W4" s="10"/>
      <c r="X4" s="10"/>
      <c r="Y4" s="10"/>
      <c r="Z4" s="10"/>
      <c r="AA4" s="10"/>
      <c r="AB4" s="10"/>
      <c r="AC4" s="11"/>
      <c r="AD4" s="11"/>
      <c r="AE4" s="11"/>
      <c r="AF4" s="11"/>
      <c r="AG4" s="11"/>
      <c r="AH4" s="11"/>
    </row>
    <row r="5" spans="1:34" ht="18.75">
      <c r="A5" s="2"/>
      <c r="B5" s="3"/>
      <c r="C5" s="3"/>
      <c r="D5" s="3"/>
      <c r="E5" s="9"/>
      <c r="F5" s="2"/>
      <c r="G5" s="2"/>
      <c r="H5" s="2"/>
      <c r="I5" s="9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0"/>
      <c r="V5" s="10"/>
      <c r="W5" s="10"/>
      <c r="X5" s="10"/>
      <c r="Y5" s="10"/>
      <c r="Z5" s="10"/>
      <c r="AA5" s="10"/>
      <c r="AB5" s="10"/>
      <c r="AC5" s="11"/>
      <c r="AD5" s="11"/>
      <c r="AE5" s="11"/>
      <c r="AF5" s="11"/>
      <c r="AG5" s="11"/>
      <c r="AH5" s="11"/>
    </row>
    <row r="6" spans="1:34" ht="15">
      <c r="A6" s="7"/>
      <c r="B6" s="6"/>
      <c r="C6" s="6"/>
      <c r="D6" s="6"/>
      <c r="E6" s="9"/>
      <c r="F6" s="7"/>
      <c r="G6" s="7"/>
      <c r="H6" s="7"/>
      <c r="I6" s="9"/>
      <c r="J6" s="9"/>
      <c r="K6" s="9"/>
      <c r="L6" s="7"/>
      <c r="M6" s="9"/>
      <c r="N6" s="9"/>
      <c r="O6" s="9"/>
      <c r="P6" s="9"/>
      <c r="Q6" s="9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1"/>
      <c r="AD6" s="11"/>
      <c r="AE6" s="11"/>
      <c r="AF6" s="11"/>
      <c r="AG6" s="11"/>
      <c r="AH6" s="16" t="s">
        <v>66</v>
      </c>
    </row>
    <row r="7" spans="1:34" ht="14.25" customHeight="1">
      <c r="A7" s="19" t="s">
        <v>0</v>
      </c>
      <c r="B7" s="20" t="s">
        <v>1</v>
      </c>
      <c r="C7" s="21" t="s">
        <v>35</v>
      </c>
      <c r="D7" s="21"/>
      <c r="E7" s="21" t="s">
        <v>36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 t="s">
        <v>34</v>
      </c>
    </row>
    <row r="8" spans="1:34" ht="15" customHeight="1">
      <c r="A8" s="19"/>
      <c r="B8" s="20"/>
      <c r="C8" s="21" t="s">
        <v>37</v>
      </c>
      <c r="D8" s="21"/>
      <c r="E8" s="21"/>
      <c r="F8" s="21"/>
      <c r="G8" s="21"/>
      <c r="H8" s="21"/>
      <c r="I8" s="21" t="s">
        <v>38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 t="s">
        <v>39</v>
      </c>
      <c r="Z8" s="21"/>
      <c r="AA8" s="21"/>
      <c r="AB8" s="21"/>
      <c r="AC8" s="21"/>
      <c r="AD8" s="21"/>
      <c r="AE8" s="21"/>
      <c r="AF8" s="21"/>
      <c r="AG8" s="21"/>
      <c r="AH8" s="21"/>
    </row>
    <row r="9" spans="1:34" ht="210">
      <c r="A9" s="19"/>
      <c r="B9" s="20"/>
      <c r="C9" s="22" t="s">
        <v>40</v>
      </c>
      <c r="D9" s="22" t="s">
        <v>41</v>
      </c>
      <c r="E9" s="23" t="s">
        <v>42</v>
      </c>
      <c r="F9" s="23" t="s">
        <v>43</v>
      </c>
      <c r="G9" s="23" t="s">
        <v>73</v>
      </c>
      <c r="H9" s="23" t="s">
        <v>34</v>
      </c>
      <c r="I9" s="23" t="s">
        <v>46</v>
      </c>
      <c r="J9" s="23" t="s">
        <v>47</v>
      </c>
      <c r="K9" s="23" t="s">
        <v>48</v>
      </c>
      <c r="L9" s="23" t="s">
        <v>49</v>
      </c>
      <c r="M9" s="23" t="s">
        <v>65</v>
      </c>
      <c r="N9" s="23" t="s">
        <v>44</v>
      </c>
      <c r="O9" s="23" t="s">
        <v>45</v>
      </c>
      <c r="P9" s="23" t="s">
        <v>50</v>
      </c>
      <c r="Q9" s="23" t="s">
        <v>51</v>
      </c>
      <c r="R9" s="23" t="s">
        <v>52</v>
      </c>
      <c r="S9" s="23" t="s">
        <v>53</v>
      </c>
      <c r="T9" s="23" t="s">
        <v>54</v>
      </c>
      <c r="U9" s="23" t="s">
        <v>55</v>
      </c>
      <c r="V9" s="23" t="s">
        <v>56</v>
      </c>
      <c r="W9" s="23" t="s">
        <v>73</v>
      </c>
      <c r="X9" s="24" t="s">
        <v>34</v>
      </c>
      <c r="Y9" s="23" t="s">
        <v>57</v>
      </c>
      <c r="Z9" s="23" t="s">
        <v>58</v>
      </c>
      <c r="AA9" s="23" t="s">
        <v>59</v>
      </c>
      <c r="AB9" s="23" t="s">
        <v>60</v>
      </c>
      <c r="AC9" s="22" t="s">
        <v>61</v>
      </c>
      <c r="AD9" s="22" t="s">
        <v>62</v>
      </c>
      <c r="AE9" s="22" t="s">
        <v>63</v>
      </c>
      <c r="AF9" s="22" t="s">
        <v>64</v>
      </c>
      <c r="AG9" s="25" t="s">
        <v>34</v>
      </c>
      <c r="AH9" s="21"/>
    </row>
    <row r="10" spans="1:34" ht="12.75">
      <c r="A10" s="26">
        <v>1</v>
      </c>
      <c r="B10" s="27" t="s">
        <v>111</v>
      </c>
      <c r="C10" s="14"/>
      <c r="D10" s="14"/>
      <c r="E10" s="14">
        <v>703</v>
      </c>
      <c r="F10" s="14"/>
      <c r="G10" s="14"/>
      <c r="H10" s="17">
        <f>SUM(C10:G10)</f>
        <v>703</v>
      </c>
      <c r="I10" s="14">
        <v>4455</v>
      </c>
      <c r="J10" s="14"/>
      <c r="K10" s="14"/>
      <c r="L10" s="14"/>
      <c r="M10" s="14"/>
      <c r="N10" s="14">
        <v>122</v>
      </c>
      <c r="O10" s="14"/>
      <c r="P10" s="14"/>
      <c r="Q10" s="14"/>
      <c r="R10" s="14"/>
      <c r="S10" s="14"/>
      <c r="T10" s="14"/>
      <c r="U10" s="14"/>
      <c r="V10" s="14"/>
      <c r="W10" s="14"/>
      <c r="X10" s="17">
        <f>SUM(I10:W10)</f>
        <v>4577</v>
      </c>
      <c r="Y10" s="15">
        <v>42384</v>
      </c>
      <c r="Z10" s="15"/>
      <c r="AA10" s="15"/>
      <c r="AB10" s="15"/>
      <c r="AC10" s="15"/>
      <c r="AD10" s="15"/>
      <c r="AE10" s="15">
        <v>279092</v>
      </c>
      <c r="AF10" s="15">
        <v>1</v>
      </c>
      <c r="AG10" s="17">
        <f>SUM(Y10:AF10)</f>
        <v>321477</v>
      </c>
      <c r="AH10" s="17">
        <f>H10+X10+AG10</f>
        <v>326757</v>
      </c>
    </row>
    <row r="11" spans="1:34" ht="12.75">
      <c r="A11" s="26">
        <v>2</v>
      </c>
      <c r="B11" s="27" t="s">
        <v>107</v>
      </c>
      <c r="C11" s="14"/>
      <c r="D11" s="14"/>
      <c r="E11" s="14"/>
      <c r="F11" s="14">
        <v>16021</v>
      </c>
      <c r="G11" s="14">
        <v>192</v>
      </c>
      <c r="H11" s="17">
        <f>SUM(C11:G11)</f>
        <v>16213</v>
      </c>
      <c r="I11" s="14">
        <v>1888</v>
      </c>
      <c r="J11" s="14"/>
      <c r="K11" s="14">
        <v>1704</v>
      </c>
      <c r="L11" s="14"/>
      <c r="M11" s="14">
        <v>12973</v>
      </c>
      <c r="N11" s="14">
        <v>264167</v>
      </c>
      <c r="O11" s="14"/>
      <c r="P11" s="14"/>
      <c r="Q11" s="14"/>
      <c r="R11" s="14"/>
      <c r="S11" s="14"/>
      <c r="T11" s="14"/>
      <c r="U11" s="14"/>
      <c r="V11" s="14">
        <v>2348</v>
      </c>
      <c r="W11" s="14"/>
      <c r="X11" s="17">
        <f>SUM(I11:W11)</f>
        <v>283080</v>
      </c>
      <c r="Y11" s="15">
        <v>1389</v>
      </c>
      <c r="Z11" s="15"/>
      <c r="AA11" s="15"/>
      <c r="AB11" s="15"/>
      <c r="AC11" s="15"/>
      <c r="AD11" s="15"/>
      <c r="AE11" s="15"/>
      <c r="AF11" s="15">
        <v>935</v>
      </c>
      <c r="AG11" s="17">
        <f>SUM(Y11:AF11)</f>
        <v>2324</v>
      </c>
      <c r="AH11" s="17">
        <f>H11+X11+AG11</f>
        <v>301617</v>
      </c>
    </row>
    <row r="12" spans="1:34" ht="12.75">
      <c r="A12" s="26">
        <v>3</v>
      </c>
      <c r="B12" s="27" t="s">
        <v>112</v>
      </c>
      <c r="C12" s="14"/>
      <c r="D12" s="14"/>
      <c r="E12" s="14">
        <v>1558</v>
      </c>
      <c r="F12" s="14">
        <v>185</v>
      </c>
      <c r="G12" s="14"/>
      <c r="H12" s="17">
        <f>SUM(C12:G12)</f>
        <v>1743</v>
      </c>
      <c r="I12" s="14">
        <v>14491</v>
      </c>
      <c r="J12" s="14"/>
      <c r="K12" s="14"/>
      <c r="L12" s="14"/>
      <c r="M12" s="14">
        <v>36</v>
      </c>
      <c r="N12" s="14">
        <v>42</v>
      </c>
      <c r="O12" s="14">
        <v>223843</v>
      </c>
      <c r="P12" s="14"/>
      <c r="Q12" s="14"/>
      <c r="R12" s="14"/>
      <c r="S12" s="14"/>
      <c r="T12" s="14"/>
      <c r="U12" s="14"/>
      <c r="V12" s="14">
        <v>322</v>
      </c>
      <c r="W12" s="14"/>
      <c r="X12" s="17">
        <f>SUM(I12:W12)</f>
        <v>238734</v>
      </c>
      <c r="Y12" s="15">
        <v>969</v>
      </c>
      <c r="Z12" s="15"/>
      <c r="AA12" s="15"/>
      <c r="AB12" s="15"/>
      <c r="AC12" s="15"/>
      <c r="AD12" s="15"/>
      <c r="AE12" s="15"/>
      <c r="AF12" s="15"/>
      <c r="AG12" s="17">
        <f>SUM(Y12:AF12)</f>
        <v>969</v>
      </c>
      <c r="AH12" s="17">
        <f>H12+X12+AG12</f>
        <v>241446</v>
      </c>
    </row>
    <row r="13" spans="1:34" ht="12.75">
      <c r="A13" s="26">
        <v>4</v>
      </c>
      <c r="B13" s="27" t="s">
        <v>106</v>
      </c>
      <c r="C13" s="14"/>
      <c r="D13" s="14"/>
      <c r="E13" s="14">
        <v>2832</v>
      </c>
      <c r="F13" s="14">
        <v>30627</v>
      </c>
      <c r="G13" s="14"/>
      <c r="H13" s="17">
        <f>SUM(C13:G13)</f>
        <v>33459</v>
      </c>
      <c r="I13" s="14">
        <v>71316</v>
      </c>
      <c r="J13" s="14"/>
      <c r="K13" s="14">
        <v>41</v>
      </c>
      <c r="L13" s="14"/>
      <c r="M13" s="14">
        <v>-279</v>
      </c>
      <c r="N13" s="14">
        <v>3317</v>
      </c>
      <c r="O13" s="14"/>
      <c r="P13" s="14">
        <v>235</v>
      </c>
      <c r="Q13" s="14"/>
      <c r="R13" s="14"/>
      <c r="S13" s="14"/>
      <c r="T13" s="14"/>
      <c r="U13" s="14"/>
      <c r="V13" s="14">
        <v>10559</v>
      </c>
      <c r="W13" s="14"/>
      <c r="X13" s="17">
        <f>SUM(I13:W13)</f>
        <v>85189</v>
      </c>
      <c r="Y13" s="15">
        <v>37418</v>
      </c>
      <c r="Z13" s="15"/>
      <c r="AA13" s="15"/>
      <c r="AB13" s="15"/>
      <c r="AC13" s="15"/>
      <c r="AD13" s="15"/>
      <c r="AE13" s="15"/>
      <c r="AF13" s="15">
        <v>4341</v>
      </c>
      <c r="AG13" s="17">
        <f>SUM(Y13:AF13)</f>
        <v>41759</v>
      </c>
      <c r="AH13" s="17">
        <f>H13+X13+AG13</f>
        <v>160407</v>
      </c>
    </row>
    <row r="14" spans="1:34" ht="12.75">
      <c r="A14" s="26">
        <v>5</v>
      </c>
      <c r="B14" s="27" t="s">
        <v>110</v>
      </c>
      <c r="C14" s="14"/>
      <c r="D14" s="14"/>
      <c r="E14" s="14">
        <v>2574</v>
      </c>
      <c r="F14" s="14">
        <v>20307</v>
      </c>
      <c r="G14" s="14"/>
      <c r="H14" s="17">
        <f>SUM(C14:G14)</f>
        <v>22881</v>
      </c>
      <c r="I14" s="14">
        <v>16770</v>
      </c>
      <c r="J14" s="14"/>
      <c r="K14" s="14">
        <v>80</v>
      </c>
      <c r="L14" s="14"/>
      <c r="M14" s="14">
        <v>70</v>
      </c>
      <c r="N14" s="14">
        <v>52</v>
      </c>
      <c r="O14" s="14">
        <v>54505</v>
      </c>
      <c r="P14" s="14"/>
      <c r="Q14" s="14"/>
      <c r="R14" s="14"/>
      <c r="S14" s="14"/>
      <c r="T14" s="14"/>
      <c r="U14" s="14"/>
      <c r="V14" s="14">
        <v>15960</v>
      </c>
      <c r="W14" s="14"/>
      <c r="X14" s="17">
        <f>SUM(I14:W14)</f>
        <v>87437</v>
      </c>
      <c r="Y14" s="15">
        <v>48436</v>
      </c>
      <c r="Z14" s="15">
        <v>408</v>
      </c>
      <c r="AA14" s="15">
        <v>13</v>
      </c>
      <c r="AB14" s="15"/>
      <c r="AC14" s="15"/>
      <c r="AD14" s="15">
        <v>35</v>
      </c>
      <c r="AE14" s="15"/>
      <c r="AF14" s="15">
        <v>29</v>
      </c>
      <c r="AG14" s="17">
        <f>SUM(Y14:AF14)</f>
        <v>48921</v>
      </c>
      <c r="AH14" s="17">
        <f>H14+X14+AG14</f>
        <v>159239</v>
      </c>
    </row>
    <row r="15" spans="1:34" ht="12.75">
      <c r="A15" s="26">
        <v>6</v>
      </c>
      <c r="B15" s="27" t="s">
        <v>109</v>
      </c>
      <c r="C15" s="14"/>
      <c r="D15" s="14"/>
      <c r="E15" s="14">
        <v>6957</v>
      </c>
      <c r="F15" s="14">
        <v>33891</v>
      </c>
      <c r="G15" s="14"/>
      <c r="H15" s="17">
        <f>SUM(C15:G15)</f>
        <v>40848</v>
      </c>
      <c r="I15" s="14">
        <v>29745</v>
      </c>
      <c r="J15" s="14"/>
      <c r="K15" s="14"/>
      <c r="L15" s="14"/>
      <c r="M15" s="14">
        <v>6996</v>
      </c>
      <c r="N15" s="14">
        <v>696</v>
      </c>
      <c r="O15" s="14"/>
      <c r="P15" s="14"/>
      <c r="Q15" s="14"/>
      <c r="R15" s="14"/>
      <c r="S15" s="14"/>
      <c r="T15" s="14"/>
      <c r="U15" s="14">
        <v>5738</v>
      </c>
      <c r="V15" s="14">
        <v>222</v>
      </c>
      <c r="W15" s="14">
        <v>0</v>
      </c>
      <c r="X15" s="17">
        <f>SUM(I15:W15)</f>
        <v>43397</v>
      </c>
      <c r="Y15" s="15">
        <v>70883</v>
      </c>
      <c r="Z15" s="15">
        <v>11</v>
      </c>
      <c r="AA15" s="15"/>
      <c r="AB15" s="15"/>
      <c r="AC15" s="15"/>
      <c r="AD15" s="15"/>
      <c r="AE15" s="15"/>
      <c r="AF15" s="15">
        <v>2056</v>
      </c>
      <c r="AG15" s="17">
        <f>SUM(Y15:AF15)</f>
        <v>72950</v>
      </c>
      <c r="AH15" s="17">
        <f>H15+X15+AG15</f>
        <v>157195</v>
      </c>
    </row>
    <row r="16" spans="1:34" ht="12.75">
      <c r="A16" s="26">
        <v>7</v>
      </c>
      <c r="B16" s="27" t="s">
        <v>108</v>
      </c>
      <c r="C16" s="14"/>
      <c r="D16" s="14"/>
      <c r="E16" s="14">
        <v>27</v>
      </c>
      <c r="F16" s="14">
        <v>492</v>
      </c>
      <c r="G16" s="14"/>
      <c r="H16" s="17">
        <f>SUM(C16:G16)</f>
        <v>519</v>
      </c>
      <c r="I16" s="14">
        <v>6392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>
        <v>26310</v>
      </c>
      <c r="V16" s="14"/>
      <c r="W16" s="14"/>
      <c r="X16" s="17">
        <f>SUM(I16:W16)</f>
        <v>32702</v>
      </c>
      <c r="Y16" s="15">
        <v>115919</v>
      </c>
      <c r="Z16" s="15">
        <v>65</v>
      </c>
      <c r="AA16" s="15"/>
      <c r="AB16" s="15"/>
      <c r="AC16" s="15"/>
      <c r="AD16" s="15"/>
      <c r="AE16" s="15"/>
      <c r="AF16" s="15">
        <v>502</v>
      </c>
      <c r="AG16" s="17">
        <f>SUM(Y16:AF16)</f>
        <v>116486</v>
      </c>
      <c r="AH16" s="17">
        <f>H16+X16+AG16</f>
        <v>149707</v>
      </c>
    </row>
    <row r="17" spans="1:34" ht="12.75">
      <c r="A17" s="26">
        <v>8</v>
      </c>
      <c r="B17" s="27" t="s">
        <v>104</v>
      </c>
      <c r="C17" s="14"/>
      <c r="D17" s="14"/>
      <c r="E17" s="14">
        <v>1003</v>
      </c>
      <c r="F17" s="14">
        <v>8770</v>
      </c>
      <c r="G17" s="14"/>
      <c r="H17" s="17">
        <f>SUM(C17:G17)</f>
        <v>9773</v>
      </c>
      <c r="I17" s="14">
        <v>8875</v>
      </c>
      <c r="J17" s="14"/>
      <c r="K17" s="14"/>
      <c r="L17" s="14"/>
      <c r="M17" s="14">
        <v>1355</v>
      </c>
      <c r="N17" s="14">
        <v>58</v>
      </c>
      <c r="O17" s="14"/>
      <c r="P17" s="14"/>
      <c r="Q17" s="14"/>
      <c r="R17" s="14"/>
      <c r="S17" s="14"/>
      <c r="T17" s="14"/>
      <c r="U17" s="14"/>
      <c r="V17" s="14">
        <v>102</v>
      </c>
      <c r="W17" s="14"/>
      <c r="X17" s="17">
        <f>SUM(I17:W17)</f>
        <v>10390</v>
      </c>
      <c r="Y17" s="15">
        <v>48029</v>
      </c>
      <c r="Z17" s="15">
        <v>7</v>
      </c>
      <c r="AA17" s="15"/>
      <c r="AB17" s="15"/>
      <c r="AC17" s="15"/>
      <c r="AD17" s="15"/>
      <c r="AE17" s="15"/>
      <c r="AF17" s="15">
        <v>15</v>
      </c>
      <c r="AG17" s="17">
        <f>SUM(Y17:AF17)</f>
        <v>48051</v>
      </c>
      <c r="AH17" s="17">
        <f>H17+X17+AG17</f>
        <v>68214</v>
      </c>
    </row>
    <row r="18" spans="1:34" ht="12.75">
      <c r="A18" s="26">
        <v>9</v>
      </c>
      <c r="B18" s="27" t="s">
        <v>100</v>
      </c>
      <c r="C18" s="14"/>
      <c r="D18" s="14"/>
      <c r="E18" s="14">
        <v>5967</v>
      </c>
      <c r="F18" s="14">
        <v>1547</v>
      </c>
      <c r="G18" s="14">
        <v>2143</v>
      </c>
      <c r="H18" s="17">
        <f>SUM(C18:G18)</f>
        <v>9657</v>
      </c>
      <c r="I18" s="14">
        <v>8872</v>
      </c>
      <c r="J18" s="14"/>
      <c r="K18" s="14"/>
      <c r="L18" s="14"/>
      <c r="M18" s="14"/>
      <c r="N18" s="14">
        <v>1775</v>
      </c>
      <c r="O18" s="14"/>
      <c r="P18" s="14"/>
      <c r="Q18" s="14"/>
      <c r="R18" s="14"/>
      <c r="S18" s="14"/>
      <c r="T18" s="14"/>
      <c r="U18" s="14">
        <v>2215</v>
      </c>
      <c r="V18" s="14"/>
      <c r="W18" s="14"/>
      <c r="X18" s="17">
        <f>SUM(I18:W18)</f>
        <v>12862</v>
      </c>
      <c r="Y18" s="15">
        <v>24825</v>
      </c>
      <c r="Z18" s="15">
        <v>60</v>
      </c>
      <c r="AA18" s="15"/>
      <c r="AB18" s="15"/>
      <c r="AC18" s="15"/>
      <c r="AD18" s="15"/>
      <c r="AE18" s="15"/>
      <c r="AF18" s="15">
        <v>1437</v>
      </c>
      <c r="AG18" s="17">
        <f>SUM(Y18:AF18)</f>
        <v>26322</v>
      </c>
      <c r="AH18" s="17">
        <f>H18+X18+AG18</f>
        <v>48841</v>
      </c>
    </row>
    <row r="19" spans="1:34" ht="12.75">
      <c r="A19" s="26">
        <v>10</v>
      </c>
      <c r="B19" s="27" t="s">
        <v>105</v>
      </c>
      <c r="C19" s="14"/>
      <c r="D19" s="14"/>
      <c r="E19" s="14">
        <v>635</v>
      </c>
      <c r="F19" s="14"/>
      <c r="G19" s="14"/>
      <c r="H19" s="17">
        <f>SUM(C19:G19)</f>
        <v>635</v>
      </c>
      <c r="I19" s="14">
        <v>2391</v>
      </c>
      <c r="J19" s="14"/>
      <c r="K19" s="14"/>
      <c r="L19" s="14"/>
      <c r="M19" s="14"/>
      <c r="N19" s="14">
        <v>28295</v>
      </c>
      <c r="O19" s="14"/>
      <c r="P19" s="14"/>
      <c r="Q19" s="14"/>
      <c r="R19" s="14"/>
      <c r="S19" s="14"/>
      <c r="T19" s="14"/>
      <c r="U19" s="14"/>
      <c r="V19" s="14"/>
      <c r="W19" s="14"/>
      <c r="X19" s="17">
        <f>SUM(I19:W19)</f>
        <v>30686</v>
      </c>
      <c r="Y19" s="15">
        <v>17247</v>
      </c>
      <c r="Z19" s="15">
        <v>49</v>
      </c>
      <c r="AA19" s="15"/>
      <c r="AB19" s="15"/>
      <c r="AC19" s="15"/>
      <c r="AD19" s="15"/>
      <c r="AE19" s="15"/>
      <c r="AF19" s="15"/>
      <c r="AG19" s="17">
        <f>SUM(Y19:AF19)</f>
        <v>17296</v>
      </c>
      <c r="AH19" s="17">
        <f>H19+X19+AG19</f>
        <v>48617</v>
      </c>
    </row>
    <row r="20" spans="1:34" ht="12.75">
      <c r="A20" s="26">
        <v>11</v>
      </c>
      <c r="B20" s="27" t="s">
        <v>101</v>
      </c>
      <c r="C20" s="14"/>
      <c r="D20" s="14"/>
      <c r="E20" s="14"/>
      <c r="F20" s="14"/>
      <c r="G20" s="14"/>
      <c r="H20" s="17">
        <f>SUM(C20:G20)</f>
        <v>0</v>
      </c>
      <c r="I20" s="14">
        <v>304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7">
        <f>SUM(I20:W20)</f>
        <v>304</v>
      </c>
      <c r="Y20" s="15">
        <v>39834</v>
      </c>
      <c r="Z20" s="15"/>
      <c r="AA20" s="15"/>
      <c r="AB20" s="15"/>
      <c r="AC20" s="15"/>
      <c r="AD20" s="15"/>
      <c r="AE20" s="15"/>
      <c r="AF20" s="15"/>
      <c r="AG20" s="17">
        <f>SUM(Y20:AF20)</f>
        <v>39834</v>
      </c>
      <c r="AH20" s="17">
        <f>H20+X20+AG20</f>
        <v>40138</v>
      </c>
    </row>
    <row r="21" spans="1:34" ht="12.75">
      <c r="A21" s="26">
        <v>12</v>
      </c>
      <c r="B21" s="27" t="s">
        <v>103</v>
      </c>
      <c r="C21" s="14"/>
      <c r="D21" s="14"/>
      <c r="E21" s="14">
        <v>5837</v>
      </c>
      <c r="F21" s="14">
        <v>25771</v>
      </c>
      <c r="G21" s="14"/>
      <c r="H21" s="17">
        <f>SUM(C21:G21)</f>
        <v>31608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7">
        <f>SUM(I21:W21)</f>
        <v>0</v>
      </c>
      <c r="Y21" s="15">
        <v>4540</v>
      </c>
      <c r="Z21" s="15"/>
      <c r="AA21" s="15"/>
      <c r="AB21" s="15"/>
      <c r="AC21" s="15"/>
      <c r="AD21" s="15"/>
      <c r="AE21" s="15"/>
      <c r="AF21" s="15"/>
      <c r="AG21" s="17">
        <f>SUM(Y21:AF21)</f>
        <v>4540</v>
      </c>
      <c r="AH21" s="17">
        <f>H21+X21+AG21</f>
        <v>36148</v>
      </c>
    </row>
    <row r="22" spans="1:34" ht="12.75">
      <c r="A22" s="26">
        <v>13</v>
      </c>
      <c r="B22" s="27" t="s">
        <v>102</v>
      </c>
      <c r="C22" s="14"/>
      <c r="D22" s="14"/>
      <c r="E22" s="14">
        <v>18</v>
      </c>
      <c r="F22" s="14">
        <v>1484</v>
      </c>
      <c r="G22" s="14"/>
      <c r="H22" s="17">
        <f>SUM(C22:G22)</f>
        <v>1502</v>
      </c>
      <c r="I22" s="14">
        <v>6105</v>
      </c>
      <c r="J22" s="14"/>
      <c r="K22" s="14"/>
      <c r="L22" s="14"/>
      <c r="M22" s="14">
        <v>0</v>
      </c>
      <c r="N22" s="14">
        <v>331</v>
      </c>
      <c r="O22" s="14"/>
      <c r="P22" s="14">
        <v>16</v>
      </c>
      <c r="Q22" s="14"/>
      <c r="R22" s="14"/>
      <c r="S22" s="14"/>
      <c r="T22" s="14"/>
      <c r="U22" s="14">
        <v>3446</v>
      </c>
      <c r="V22" s="14">
        <v>4258</v>
      </c>
      <c r="W22" s="14"/>
      <c r="X22" s="17">
        <f>SUM(I22:W22)</f>
        <v>14156</v>
      </c>
      <c r="Y22" s="15">
        <v>19319</v>
      </c>
      <c r="Z22" s="15"/>
      <c r="AA22" s="15"/>
      <c r="AB22" s="15"/>
      <c r="AC22" s="15"/>
      <c r="AD22" s="15"/>
      <c r="AE22" s="15"/>
      <c r="AF22" s="15"/>
      <c r="AG22" s="17">
        <f>SUM(Y22:AF22)</f>
        <v>19319</v>
      </c>
      <c r="AH22" s="17">
        <f>H22+X22+AG22</f>
        <v>34977</v>
      </c>
    </row>
    <row r="23" spans="1:34" ht="12.75">
      <c r="A23" s="26">
        <v>14</v>
      </c>
      <c r="B23" s="27" t="s">
        <v>98</v>
      </c>
      <c r="C23" s="14"/>
      <c r="D23" s="14"/>
      <c r="E23" s="14">
        <v>35</v>
      </c>
      <c r="F23" s="14">
        <v>7261</v>
      </c>
      <c r="G23" s="14"/>
      <c r="H23" s="17">
        <f>SUM(C23:G23)</f>
        <v>7296</v>
      </c>
      <c r="I23" s="14">
        <v>11833</v>
      </c>
      <c r="J23" s="14"/>
      <c r="K23" s="14"/>
      <c r="L23" s="14"/>
      <c r="M23" s="14"/>
      <c r="N23" s="14">
        <v>273</v>
      </c>
      <c r="O23" s="14"/>
      <c r="P23" s="14"/>
      <c r="Q23" s="14"/>
      <c r="R23" s="14"/>
      <c r="S23" s="14"/>
      <c r="T23" s="14"/>
      <c r="U23" s="14"/>
      <c r="V23" s="14">
        <v>532</v>
      </c>
      <c r="W23" s="14"/>
      <c r="X23" s="17">
        <f>SUM(I23:W23)</f>
        <v>12638</v>
      </c>
      <c r="Y23" s="15">
        <v>14027</v>
      </c>
      <c r="Z23" s="15"/>
      <c r="AA23" s="15"/>
      <c r="AB23" s="15"/>
      <c r="AC23" s="15"/>
      <c r="AD23" s="15"/>
      <c r="AE23" s="15"/>
      <c r="AF23" s="15"/>
      <c r="AG23" s="17">
        <f>SUM(Y23:AF23)</f>
        <v>14027</v>
      </c>
      <c r="AH23" s="17">
        <f>H23+X23+AG23</f>
        <v>33961</v>
      </c>
    </row>
    <row r="24" spans="1:34" ht="12.75">
      <c r="A24" s="26">
        <v>15</v>
      </c>
      <c r="B24" s="27" t="s">
        <v>99</v>
      </c>
      <c r="C24" s="14"/>
      <c r="D24" s="14"/>
      <c r="E24" s="14">
        <v>74</v>
      </c>
      <c r="F24" s="14">
        <v>31</v>
      </c>
      <c r="G24" s="14"/>
      <c r="H24" s="17">
        <f>SUM(C24:G24)</f>
        <v>105</v>
      </c>
      <c r="I24" s="14">
        <v>15521</v>
      </c>
      <c r="J24" s="14"/>
      <c r="K24" s="14">
        <v>767</v>
      </c>
      <c r="L24" s="14"/>
      <c r="M24" s="14">
        <v>36</v>
      </c>
      <c r="N24" s="14">
        <v>1005</v>
      </c>
      <c r="O24" s="14"/>
      <c r="P24" s="14"/>
      <c r="Q24" s="14"/>
      <c r="R24" s="14"/>
      <c r="S24" s="14"/>
      <c r="T24" s="14"/>
      <c r="U24" s="14">
        <v>46</v>
      </c>
      <c r="V24" s="14">
        <v>35</v>
      </c>
      <c r="W24" s="14"/>
      <c r="X24" s="17">
        <f>SUM(I24:W24)</f>
        <v>17410</v>
      </c>
      <c r="Y24" s="15">
        <v>12579</v>
      </c>
      <c r="Z24" s="15"/>
      <c r="AA24" s="15"/>
      <c r="AB24" s="15"/>
      <c r="AC24" s="15"/>
      <c r="AD24" s="15"/>
      <c r="AE24" s="15"/>
      <c r="AF24" s="15">
        <v>179</v>
      </c>
      <c r="AG24" s="17">
        <f>SUM(Y24:AF24)</f>
        <v>12758</v>
      </c>
      <c r="AH24" s="17">
        <f>H24+X24+AG24</f>
        <v>30273</v>
      </c>
    </row>
    <row r="25" spans="1:34" ht="12.75">
      <c r="A25" s="26">
        <v>16</v>
      </c>
      <c r="B25" s="27" t="s">
        <v>94</v>
      </c>
      <c r="C25" s="14"/>
      <c r="D25" s="14"/>
      <c r="E25" s="14"/>
      <c r="F25" s="14"/>
      <c r="G25" s="14"/>
      <c r="H25" s="17">
        <f>SUM(C25:G25)</f>
        <v>0</v>
      </c>
      <c r="I25" s="14">
        <v>1823</v>
      </c>
      <c r="J25" s="14"/>
      <c r="K25" s="14"/>
      <c r="L25" s="14"/>
      <c r="M25" s="14">
        <v>37</v>
      </c>
      <c r="N25" s="14">
        <v>11030</v>
      </c>
      <c r="O25" s="14"/>
      <c r="P25" s="14"/>
      <c r="Q25" s="14"/>
      <c r="R25" s="14"/>
      <c r="S25" s="14"/>
      <c r="T25" s="14"/>
      <c r="U25" s="14"/>
      <c r="V25" s="14">
        <v>58</v>
      </c>
      <c r="W25" s="14"/>
      <c r="X25" s="17">
        <f>SUM(I25:W25)</f>
        <v>12948</v>
      </c>
      <c r="Y25" s="15">
        <v>6149</v>
      </c>
      <c r="Z25" s="15"/>
      <c r="AA25" s="15"/>
      <c r="AB25" s="15"/>
      <c r="AC25" s="15"/>
      <c r="AD25" s="15"/>
      <c r="AE25" s="15"/>
      <c r="AF25" s="15">
        <v>2600</v>
      </c>
      <c r="AG25" s="17">
        <f>SUM(Y25:AF25)</f>
        <v>8749</v>
      </c>
      <c r="AH25" s="17">
        <f>H25+X25+AG25</f>
        <v>21697</v>
      </c>
    </row>
    <row r="26" spans="1:34" ht="12.75">
      <c r="A26" s="26">
        <v>17</v>
      </c>
      <c r="B26" s="27" t="s">
        <v>96</v>
      </c>
      <c r="C26" s="14"/>
      <c r="D26" s="14"/>
      <c r="E26" s="14"/>
      <c r="F26" s="14"/>
      <c r="G26" s="14"/>
      <c r="H26" s="17">
        <f>SUM(C26:G26)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7">
        <f>SUM(I26:W26)</f>
        <v>0</v>
      </c>
      <c r="Y26" s="15">
        <v>20161</v>
      </c>
      <c r="Z26" s="15"/>
      <c r="AA26" s="15"/>
      <c r="AB26" s="15"/>
      <c r="AC26" s="15"/>
      <c r="AD26" s="15"/>
      <c r="AE26" s="15"/>
      <c r="AF26" s="15"/>
      <c r="AG26" s="17">
        <f>SUM(Y26:AF26)</f>
        <v>20161</v>
      </c>
      <c r="AH26" s="17">
        <f>H26+X26+AG26</f>
        <v>20161</v>
      </c>
    </row>
    <row r="27" spans="1:34" ht="12.75">
      <c r="A27" s="26">
        <v>18</v>
      </c>
      <c r="B27" s="27" t="s">
        <v>97</v>
      </c>
      <c r="C27" s="14"/>
      <c r="D27" s="14"/>
      <c r="E27" s="14">
        <v>1494</v>
      </c>
      <c r="F27" s="14">
        <v>9382</v>
      </c>
      <c r="G27" s="14"/>
      <c r="H27" s="17">
        <f>SUM(C27:G27)</f>
        <v>10876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>
        <v>3685</v>
      </c>
      <c r="W27" s="14"/>
      <c r="X27" s="17">
        <f>SUM(I27:W27)</f>
        <v>3685</v>
      </c>
      <c r="Y27" s="15">
        <v>2051</v>
      </c>
      <c r="Z27" s="15"/>
      <c r="AA27" s="15"/>
      <c r="AB27" s="15"/>
      <c r="AC27" s="15"/>
      <c r="AD27" s="15"/>
      <c r="AE27" s="15"/>
      <c r="AF27" s="15"/>
      <c r="AG27" s="17">
        <f>SUM(Y27:AF27)</f>
        <v>2051</v>
      </c>
      <c r="AH27" s="17">
        <f>H27+X27+AG27</f>
        <v>16612</v>
      </c>
    </row>
    <row r="28" spans="1:34" ht="12.75">
      <c r="A28" s="26">
        <v>19</v>
      </c>
      <c r="B28" s="27" t="s">
        <v>91</v>
      </c>
      <c r="C28" s="14"/>
      <c r="D28" s="14"/>
      <c r="E28" s="14">
        <v>517</v>
      </c>
      <c r="F28" s="14"/>
      <c r="G28" s="14"/>
      <c r="H28" s="17">
        <f>SUM(C28:G28)</f>
        <v>517</v>
      </c>
      <c r="I28" s="14">
        <v>2203</v>
      </c>
      <c r="J28" s="14"/>
      <c r="K28" s="14"/>
      <c r="L28" s="14"/>
      <c r="M28" s="14">
        <v>48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7">
        <f>SUM(I28:W28)</f>
        <v>2251</v>
      </c>
      <c r="Y28" s="15">
        <v>11279</v>
      </c>
      <c r="Z28" s="15"/>
      <c r="AA28" s="15"/>
      <c r="AB28" s="15"/>
      <c r="AC28" s="15"/>
      <c r="AD28" s="15"/>
      <c r="AE28" s="15"/>
      <c r="AF28" s="15">
        <v>1962</v>
      </c>
      <c r="AG28" s="17">
        <f>SUM(Y28:AF28)</f>
        <v>13241</v>
      </c>
      <c r="AH28" s="17">
        <f>H28+X28+AG28</f>
        <v>16009</v>
      </c>
    </row>
    <row r="29" spans="1:34" ht="12.75">
      <c r="A29" s="26">
        <v>20</v>
      </c>
      <c r="B29" s="27" t="s">
        <v>93</v>
      </c>
      <c r="C29" s="14"/>
      <c r="D29" s="14"/>
      <c r="E29" s="14">
        <v>30</v>
      </c>
      <c r="F29" s="14"/>
      <c r="G29" s="14"/>
      <c r="H29" s="17">
        <f>SUM(C29:G29)</f>
        <v>30</v>
      </c>
      <c r="I29" s="14">
        <v>110</v>
      </c>
      <c r="J29" s="14"/>
      <c r="K29" s="14"/>
      <c r="L29" s="14"/>
      <c r="M29" s="14"/>
      <c r="N29" s="14">
        <v>7</v>
      </c>
      <c r="O29" s="14"/>
      <c r="P29" s="14">
        <v>94</v>
      </c>
      <c r="Q29" s="14"/>
      <c r="R29" s="14"/>
      <c r="S29" s="14"/>
      <c r="T29" s="14"/>
      <c r="U29" s="14"/>
      <c r="V29" s="14">
        <v>1102</v>
      </c>
      <c r="W29" s="14"/>
      <c r="X29" s="17">
        <f>SUM(I29:W29)</f>
        <v>1313</v>
      </c>
      <c r="Y29" s="15">
        <v>12081</v>
      </c>
      <c r="Z29" s="15"/>
      <c r="AA29" s="15"/>
      <c r="AB29" s="15"/>
      <c r="AC29" s="15"/>
      <c r="AD29" s="15"/>
      <c r="AE29" s="15"/>
      <c r="AF29" s="15"/>
      <c r="AG29" s="17">
        <f>SUM(Y29:AF29)</f>
        <v>12081</v>
      </c>
      <c r="AH29" s="17">
        <f>H29+X29+AG29</f>
        <v>13424</v>
      </c>
    </row>
    <row r="30" spans="1:34" ht="12.75">
      <c r="A30" s="26">
        <v>21</v>
      </c>
      <c r="B30" s="27" t="s">
        <v>95</v>
      </c>
      <c r="C30" s="14"/>
      <c r="D30" s="14"/>
      <c r="E30" s="14"/>
      <c r="F30" s="14">
        <v>5775</v>
      </c>
      <c r="G30" s="14">
        <v>505</v>
      </c>
      <c r="H30" s="17">
        <f>SUM(C30:G30)</f>
        <v>6280</v>
      </c>
      <c r="I30" s="14">
        <v>890</v>
      </c>
      <c r="J30" s="14"/>
      <c r="K30" s="14"/>
      <c r="L30" s="14"/>
      <c r="M30" s="14"/>
      <c r="N30" s="14">
        <v>683</v>
      </c>
      <c r="O30" s="14"/>
      <c r="P30" s="14"/>
      <c r="Q30" s="14"/>
      <c r="R30" s="14"/>
      <c r="S30" s="14"/>
      <c r="T30" s="14"/>
      <c r="U30" s="14"/>
      <c r="V30" s="14">
        <v>52</v>
      </c>
      <c r="W30" s="14"/>
      <c r="X30" s="17">
        <f>SUM(I30:W30)</f>
        <v>1625</v>
      </c>
      <c r="Y30" s="15">
        <v>1523</v>
      </c>
      <c r="Z30" s="15"/>
      <c r="AA30" s="15"/>
      <c r="AB30" s="15"/>
      <c r="AC30" s="15"/>
      <c r="AD30" s="15"/>
      <c r="AE30" s="15"/>
      <c r="AF30" s="15">
        <v>3958</v>
      </c>
      <c r="AG30" s="17">
        <f>SUM(Y30:AF30)</f>
        <v>5481</v>
      </c>
      <c r="AH30" s="17">
        <f>H30+X30+AG30</f>
        <v>13386</v>
      </c>
    </row>
    <row r="31" spans="1:34" ht="12.75">
      <c r="A31" s="26">
        <v>22</v>
      </c>
      <c r="B31" s="27" t="s">
        <v>92</v>
      </c>
      <c r="C31" s="14"/>
      <c r="D31" s="14"/>
      <c r="E31" s="14"/>
      <c r="F31" s="14">
        <v>2286</v>
      </c>
      <c r="G31" s="14"/>
      <c r="H31" s="17">
        <f>SUM(C31:G31)</f>
        <v>2286</v>
      </c>
      <c r="I31" s="14">
        <v>2231</v>
      </c>
      <c r="J31" s="14"/>
      <c r="K31" s="14"/>
      <c r="L31" s="14"/>
      <c r="M31" s="14">
        <v>6713</v>
      </c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7">
        <f>SUM(I31:W31)</f>
        <v>8944</v>
      </c>
      <c r="Y31" s="15">
        <v>1936</v>
      </c>
      <c r="Z31" s="15"/>
      <c r="AA31" s="15"/>
      <c r="AB31" s="15"/>
      <c r="AC31" s="15"/>
      <c r="AD31" s="15"/>
      <c r="AE31" s="15"/>
      <c r="AF31" s="15"/>
      <c r="AG31" s="17">
        <f>SUM(Y31:AF31)</f>
        <v>1936</v>
      </c>
      <c r="AH31" s="17">
        <f>H31+X31+AG31</f>
        <v>13166</v>
      </c>
    </row>
    <row r="32" spans="1:34" ht="12.75">
      <c r="A32" s="26">
        <v>23</v>
      </c>
      <c r="B32" s="27" t="s">
        <v>90</v>
      </c>
      <c r="C32" s="14"/>
      <c r="D32" s="14"/>
      <c r="E32" s="14">
        <v>138</v>
      </c>
      <c r="F32" s="14">
        <v>2213</v>
      </c>
      <c r="G32" s="14"/>
      <c r="H32" s="17">
        <f>SUM(C32:G32)</f>
        <v>2351</v>
      </c>
      <c r="I32" s="14">
        <v>8570</v>
      </c>
      <c r="J32" s="14"/>
      <c r="K32" s="14"/>
      <c r="L32" s="14"/>
      <c r="M32" s="14"/>
      <c r="N32" s="14"/>
      <c r="O32" s="14"/>
      <c r="P32" s="14">
        <v>179</v>
      </c>
      <c r="Q32" s="14"/>
      <c r="R32" s="14"/>
      <c r="S32" s="14"/>
      <c r="T32" s="14"/>
      <c r="U32" s="14"/>
      <c r="V32" s="14">
        <v>171</v>
      </c>
      <c r="W32" s="14"/>
      <c r="X32" s="17">
        <f>SUM(I32:W32)</f>
        <v>8920</v>
      </c>
      <c r="Y32" s="15">
        <v>775</v>
      </c>
      <c r="Z32" s="15"/>
      <c r="AA32" s="15"/>
      <c r="AB32" s="15"/>
      <c r="AC32" s="15"/>
      <c r="AD32" s="15"/>
      <c r="AE32" s="15"/>
      <c r="AF32" s="15"/>
      <c r="AG32" s="17">
        <f>SUM(Y32:AF32)</f>
        <v>775</v>
      </c>
      <c r="AH32" s="17">
        <f>H32+X32+AG32</f>
        <v>12046</v>
      </c>
    </row>
    <row r="33" spans="1:34" ht="12.75">
      <c r="A33" s="26">
        <v>24</v>
      </c>
      <c r="B33" s="27" t="s">
        <v>83</v>
      </c>
      <c r="C33" s="14">
        <v>9819</v>
      </c>
      <c r="D33" s="14">
        <v>269</v>
      </c>
      <c r="E33" s="14">
        <v>70</v>
      </c>
      <c r="F33" s="14"/>
      <c r="G33" s="14"/>
      <c r="H33" s="17">
        <f>SUM(C33:G33)</f>
        <v>10158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7">
        <f>SUM(I33:W33)</f>
        <v>0</v>
      </c>
      <c r="Y33" s="15"/>
      <c r="Z33" s="15"/>
      <c r="AA33" s="15"/>
      <c r="AB33" s="15"/>
      <c r="AC33" s="15"/>
      <c r="AD33" s="15"/>
      <c r="AE33" s="15"/>
      <c r="AF33" s="15"/>
      <c r="AG33" s="17">
        <f>SUM(Y33:AF33)</f>
        <v>0</v>
      </c>
      <c r="AH33" s="17">
        <f>H33+X33+AG33</f>
        <v>10158</v>
      </c>
    </row>
    <row r="34" spans="1:34" ht="12.75">
      <c r="A34" s="26">
        <v>25</v>
      </c>
      <c r="B34" s="27" t="s">
        <v>80</v>
      </c>
      <c r="C34" s="14"/>
      <c r="D34" s="14"/>
      <c r="E34" s="14"/>
      <c r="F34" s="14"/>
      <c r="G34" s="14"/>
      <c r="H34" s="17">
        <f>SUM(C34:G34)</f>
        <v>0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7">
        <f>SUM(I34:W34)</f>
        <v>0</v>
      </c>
      <c r="Y34" s="15">
        <v>243</v>
      </c>
      <c r="Z34" s="15"/>
      <c r="AA34" s="15"/>
      <c r="AB34" s="15"/>
      <c r="AC34" s="15"/>
      <c r="AD34" s="15"/>
      <c r="AE34" s="15">
        <v>9744</v>
      </c>
      <c r="AF34" s="15"/>
      <c r="AG34" s="17">
        <f>SUM(Y34:AF34)</f>
        <v>9987</v>
      </c>
      <c r="AH34" s="17">
        <f>H34+X34+AG34</f>
        <v>9987</v>
      </c>
    </row>
    <row r="35" spans="1:34" ht="12.75">
      <c r="A35" s="26">
        <v>26</v>
      </c>
      <c r="B35" s="27" t="s">
        <v>88</v>
      </c>
      <c r="C35" s="14"/>
      <c r="D35" s="14"/>
      <c r="E35" s="14">
        <v>7070</v>
      </c>
      <c r="F35" s="14"/>
      <c r="G35" s="14"/>
      <c r="H35" s="17">
        <f>SUM(C35:G35)</f>
        <v>7070</v>
      </c>
      <c r="I35" s="14">
        <v>48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7">
        <f>SUM(I35:W35)</f>
        <v>48</v>
      </c>
      <c r="Y35" s="15">
        <v>899</v>
      </c>
      <c r="Z35" s="15"/>
      <c r="AA35" s="15"/>
      <c r="AB35" s="15"/>
      <c r="AC35" s="15"/>
      <c r="AD35" s="15"/>
      <c r="AE35" s="15"/>
      <c r="AF35" s="15">
        <v>1668</v>
      </c>
      <c r="AG35" s="17">
        <f>SUM(Y35:AF35)</f>
        <v>2567</v>
      </c>
      <c r="AH35" s="17">
        <f>H35+X35+AG35</f>
        <v>9685</v>
      </c>
    </row>
    <row r="36" spans="1:34" ht="12.75">
      <c r="A36" s="26">
        <v>27</v>
      </c>
      <c r="B36" s="27" t="s">
        <v>89</v>
      </c>
      <c r="C36" s="14"/>
      <c r="D36" s="14"/>
      <c r="E36" s="14"/>
      <c r="F36" s="14">
        <v>7558</v>
      </c>
      <c r="G36" s="14"/>
      <c r="H36" s="17">
        <f>SUM(C36:G36)</f>
        <v>7558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7">
        <f>SUM(I36:W36)</f>
        <v>0</v>
      </c>
      <c r="Y36" s="15"/>
      <c r="Z36" s="15"/>
      <c r="AA36" s="15"/>
      <c r="AB36" s="15"/>
      <c r="AC36" s="15"/>
      <c r="AD36" s="15"/>
      <c r="AE36" s="15"/>
      <c r="AF36" s="15"/>
      <c r="AG36" s="17">
        <f>SUM(Y36:AF36)</f>
        <v>0</v>
      </c>
      <c r="AH36" s="17">
        <f>H36+X36+AG36</f>
        <v>7558</v>
      </c>
    </row>
    <row r="37" spans="1:34" ht="12.75">
      <c r="A37" s="26">
        <v>28</v>
      </c>
      <c r="B37" s="27" t="s">
        <v>85</v>
      </c>
      <c r="C37" s="14"/>
      <c r="D37" s="14"/>
      <c r="E37" s="14"/>
      <c r="F37" s="14"/>
      <c r="G37" s="14"/>
      <c r="H37" s="17">
        <f>SUM(C37:G37)</f>
        <v>0</v>
      </c>
      <c r="I37" s="14">
        <v>208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7">
        <f>SUM(I37:W37)</f>
        <v>208</v>
      </c>
      <c r="Y37" s="15">
        <v>4891</v>
      </c>
      <c r="Z37" s="15"/>
      <c r="AA37" s="15"/>
      <c r="AB37" s="15"/>
      <c r="AC37" s="15"/>
      <c r="AD37" s="15"/>
      <c r="AE37" s="15"/>
      <c r="AF37" s="15"/>
      <c r="AG37" s="17">
        <f>SUM(Y37:AF37)</f>
        <v>4891</v>
      </c>
      <c r="AH37" s="17">
        <f>H37+X37+AG37</f>
        <v>5099</v>
      </c>
    </row>
    <row r="38" spans="1:34" ht="12.75">
      <c r="A38" s="26">
        <v>29</v>
      </c>
      <c r="B38" s="27" t="s">
        <v>86</v>
      </c>
      <c r="C38" s="14"/>
      <c r="D38" s="14"/>
      <c r="E38" s="14"/>
      <c r="F38" s="14"/>
      <c r="G38" s="14"/>
      <c r="H38" s="17">
        <f>SUM(C38:G38)</f>
        <v>0</v>
      </c>
      <c r="I38" s="14">
        <v>3098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7">
        <f>SUM(I38:W38)</f>
        <v>3098</v>
      </c>
      <c r="Y38" s="15">
        <v>1954</v>
      </c>
      <c r="Z38" s="15"/>
      <c r="AA38" s="15"/>
      <c r="AB38" s="15"/>
      <c r="AC38" s="15"/>
      <c r="AD38" s="15"/>
      <c r="AE38" s="15"/>
      <c r="AF38" s="15"/>
      <c r="AG38" s="17">
        <f>SUM(Y38:AF38)</f>
        <v>1954</v>
      </c>
      <c r="AH38" s="17">
        <f>H38+X38+AG38</f>
        <v>5052</v>
      </c>
    </row>
    <row r="39" spans="1:34" ht="12.75">
      <c r="A39" s="26">
        <v>30</v>
      </c>
      <c r="B39" s="27" t="s">
        <v>87</v>
      </c>
      <c r="C39" s="14"/>
      <c r="D39" s="14"/>
      <c r="E39" s="14"/>
      <c r="F39" s="14"/>
      <c r="G39" s="14"/>
      <c r="H39" s="17">
        <f>SUM(C39:G39)</f>
        <v>0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7">
        <f>SUM(I39:W39)</f>
        <v>0</v>
      </c>
      <c r="Y39" s="15">
        <v>4654</v>
      </c>
      <c r="Z39" s="15"/>
      <c r="AA39" s="15"/>
      <c r="AB39" s="15"/>
      <c r="AC39" s="15"/>
      <c r="AD39" s="15"/>
      <c r="AE39" s="15"/>
      <c r="AF39" s="15"/>
      <c r="AG39" s="17">
        <f>SUM(Y39:AF39)</f>
        <v>4654</v>
      </c>
      <c r="AH39" s="17">
        <f>H39+X39+AG39</f>
        <v>4654</v>
      </c>
    </row>
    <row r="40" spans="1:34" ht="12.75">
      <c r="A40" s="26">
        <v>31</v>
      </c>
      <c r="B40" s="27" t="s">
        <v>84</v>
      </c>
      <c r="C40" s="14"/>
      <c r="D40" s="14"/>
      <c r="E40" s="14">
        <v>52</v>
      </c>
      <c r="F40" s="14"/>
      <c r="G40" s="14"/>
      <c r="H40" s="17">
        <f>SUM(C40:G40)</f>
        <v>52</v>
      </c>
      <c r="I40" s="14">
        <v>1096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7">
        <f>SUM(I40:W40)</f>
        <v>1096</v>
      </c>
      <c r="Y40" s="15">
        <v>1760</v>
      </c>
      <c r="Z40" s="15"/>
      <c r="AA40" s="15"/>
      <c r="AB40" s="15"/>
      <c r="AC40" s="15"/>
      <c r="AD40" s="15"/>
      <c r="AE40" s="15"/>
      <c r="AF40" s="15"/>
      <c r="AG40" s="17">
        <f>SUM(Y40:AF40)</f>
        <v>1760</v>
      </c>
      <c r="AH40" s="17">
        <f>H40+X40+AG40</f>
        <v>2908</v>
      </c>
    </row>
    <row r="41" spans="1:34" ht="12.75">
      <c r="A41" s="26">
        <v>32</v>
      </c>
      <c r="B41" s="27" t="s">
        <v>81</v>
      </c>
      <c r="C41" s="14"/>
      <c r="D41" s="14"/>
      <c r="E41" s="14">
        <v>142</v>
      </c>
      <c r="F41" s="14">
        <v>1129</v>
      </c>
      <c r="G41" s="14"/>
      <c r="H41" s="17">
        <f>SUM(C41:G41)</f>
        <v>1271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7">
        <f>SUM(I41:W41)</f>
        <v>0</v>
      </c>
      <c r="Y41" s="15">
        <v>1067</v>
      </c>
      <c r="Z41" s="15"/>
      <c r="AA41" s="15"/>
      <c r="AB41" s="15"/>
      <c r="AC41" s="15"/>
      <c r="AD41" s="15"/>
      <c r="AE41" s="15"/>
      <c r="AF41" s="15"/>
      <c r="AG41" s="17">
        <f>SUM(Y41:AF41)</f>
        <v>1067</v>
      </c>
      <c r="AH41" s="17">
        <f>H41+X41+AG41</f>
        <v>2338</v>
      </c>
    </row>
    <row r="42" spans="1:34" ht="12.75">
      <c r="A42" s="26">
        <v>33</v>
      </c>
      <c r="B42" s="27" t="s">
        <v>82</v>
      </c>
      <c r="C42" s="14">
        <v>520</v>
      </c>
      <c r="D42" s="14">
        <v>1368</v>
      </c>
      <c r="E42" s="14"/>
      <c r="F42" s="14"/>
      <c r="G42" s="14"/>
      <c r="H42" s="17">
        <f>SUM(C42:G42)</f>
        <v>1888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7">
        <f>SUM(I42:W42)</f>
        <v>0</v>
      </c>
      <c r="Y42" s="15"/>
      <c r="Z42" s="15"/>
      <c r="AA42" s="15"/>
      <c r="AB42" s="15"/>
      <c r="AC42" s="15"/>
      <c r="AD42" s="15"/>
      <c r="AE42" s="15"/>
      <c r="AF42" s="15"/>
      <c r="AG42" s="17">
        <f>SUM(Y42:AF42)</f>
        <v>0</v>
      </c>
      <c r="AH42" s="17">
        <f>H42+X42+AG42</f>
        <v>1888</v>
      </c>
    </row>
    <row r="43" spans="1:34" ht="25.5">
      <c r="A43" s="26">
        <v>34</v>
      </c>
      <c r="B43" s="27" t="s">
        <v>77</v>
      </c>
      <c r="C43" s="14"/>
      <c r="D43" s="14"/>
      <c r="E43" s="14"/>
      <c r="F43" s="14"/>
      <c r="G43" s="14"/>
      <c r="H43" s="17">
        <f>SUM(C43:G43)</f>
        <v>0</v>
      </c>
      <c r="I43" s="14"/>
      <c r="J43" s="14"/>
      <c r="K43" s="14">
        <v>1026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7">
        <f>SUM(I43:W43)</f>
        <v>1026</v>
      </c>
      <c r="Y43" s="15"/>
      <c r="Z43" s="15"/>
      <c r="AA43" s="15"/>
      <c r="AB43" s="15"/>
      <c r="AC43" s="15"/>
      <c r="AD43" s="15"/>
      <c r="AE43" s="15"/>
      <c r="AF43" s="15"/>
      <c r="AG43" s="17">
        <f>SUM(Y43:AF43)</f>
        <v>0</v>
      </c>
      <c r="AH43" s="17">
        <f>H43+X43+AG43</f>
        <v>1026</v>
      </c>
    </row>
    <row r="44" spans="1:34" ht="12.75">
      <c r="A44" s="26">
        <v>35</v>
      </c>
      <c r="B44" s="27" t="s">
        <v>79</v>
      </c>
      <c r="C44" s="14"/>
      <c r="D44" s="14"/>
      <c r="E44" s="14">
        <v>494</v>
      </c>
      <c r="F44" s="14">
        <v>142</v>
      </c>
      <c r="G44" s="14"/>
      <c r="H44" s="17">
        <f>SUM(C44:G44)</f>
        <v>636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7">
        <f>SUM(I44:W44)</f>
        <v>0</v>
      </c>
      <c r="Y44" s="15"/>
      <c r="Z44" s="15"/>
      <c r="AA44" s="15"/>
      <c r="AB44" s="15"/>
      <c r="AC44" s="15"/>
      <c r="AD44" s="15"/>
      <c r="AE44" s="15"/>
      <c r="AF44" s="15"/>
      <c r="AG44" s="17">
        <f>SUM(Y44:AF44)</f>
        <v>0</v>
      </c>
      <c r="AH44" s="17">
        <f>H44+X44+AG44</f>
        <v>636</v>
      </c>
    </row>
    <row r="45" spans="1:34" ht="25.5">
      <c r="A45" s="26">
        <v>36</v>
      </c>
      <c r="B45" s="27" t="s">
        <v>78</v>
      </c>
      <c r="C45" s="14"/>
      <c r="D45" s="14">
        <v>233</v>
      </c>
      <c r="E45" s="14"/>
      <c r="F45" s="14"/>
      <c r="G45" s="14"/>
      <c r="H45" s="17">
        <f>SUM(C45:G45)</f>
        <v>233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7">
        <f>SUM(I45:W45)</f>
        <v>0</v>
      </c>
      <c r="Y45" s="15"/>
      <c r="Z45" s="15"/>
      <c r="AA45" s="15"/>
      <c r="AB45" s="15"/>
      <c r="AC45" s="15"/>
      <c r="AD45" s="15"/>
      <c r="AE45" s="15"/>
      <c r="AF45" s="15"/>
      <c r="AG45" s="17">
        <f>SUM(Y45:AF45)</f>
        <v>0</v>
      </c>
      <c r="AH45" s="17">
        <f>H45+X45+AG45</f>
        <v>233</v>
      </c>
    </row>
    <row r="46" spans="1:34" ht="12.75">
      <c r="A46" s="26">
        <v>37</v>
      </c>
      <c r="B46" s="27" t="s">
        <v>76</v>
      </c>
      <c r="C46" s="14"/>
      <c r="D46" s="14"/>
      <c r="E46" s="14"/>
      <c r="F46" s="14"/>
      <c r="G46" s="14"/>
      <c r="H46" s="17">
        <f>SUM(C46:G46)</f>
        <v>0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7">
        <f>SUM(I46:W46)</f>
        <v>0</v>
      </c>
      <c r="Y46" s="15"/>
      <c r="Z46" s="15"/>
      <c r="AA46" s="15"/>
      <c r="AB46" s="15"/>
      <c r="AC46" s="15"/>
      <c r="AD46" s="15"/>
      <c r="AE46" s="15"/>
      <c r="AF46" s="15"/>
      <c r="AG46" s="17">
        <f>SUM(Y46:AF46)</f>
        <v>0</v>
      </c>
      <c r="AH46" s="17">
        <f>H46+X46+AG46</f>
        <v>0</v>
      </c>
    </row>
    <row r="47" spans="1:34" ht="12.75">
      <c r="A47" s="26"/>
      <c r="B47" s="27" t="s">
        <v>75</v>
      </c>
      <c r="C47" s="14"/>
      <c r="D47" s="14"/>
      <c r="E47" s="14"/>
      <c r="F47" s="14"/>
      <c r="G47" s="14"/>
      <c r="H47" s="17">
        <f>SUM(C47:G47)</f>
        <v>0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7">
        <f>SUM(I47:W47)</f>
        <v>0</v>
      </c>
      <c r="Y47" s="15"/>
      <c r="Z47" s="15"/>
      <c r="AA47" s="15"/>
      <c r="AB47" s="15"/>
      <c r="AC47" s="15"/>
      <c r="AD47" s="15"/>
      <c r="AE47" s="15"/>
      <c r="AF47" s="15"/>
      <c r="AG47" s="17">
        <f>SUM(Y47:AF47)</f>
        <v>0</v>
      </c>
      <c r="AH47" s="17"/>
    </row>
  </sheetData>
  <sheetProtection/>
  <mergeCells count="10">
    <mergeCell ref="E7:AG7"/>
    <mergeCell ref="K2:Z2"/>
    <mergeCell ref="J3:Z3"/>
    <mergeCell ref="A7:A9"/>
    <mergeCell ref="B7:B9"/>
    <mergeCell ref="AH7:AH9"/>
    <mergeCell ref="C8:H8"/>
    <mergeCell ref="I8:X8"/>
    <mergeCell ref="Y8:AG8"/>
    <mergeCell ref="C7:D7"/>
  </mergeCells>
  <printOptions/>
  <pageMargins left="0.17" right="0.17" top="0.52" bottom="0.6" header="0.23" footer="0.5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showGridLines="0" zoomScalePageLayoutView="0" workbookViewId="0" topLeftCell="A1">
      <selection activeCell="B7" sqref="B7:B9"/>
    </sheetView>
  </sheetViews>
  <sheetFormatPr defaultColWidth="9.00390625" defaultRowHeight="12.75"/>
  <cols>
    <col min="1" max="1" width="3.00390625" style="12" bestFit="1" customWidth="1"/>
    <col min="2" max="2" width="35.375" style="12" customWidth="1"/>
    <col min="3" max="3" width="12.375" style="12" customWidth="1"/>
    <col min="4" max="4" width="13.00390625" style="12" customWidth="1"/>
    <col min="5" max="7" width="12.375" style="12" customWidth="1"/>
    <col min="8" max="9" width="9.125" style="12" customWidth="1"/>
    <col min="10" max="10" width="10.875" style="12" customWidth="1"/>
    <col min="11" max="14" width="9.125" style="12" customWidth="1"/>
    <col min="15" max="15" width="9.625" style="12" customWidth="1"/>
    <col min="16" max="16" width="11.00390625" style="12" customWidth="1"/>
    <col min="17" max="22" width="9.125" style="12" customWidth="1"/>
    <col min="23" max="23" width="9.875" style="12" bestFit="1" customWidth="1"/>
    <col min="24" max="26" width="9.125" style="12" customWidth="1"/>
    <col min="27" max="27" width="9.875" style="12" bestFit="1" customWidth="1"/>
    <col min="28" max="33" width="9.125" style="12" customWidth="1"/>
    <col min="34" max="35" width="11.25390625" style="12" customWidth="1"/>
    <col min="36" max="36" width="12.125" style="12" customWidth="1"/>
    <col min="37" max="37" width="9.875" style="12" bestFit="1" customWidth="1"/>
    <col min="38" max="38" width="13.125" style="12" customWidth="1"/>
    <col min="39" max="16384" width="9.125" style="12" customWidth="1"/>
  </cols>
  <sheetData>
    <row r="1" spans="1:38" ht="15">
      <c r="A1" s="2"/>
      <c r="B1" s="3"/>
      <c r="C1" s="3"/>
      <c r="D1" s="3"/>
      <c r="E1" s="3"/>
      <c r="F1" s="3"/>
      <c r="G1" s="3"/>
      <c r="H1" s="2"/>
      <c r="I1" s="2"/>
      <c r="J1" s="2"/>
      <c r="K1" s="9"/>
      <c r="L1" s="9"/>
      <c r="M1" s="9"/>
      <c r="N1" s="2"/>
      <c r="O1" s="9"/>
      <c r="P1" s="9"/>
      <c r="Q1" s="9"/>
      <c r="R1" s="9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1"/>
      <c r="AH1" s="11"/>
      <c r="AI1" s="11"/>
      <c r="AJ1" s="11"/>
      <c r="AK1" s="11"/>
      <c r="AL1" s="11"/>
    </row>
    <row r="2" spans="1:38" ht="18.75">
      <c r="A2" s="31" t="s">
        <v>33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</row>
    <row r="3" spans="1:38" ht="18.75">
      <c r="A3" s="31" t="s">
        <v>146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</row>
    <row r="4" spans="1:38" ht="18.75">
      <c r="A4" s="2"/>
      <c r="B4" s="3"/>
      <c r="C4" s="3"/>
      <c r="D4" s="3"/>
      <c r="E4" s="3"/>
      <c r="F4" s="3"/>
      <c r="G4" s="3"/>
      <c r="H4" s="2"/>
      <c r="I4" s="2"/>
      <c r="J4" s="2"/>
      <c r="K4" s="9"/>
      <c r="L4" s="13"/>
      <c r="M4" s="13"/>
      <c r="N4" s="13"/>
      <c r="O4" s="13"/>
      <c r="P4" s="13"/>
      <c r="Q4" s="13"/>
      <c r="R4" s="13"/>
      <c r="S4" s="13"/>
      <c r="T4" s="13"/>
      <c r="U4" s="13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  <c r="AH4" s="11"/>
      <c r="AI4" s="11"/>
      <c r="AJ4" s="11"/>
      <c r="AK4" s="11"/>
      <c r="AL4" s="11"/>
    </row>
    <row r="5" spans="1:38" ht="18.75">
      <c r="A5" s="2"/>
      <c r="B5" s="3"/>
      <c r="C5" s="3"/>
      <c r="D5" s="3"/>
      <c r="E5" s="3"/>
      <c r="F5" s="3"/>
      <c r="G5" s="3"/>
      <c r="H5" s="2"/>
      <c r="I5" s="2"/>
      <c r="J5" s="2"/>
      <c r="K5" s="9"/>
      <c r="L5" s="13"/>
      <c r="M5" s="13"/>
      <c r="N5" s="13"/>
      <c r="O5" s="13"/>
      <c r="P5" s="13"/>
      <c r="Q5" s="13"/>
      <c r="R5" s="13"/>
      <c r="S5" s="13"/>
      <c r="T5" s="13"/>
      <c r="U5" s="13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  <c r="AH5" s="11"/>
      <c r="AI5" s="11"/>
      <c r="AJ5" s="11"/>
      <c r="AK5" s="11"/>
      <c r="AL5" s="11"/>
    </row>
    <row r="6" spans="1:38" ht="15">
      <c r="A6" s="7"/>
      <c r="B6" s="6"/>
      <c r="C6" s="6"/>
      <c r="D6" s="6"/>
      <c r="E6" s="6"/>
      <c r="F6" s="6"/>
      <c r="G6" s="6"/>
      <c r="H6" s="7"/>
      <c r="I6" s="7"/>
      <c r="J6" s="7"/>
      <c r="K6" s="9"/>
      <c r="L6" s="9"/>
      <c r="M6" s="9"/>
      <c r="N6" s="7"/>
      <c r="O6" s="9"/>
      <c r="P6" s="9"/>
      <c r="Q6" s="9"/>
      <c r="R6" s="9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  <c r="AH6" s="11"/>
      <c r="AI6" s="11"/>
      <c r="AJ6" s="11"/>
      <c r="AK6" s="32" t="s">
        <v>145</v>
      </c>
      <c r="AL6" s="32"/>
    </row>
    <row r="7" spans="1:38" ht="14.25">
      <c r="A7" s="19" t="s">
        <v>0</v>
      </c>
      <c r="B7" s="20" t="s">
        <v>1</v>
      </c>
      <c r="C7" s="21" t="s">
        <v>35</v>
      </c>
      <c r="D7" s="21"/>
      <c r="E7" s="21"/>
      <c r="F7" s="21"/>
      <c r="G7" s="21" t="s">
        <v>36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 t="s">
        <v>34</v>
      </c>
    </row>
    <row r="8" spans="1:38" ht="14.25">
      <c r="A8" s="19"/>
      <c r="B8" s="20"/>
      <c r="C8" s="21" t="s">
        <v>37</v>
      </c>
      <c r="D8" s="21"/>
      <c r="E8" s="21"/>
      <c r="F8" s="21"/>
      <c r="G8" s="21"/>
      <c r="H8" s="21"/>
      <c r="I8" s="21"/>
      <c r="J8" s="21"/>
      <c r="K8" s="21" t="s">
        <v>38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 t="s">
        <v>39</v>
      </c>
      <c r="AC8" s="21"/>
      <c r="AD8" s="21"/>
      <c r="AE8" s="21"/>
      <c r="AF8" s="21"/>
      <c r="AG8" s="21"/>
      <c r="AH8" s="21"/>
      <c r="AI8" s="21"/>
      <c r="AJ8" s="21"/>
      <c r="AK8" s="21"/>
      <c r="AL8" s="21"/>
    </row>
    <row r="9" spans="1:38" ht="195">
      <c r="A9" s="19"/>
      <c r="B9" s="20"/>
      <c r="C9" s="22" t="s">
        <v>144</v>
      </c>
      <c r="D9" s="22" t="s">
        <v>143</v>
      </c>
      <c r="E9" s="22" t="s">
        <v>142</v>
      </c>
      <c r="F9" s="22" t="s">
        <v>141</v>
      </c>
      <c r="G9" s="22" t="s">
        <v>140</v>
      </c>
      <c r="H9" s="23" t="s">
        <v>139</v>
      </c>
      <c r="I9" s="23" t="s">
        <v>73</v>
      </c>
      <c r="J9" s="24" t="s">
        <v>34</v>
      </c>
      <c r="K9" s="23" t="s">
        <v>138</v>
      </c>
      <c r="L9" s="23" t="s">
        <v>137</v>
      </c>
      <c r="M9" s="23" t="s">
        <v>136</v>
      </c>
      <c r="N9" s="23" t="s">
        <v>135</v>
      </c>
      <c r="O9" s="23" t="s">
        <v>134</v>
      </c>
      <c r="P9" s="23" t="s">
        <v>133</v>
      </c>
      <c r="Q9" s="23" t="s">
        <v>132</v>
      </c>
      <c r="R9" s="23" t="s">
        <v>131</v>
      </c>
      <c r="S9" s="23" t="s">
        <v>130</v>
      </c>
      <c r="T9" s="23" t="s">
        <v>129</v>
      </c>
      <c r="U9" s="23" t="s">
        <v>128</v>
      </c>
      <c r="V9" s="23" t="s">
        <v>127</v>
      </c>
      <c r="W9" s="23" t="s">
        <v>126</v>
      </c>
      <c r="X9" s="23" t="s">
        <v>125</v>
      </c>
      <c r="Y9" s="23" t="s">
        <v>124</v>
      </c>
      <c r="Z9" s="23" t="s">
        <v>73</v>
      </c>
      <c r="AA9" s="24" t="s">
        <v>34</v>
      </c>
      <c r="AB9" s="23" t="s">
        <v>123</v>
      </c>
      <c r="AC9" s="23" t="s">
        <v>122</v>
      </c>
      <c r="AD9" s="23" t="s">
        <v>121</v>
      </c>
      <c r="AE9" s="23" t="s">
        <v>120</v>
      </c>
      <c r="AF9" s="23" t="s">
        <v>119</v>
      </c>
      <c r="AG9" s="22" t="s">
        <v>118</v>
      </c>
      <c r="AH9" s="22" t="s">
        <v>117</v>
      </c>
      <c r="AI9" s="22" t="s">
        <v>116</v>
      </c>
      <c r="AJ9" s="23" t="s">
        <v>115</v>
      </c>
      <c r="AK9" s="25" t="s">
        <v>34</v>
      </c>
      <c r="AL9" s="21"/>
    </row>
    <row r="10" spans="1:39" ht="12.75">
      <c r="A10" s="26">
        <v>1</v>
      </c>
      <c r="B10" s="27" t="s">
        <v>111</v>
      </c>
      <c r="C10" s="29"/>
      <c r="D10" s="29"/>
      <c r="E10" s="29"/>
      <c r="F10" s="29"/>
      <c r="G10" s="29">
        <v>1196</v>
      </c>
      <c r="H10" s="29"/>
      <c r="I10" s="29"/>
      <c r="J10" s="33">
        <f>C10+D10+E10+F10+G10+H10+I10</f>
        <v>1196</v>
      </c>
      <c r="K10" s="29">
        <v>5583</v>
      </c>
      <c r="L10" s="29"/>
      <c r="M10" s="29"/>
      <c r="N10" s="29"/>
      <c r="O10" s="29"/>
      <c r="P10" s="29">
        <v>150</v>
      </c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33">
        <f>K10+L10+M10+N10+O10+P10+Q10+R10+S10+T10+U10+V10+W10+X10+Y10+Z10</f>
        <v>5733</v>
      </c>
      <c r="AB10" s="15">
        <v>58049</v>
      </c>
      <c r="AC10" s="15"/>
      <c r="AD10" s="15">
        <v>421832</v>
      </c>
      <c r="AE10" s="15"/>
      <c r="AF10" s="15"/>
      <c r="AG10" s="15"/>
      <c r="AH10" s="15"/>
      <c r="AI10" s="15"/>
      <c r="AJ10" s="15">
        <v>1</v>
      </c>
      <c r="AK10" s="33">
        <f>SUM(AB10:AJ10)</f>
        <v>479882</v>
      </c>
      <c r="AL10" s="33">
        <f>J10+AA10+AK10</f>
        <v>486811</v>
      </c>
      <c r="AM10" s="30"/>
    </row>
    <row r="11" spans="1:38" ht="12.75">
      <c r="A11" s="26">
        <v>2</v>
      </c>
      <c r="B11" s="27" t="s">
        <v>112</v>
      </c>
      <c r="C11" s="29"/>
      <c r="D11" s="29"/>
      <c r="E11" s="29"/>
      <c r="F11" s="29"/>
      <c r="G11" s="29">
        <v>3010</v>
      </c>
      <c r="H11" s="29">
        <v>251</v>
      </c>
      <c r="I11" s="29"/>
      <c r="J11" s="33">
        <f>C11+D11+E11+F11+G11+H11+I11</f>
        <v>3261</v>
      </c>
      <c r="K11" s="29">
        <v>19269</v>
      </c>
      <c r="L11" s="29"/>
      <c r="M11" s="29"/>
      <c r="N11" s="29"/>
      <c r="O11" s="29">
        <v>36</v>
      </c>
      <c r="P11" s="29">
        <v>524</v>
      </c>
      <c r="Q11" s="29"/>
      <c r="R11" s="29"/>
      <c r="S11" s="29"/>
      <c r="T11" s="29">
        <v>381</v>
      </c>
      <c r="U11" s="29"/>
      <c r="V11" s="29"/>
      <c r="W11" s="29"/>
      <c r="X11" s="29">
        <v>341226</v>
      </c>
      <c r="Y11" s="29"/>
      <c r="Z11" s="29"/>
      <c r="AA11" s="33">
        <f>K11+L11+M11+N11+O11+P11+Q11+R11+S11+T11+U11+V11+W11+X11+Y11+Z11</f>
        <v>361436</v>
      </c>
      <c r="AB11" s="15">
        <v>969</v>
      </c>
      <c r="AC11" s="15"/>
      <c r="AD11" s="15"/>
      <c r="AE11" s="15"/>
      <c r="AF11" s="15"/>
      <c r="AG11" s="15"/>
      <c r="AH11" s="15"/>
      <c r="AI11" s="15"/>
      <c r="AJ11" s="15"/>
      <c r="AK11" s="33">
        <f>SUM(AB11:AJ11)</f>
        <v>969</v>
      </c>
      <c r="AL11" s="33">
        <f>J11+AA11+AK11</f>
        <v>365666</v>
      </c>
    </row>
    <row r="12" spans="1:38" ht="12.75">
      <c r="A12" s="26">
        <v>3</v>
      </c>
      <c r="B12" s="27" t="s">
        <v>107</v>
      </c>
      <c r="C12" s="29"/>
      <c r="D12" s="29"/>
      <c r="E12" s="29"/>
      <c r="F12" s="29"/>
      <c r="G12" s="29">
        <v>11</v>
      </c>
      <c r="H12" s="29">
        <v>21365</v>
      </c>
      <c r="I12" s="29"/>
      <c r="J12" s="33">
        <f>C12+D12+E12+F12+G12+H12+I12</f>
        <v>21376</v>
      </c>
      <c r="K12" s="29">
        <v>2210</v>
      </c>
      <c r="L12" s="29"/>
      <c r="M12" s="29">
        <v>1704</v>
      </c>
      <c r="N12" s="29"/>
      <c r="O12" s="29">
        <v>13063</v>
      </c>
      <c r="P12" s="29">
        <v>264187</v>
      </c>
      <c r="Q12" s="29"/>
      <c r="R12" s="29"/>
      <c r="S12" s="29"/>
      <c r="T12" s="29">
        <v>2348</v>
      </c>
      <c r="U12" s="29"/>
      <c r="V12" s="29"/>
      <c r="W12" s="29"/>
      <c r="X12" s="29"/>
      <c r="Y12" s="29"/>
      <c r="Z12" s="29"/>
      <c r="AA12" s="33">
        <f>K12+L12+M12+N12+O12+P12+Q12+R12+S12+T12+U12+V12+W12+X12+Y12+Z12</f>
        <v>283512</v>
      </c>
      <c r="AB12" s="15">
        <v>1697</v>
      </c>
      <c r="AC12" s="15"/>
      <c r="AD12" s="15"/>
      <c r="AE12" s="15"/>
      <c r="AF12" s="15"/>
      <c r="AG12" s="15"/>
      <c r="AH12" s="15">
        <v>100</v>
      </c>
      <c r="AI12" s="15"/>
      <c r="AJ12" s="15">
        <v>12122</v>
      </c>
      <c r="AK12" s="33">
        <f>SUM(AB12:AJ12)</f>
        <v>13919</v>
      </c>
      <c r="AL12" s="33">
        <f>J12+AA12+AK12</f>
        <v>318807</v>
      </c>
    </row>
    <row r="13" spans="1:38" ht="12.75">
      <c r="A13" s="26">
        <v>4</v>
      </c>
      <c r="B13" s="27" t="s">
        <v>106</v>
      </c>
      <c r="C13" s="29"/>
      <c r="D13" s="29"/>
      <c r="E13" s="29"/>
      <c r="F13" s="29"/>
      <c r="G13" s="29">
        <v>2839</v>
      </c>
      <c r="H13" s="29">
        <v>30719</v>
      </c>
      <c r="I13" s="29"/>
      <c r="J13" s="33">
        <f>C13+D13+E13+F13+G13+H13+I13</f>
        <v>33558</v>
      </c>
      <c r="K13" s="29">
        <v>93194</v>
      </c>
      <c r="L13" s="29"/>
      <c r="M13" s="29">
        <v>41</v>
      </c>
      <c r="N13" s="29"/>
      <c r="O13" s="29">
        <v>-275</v>
      </c>
      <c r="P13" s="29">
        <v>4396</v>
      </c>
      <c r="Q13" s="29">
        <v>235</v>
      </c>
      <c r="R13" s="29"/>
      <c r="S13" s="29"/>
      <c r="T13" s="29">
        <v>30769</v>
      </c>
      <c r="U13" s="29"/>
      <c r="V13" s="29"/>
      <c r="W13" s="29"/>
      <c r="X13" s="29"/>
      <c r="Y13" s="29"/>
      <c r="Z13" s="29"/>
      <c r="AA13" s="33">
        <f>K13+L13+M13+N13+O13+P13+Q13+R13+S13+T13+U13+V13+W13+X13+Y13+Z13</f>
        <v>128360</v>
      </c>
      <c r="AB13" s="15">
        <v>63713</v>
      </c>
      <c r="AC13" s="15"/>
      <c r="AD13" s="15"/>
      <c r="AE13" s="15"/>
      <c r="AF13" s="15"/>
      <c r="AG13" s="15"/>
      <c r="AH13" s="15"/>
      <c r="AI13" s="15"/>
      <c r="AJ13" s="15">
        <v>12290</v>
      </c>
      <c r="AK13" s="33">
        <f>SUM(AB13:AJ13)</f>
        <v>76003</v>
      </c>
      <c r="AL13" s="33">
        <f>J13+AA13+AK13</f>
        <v>237921</v>
      </c>
    </row>
    <row r="14" spans="1:38" ht="12.75">
      <c r="A14" s="26">
        <v>5</v>
      </c>
      <c r="B14" s="27" t="s">
        <v>109</v>
      </c>
      <c r="C14" s="29"/>
      <c r="D14" s="29"/>
      <c r="E14" s="29"/>
      <c r="F14" s="29"/>
      <c r="G14" s="29">
        <v>7985</v>
      </c>
      <c r="H14" s="29">
        <v>47336</v>
      </c>
      <c r="I14" s="29"/>
      <c r="J14" s="33">
        <f>C14+D14+E14+F14+G14+H14+I14</f>
        <v>55321</v>
      </c>
      <c r="K14" s="29">
        <v>42961</v>
      </c>
      <c r="L14" s="29"/>
      <c r="M14" s="29"/>
      <c r="N14" s="29"/>
      <c r="O14" s="29">
        <v>8432</v>
      </c>
      <c r="P14" s="29">
        <v>2522</v>
      </c>
      <c r="Q14" s="29">
        <v>262</v>
      </c>
      <c r="R14" s="29"/>
      <c r="S14" s="29"/>
      <c r="T14" s="29">
        <v>9566</v>
      </c>
      <c r="U14" s="29"/>
      <c r="V14" s="29"/>
      <c r="W14" s="29"/>
      <c r="X14" s="29"/>
      <c r="Y14" s="29"/>
      <c r="Z14" s="29"/>
      <c r="AA14" s="33">
        <f>K14+L14+M14+N14+O14+P14+Q14+R14+S14+T14+U14+V14+W14+X14+Y14+Z14</f>
        <v>63743</v>
      </c>
      <c r="AB14" s="15">
        <v>98562</v>
      </c>
      <c r="AC14" s="15">
        <v>132</v>
      </c>
      <c r="AD14" s="15"/>
      <c r="AE14" s="15"/>
      <c r="AF14" s="15"/>
      <c r="AG14" s="15"/>
      <c r="AH14" s="15"/>
      <c r="AI14" s="15"/>
      <c r="AJ14" s="15">
        <v>6265</v>
      </c>
      <c r="AK14" s="33">
        <f>SUM(AB14:AJ14)</f>
        <v>104959</v>
      </c>
      <c r="AL14" s="33">
        <f>J14+AA14+AK14</f>
        <v>224023</v>
      </c>
    </row>
    <row r="15" spans="1:38" ht="12.75">
      <c r="A15" s="26">
        <v>6</v>
      </c>
      <c r="B15" s="27" t="s">
        <v>108</v>
      </c>
      <c r="C15" s="29"/>
      <c r="D15" s="29"/>
      <c r="E15" s="29"/>
      <c r="F15" s="29"/>
      <c r="G15" s="29">
        <v>149</v>
      </c>
      <c r="H15" s="29">
        <v>667</v>
      </c>
      <c r="I15" s="29"/>
      <c r="J15" s="33">
        <f>C15+D15+E15+F15+G15+H15+I15</f>
        <v>816</v>
      </c>
      <c r="K15" s="29">
        <v>8118</v>
      </c>
      <c r="L15" s="29"/>
      <c r="M15" s="29"/>
      <c r="N15" s="29"/>
      <c r="O15" s="29"/>
      <c r="P15" s="29"/>
      <c r="Q15" s="29"/>
      <c r="R15" s="29"/>
      <c r="S15" s="29"/>
      <c r="T15" s="29">
        <v>37037</v>
      </c>
      <c r="U15" s="29"/>
      <c r="V15" s="29"/>
      <c r="W15" s="29"/>
      <c r="X15" s="29"/>
      <c r="Y15" s="29"/>
      <c r="Z15" s="29"/>
      <c r="AA15" s="33">
        <f>K15+L15+M15+N15+O15+P15+Q15+R15+S15+T15+U15+V15+W15+X15+Y15+Z15</f>
        <v>45155</v>
      </c>
      <c r="AB15" s="15">
        <v>167788</v>
      </c>
      <c r="AC15" s="15">
        <v>65</v>
      </c>
      <c r="AD15" s="15"/>
      <c r="AE15" s="15"/>
      <c r="AF15" s="15"/>
      <c r="AG15" s="15"/>
      <c r="AH15" s="15"/>
      <c r="AI15" s="15"/>
      <c r="AJ15" s="15">
        <v>676</v>
      </c>
      <c r="AK15" s="33">
        <f>SUM(AB15:AJ15)</f>
        <v>168529</v>
      </c>
      <c r="AL15" s="33">
        <f>J15+AA15+AK15</f>
        <v>214500</v>
      </c>
    </row>
    <row r="16" spans="1:38" ht="12.75">
      <c r="A16" s="26">
        <v>7</v>
      </c>
      <c r="B16" s="27" t="s">
        <v>110</v>
      </c>
      <c r="C16" s="29"/>
      <c r="D16" s="29"/>
      <c r="E16" s="29"/>
      <c r="F16" s="29"/>
      <c r="G16" s="29">
        <v>9130</v>
      </c>
      <c r="H16" s="29">
        <v>30399</v>
      </c>
      <c r="I16" s="29"/>
      <c r="J16" s="33">
        <f>C16+D16+E16+F16+G16+H16+I16</f>
        <v>39529</v>
      </c>
      <c r="K16" s="29">
        <v>21491</v>
      </c>
      <c r="L16" s="29"/>
      <c r="M16" s="29">
        <v>80</v>
      </c>
      <c r="N16" s="29"/>
      <c r="O16" s="29">
        <v>70</v>
      </c>
      <c r="P16" s="29">
        <v>146</v>
      </c>
      <c r="Q16" s="29"/>
      <c r="R16" s="29"/>
      <c r="S16" s="29"/>
      <c r="T16" s="29">
        <v>16642</v>
      </c>
      <c r="U16" s="29"/>
      <c r="V16" s="29"/>
      <c r="W16" s="29"/>
      <c r="X16" s="29">
        <v>60884</v>
      </c>
      <c r="Y16" s="29"/>
      <c r="Z16" s="29"/>
      <c r="AA16" s="33">
        <f>K16+L16+M16+N16+O16+P16+Q16+R16+S16+T16+U16+V16+W16+X16+Y16+Z16</f>
        <v>99313</v>
      </c>
      <c r="AB16" s="15">
        <v>68517</v>
      </c>
      <c r="AC16" s="15">
        <v>1573</v>
      </c>
      <c r="AD16" s="15"/>
      <c r="AE16" s="15">
        <v>13</v>
      </c>
      <c r="AF16" s="15"/>
      <c r="AG16" s="15"/>
      <c r="AH16" s="15"/>
      <c r="AI16" s="15">
        <v>35</v>
      </c>
      <c r="AJ16" s="15">
        <v>113</v>
      </c>
      <c r="AK16" s="33">
        <f>SUM(AB16:AJ16)</f>
        <v>70251</v>
      </c>
      <c r="AL16" s="33">
        <f>J16+AA16+AK16</f>
        <v>209093</v>
      </c>
    </row>
    <row r="17" spans="1:38" ht="12.75">
      <c r="A17" s="26">
        <v>8</v>
      </c>
      <c r="B17" s="27" t="s">
        <v>104</v>
      </c>
      <c r="C17" s="29"/>
      <c r="D17" s="29"/>
      <c r="E17" s="29"/>
      <c r="F17" s="29"/>
      <c r="G17" s="29">
        <v>1003</v>
      </c>
      <c r="H17" s="29">
        <v>13810</v>
      </c>
      <c r="I17" s="29"/>
      <c r="J17" s="33">
        <f>C17+D17+E17+F17+G17+H17+I17</f>
        <v>14813</v>
      </c>
      <c r="K17" s="29">
        <v>15762</v>
      </c>
      <c r="L17" s="29"/>
      <c r="M17" s="29"/>
      <c r="N17" s="29"/>
      <c r="O17" s="29">
        <v>1878</v>
      </c>
      <c r="P17" s="29">
        <v>58</v>
      </c>
      <c r="Q17" s="29"/>
      <c r="R17" s="29"/>
      <c r="S17" s="29"/>
      <c r="T17" s="29">
        <v>765</v>
      </c>
      <c r="U17" s="29"/>
      <c r="V17" s="29"/>
      <c r="W17" s="29"/>
      <c r="X17" s="29"/>
      <c r="Y17" s="29"/>
      <c r="Z17" s="29"/>
      <c r="AA17" s="33">
        <f>K17+L17+M17+N17+O17+P17+Q17+R17+S17+T17+U17+V17+W17+X17+Y17+Z17</f>
        <v>18463</v>
      </c>
      <c r="AB17" s="15">
        <v>78807</v>
      </c>
      <c r="AC17" s="15">
        <v>7</v>
      </c>
      <c r="AD17" s="15"/>
      <c r="AE17" s="15"/>
      <c r="AF17" s="15"/>
      <c r="AG17" s="15"/>
      <c r="AH17" s="15"/>
      <c r="AI17" s="15">
        <v>218</v>
      </c>
      <c r="AJ17" s="15">
        <v>4276</v>
      </c>
      <c r="AK17" s="33">
        <f>SUM(AB17:AJ17)</f>
        <v>83308</v>
      </c>
      <c r="AL17" s="33">
        <f>J17+AA17+AK17</f>
        <v>116584</v>
      </c>
    </row>
    <row r="18" spans="1:38" ht="12.75">
      <c r="A18" s="26">
        <v>9</v>
      </c>
      <c r="B18" s="27" t="s">
        <v>102</v>
      </c>
      <c r="C18" s="29"/>
      <c r="D18" s="29"/>
      <c r="E18" s="29"/>
      <c r="F18" s="29"/>
      <c r="G18" s="29">
        <v>1107</v>
      </c>
      <c r="H18" s="29"/>
      <c r="I18" s="29">
        <v>7076</v>
      </c>
      <c r="J18" s="33">
        <f>C18+D18+E18+F18+G18+H18+I18</f>
        <v>8183</v>
      </c>
      <c r="K18" s="29">
        <v>40801</v>
      </c>
      <c r="L18" s="29"/>
      <c r="M18" s="29"/>
      <c r="N18" s="29"/>
      <c r="O18" s="29">
        <v>163</v>
      </c>
      <c r="P18" s="29">
        <v>-129927</v>
      </c>
      <c r="Q18" s="29">
        <v>435</v>
      </c>
      <c r="R18" s="29"/>
      <c r="S18" s="29"/>
      <c r="T18" s="29">
        <v>45141</v>
      </c>
      <c r="U18" s="29"/>
      <c r="V18" s="29"/>
      <c r="W18" s="29"/>
      <c r="X18" s="29"/>
      <c r="Y18" s="29"/>
      <c r="Z18" s="29"/>
      <c r="AA18" s="33">
        <f>K18+L18+M18+N18+O18+P18+Q18+R18+S18+T18+U18+V18+W18+X18+Y18+Z18</f>
        <v>-43387</v>
      </c>
      <c r="AB18" s="15">
        <v>101815</v>
      </c>
      <c r="AC18" s="15">
        <v>3129</v>
      </c>
      <c r="AD18" s="15"/>
      <c r="AE18" s="15"/>
      <c r="AF18" s="15"/>
      <c r="AG18" s="15"/>
      <c r="AH18" s="15"/>
      <c r="AI18" s="15"/>
      <c r="AJ18" s="15">
        <v>5466</v>
      </c>
      <c r="AK18" s="33">
        <f>SUM(AB18:AJ18)</f>
        <v>110410</v>
      </c>
      <c r="AL18" s="33">
        <f>J18+AA18+AK18</f>
        <v>75206</v>
      </c>
    </row>
    <row r="19" spans="1:38" ht="12.75">
      <c r="A19" s="26">
        <v>10</v>
      </c>
      <c r="B19" s="27" t="s">
        <v>100</v>
      </c>
      <c r="C19" s="29"/>
      <c r="D19" s="29"/>
      <c r="E19" s="29"/>
      <c r="F19" s="29"/>
      <c r="G19" s="29">
        <v>7688</v>
      </c>
      <c r="H19" s="29">
        <v>5015</v>
      </c>
      <c r="I19" s="29">
        <v>2174</v>
      </c>
      <c r="J19" s="33">
        <f>C19+D19+E19+F19+G19+H19+I19</f>
        <v>14877</v>
      </c>
      <c r="K19" s="29">
        <v>13187</v>
      </c>
      <c r="L19" s="29"/>
      <c r="M19" s="29"/>
      <c r="N19" s="29"/>
      <c r="O19" s="29">
        <v>128</v>
      </c>
      <c r="P19" s="29">
        <v>1788</v>
      </c>
      <c r="Q19" s="29"/>
      <c r="R19" s="29"/>
      <c r="S19" s="29"/>
      <c r="T19" s="29">
        <v>4122</v>
      </c>
      <c r="U19" s="29"/>
      <c r="V19" s="29"/>
      <c r="W19" s="29"/>
      <c r="X19" s="29"/>
      <c r="Y19" s="29"/>
      <c r="Z19" s="29"/>
      <c r="AA19" s="33">
        <f>K19+L19+M19+N19+O19+P19+Q19+R19+S19+T19+U19+V19+W19+X19+Y19+Z19</f>
        <v>19225</v>
      </c>
      <c r="AB19" s="15">
        <v>37534</v>
      </c>
      <c r="AC19" s="15">
        <v>60</v>
      </c>
      <c r="AD19" s="15"/>
      <c r="AE19" s="15"/>
      <c r="AF19" s="15"/>
      <c r="AG19" s="15"/>
      <c r="AH19" s="15"/>
      <c r="AI19" s="15"/>
      <c r="AJ19" s="15">
        <v>2616</v>
      </c>
      <c r="AK19" s="33">
        <f>SUM(AB19:AJ19)</f>
        <v>40210</v>
      </c>
      <c r="AL19" s="33">
        <f>J19+AA19+AK19</f>
        <v>74312</v>
      </c>
    </row>
    <row r="20" spans="1:38" ht="12.75">
      <c r="A20" s="26">
        <v>11</v>
      </c>
      <c r="B20" s="27" t="s">
        <v>105</v>
      </c>
      <c r="C20" s="29"/>
      <c r="D20" s="29"/>
      <c r="E20" s="29"/>
      <c r="F20" s="29"/>
      <c r="G20" s="29">
        <v>895</v>
      </c>
      <c r="H20" s="29"/>
      <c r="I20" s="29"/>
      <c r="J20" s="33">
        <f>C20+D20+E20+F20+G20+H20+I20</f>
        <v>895</v>
      </c>
      <c r="K20" s="29">
        <v>3638</v>
      </c>
      <c r="L20" s="29"/>
      <c r="M20" s="29"/>
      <c r="N20" s="29"/>
      <c r="O20" s="29"/>
      <c r="P20" s="29">
        <v>29678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33">
        <f>K20+L20+M20+N20+O20+P20+Q20+R20+S20+T20+U20+V20+W20+X20+Y20+Z20</f>
        <v>33316</v>
      </c>
      <c r="AB20" s="15">
        <v>30086</v>
      </c>
      <c r="AC20" s="15">
        <v>48</v>
      </c>
      <c r="AD20" s="15"/>
      <c r="AE20" s="15"/>
      <c r="AF20" s="15"/>
      <c r="AG20" s="15"/>
      <c r="AH20" s="15"/>
      <c r="AI20" s="15"/>
      <c r="AJ20" s="15"/>
      <c r="AK20" s="33">
        <f>SUM(AB20:AJ20)</f>
        <v>30134</v>
      </c>
      <c r="AL20" s="33">
        <f>J20+AA20+AK20</f>
        <v>64345</v>
      </c>
    </row>
    <row r="21" spans="1:38" ht="12.75">
      <c r="A21" s="26">
        <v>12</v>
      </c>
      <c r="B21" s="27" t="s">
        <v>101</v>
      </c>
      <c r="C21" s="29"/>
      <c r="D21" s="29"/>
      <c r="E21" s="29"/>
      <c r="F21" s="29"/>
      <c r="G21" s="29">
        <v>32</v>
      </c>
      <c r="H21" s="29"/>
      <c r="I21" s="29"/>
      <c r="J21" s="33">
        <f>C21+D21+E21+F21+G21+H21+I21</f>
        <v>32</v>
      </c>
      <c r="K21" s="29">
        <v>413</v>
      </c>
      <c r="L21" s="29"/>
      <c r="M21" s="29"/>
      <c r="N21" s="29"/>
      <c r="O21" s="29"/>
      <c r="P21" s="29">
        <v>100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33">
        <f>K21+L21+M21+N21+O21+P21+Q21+R21+S21+T21+U21+V21+W21+X21+Y21+Z21</f>
        <v>513</v>
      </c>
      <c r="AB21" s="15">
        <v>59119</v>
      </c>
      <c r="AC21" s="15"/>
      <c r="AD21" s="15"/>
      <c r="AE21" s="15"/>
      <c r="AF21" s="15"/>
      <c r="AG21" s="15"/>
      <c r="AH21" s="15"/>
      <c r="AI21" s="15"/>
      <c r="AJ21" s="15"/>
      <c r="AK21" s="33">
        <f>SUM(AB21:AJ21)</f>
        <v>59119</v>
      </c>
      <c r="AL21" s="33">
        <f>J21+AA21+AK21</f>
        <v>59664</v>
      </c>
    </row>
    <row r="22" spans="1:38" ht="12.75">
      <c r="A22" s="26">
        <v>13</v>
      </c>
      <c r="B22" s="27" t="s">
        <v>103</v>
      </c>
      <c r="C22" s="29"/>
      <c r="D22" s="29"/>
      <c r="E22" s="29"/>
      <c r="F22" s="29"/>
      <c r="G22" s="29">
        <v>7545</v>
      </c>
      <c r="H22" s="29">
        <v>43190</v>
      </c>
      <c r="I22" s="29"/>
      <c r="J22" s="33">
        <f>C22+D22+E22+F22+G22+H22+I22</f>
        <v>50735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33">
        <f>K22+L22+M22+N22+O22+P22+Q22+R22+S22+T22+U22+V22+W22+X22+Y22+Z22</f>
        <v>0</v>
      </c>
      <c r="AB22" s="15">
        <v>6016</v>
      </c>
      <c r="AC22" s="15"/>
      <c r="AD22" s="15"/>
      <c r="AE22" s="15"/>
      <c r="AF22" s="15"/>
      <c r="AG22" s="15"/>
      <c r="AH22" s="15"/>
      <c r="AI22" s="15"/>
      <c r="AJ22" s="15"/>
      <c r="AK22" s="33">
        <f>SUM(AB22:AJ22)</f>
        <v>6016</v>
      </c>
      <c r="AL22" s="33">
        <f>J22+AA22+AK22</f>
        <v>56751</v>
      </c>
    </row>
    <row r="23" spans="1:38" ht="12.75">
      <c r="A23" s="26">
        <v>14</v>
      </c>
      <c r="B23" s="27" t="s">
        <v>98</v>
      </c>
      <c r="C23" s="29"/>
      <c r="D23" s="29"/>
      <c r="E23" s="29"/>
      <c r="F23" s="29"/>
      <c r="G23" s="29">
        <v>35</v>
      </c>
      <c r="H23" s="29">
        <v>13990</v>
      </c>
      <c r="I23" s="29"/>
      <c r="J23" s="33">
        <f>C23+D23+E23+F23+G23+H23+I23</f>
        <v>14025</v>
      </c>
      <c r="K23" s="29">
        <v>15919</v>
      </c>
      <c r="L23" s="29"/>
      <c r="M23" s="29"/>
      <c r="N23" s="29"/>
      <c r="O23" s="29"/>
      <c r="P23" s="29">
        <v>352</v>
      </c>
      <c r="Q23" s="29"/>
      <c r="R23" s="29"/>
      <c r="S23" s="29"/>
      <c r="T23" s="29"/>
      <c r="U23" s="29"/>
      <c r="V23" s="29"/>
      <c r="W23" s="29"/>
      <c r="X23" s="29">
        <v>3246</v>
      </c>
      <c r="Y23" s="29"/>
      <c r="Z23" s="29"/>
      <c r="AA23" s="33">
        <f>K23+L23+M23+N23+O23+P23+Q23+R23+S23+T23+U23+V23+W23+X23+Y23+Z23</f>
        <v>19517</v>
      </c>
      <c r="AB23" s="15">
        <v>21664</v>
      </c>
      <c r="AC23" s="15"/>
      <c r="AD23" s="15"/>
      <c r="AE23" s="15"/>
      <c r="AF23" s="15"/>
      <c r="AG23" s="15"/>
      <c r="AH23" s="15"/>
      <c r="AI23" s="15"/>
      <c r="AJ23" s="15"/>
      <c r="AK23" s="33">
        <f>SUM(AB23:AJ23)</f>
        <v>21664</v>
      </c>
      <c r="AL23" s="33">
        <f>J23+AA23+AK23</f>
        <v>55206</v>
      </c>
    </row>
    <row r="24" spans="1:38" ht="12.75">
      <c r="A24" s="26">
        <v>15</v>
      </c>
      <c r="B24" s="27" t="s">
        <v>99</v>
      </c>
      <c r="C24" s="29">
        <v>1026</v>
      </c>
      <c r="D24" s="29">
        <v>120</v>
      </c>
      <c r="E24" s="29"/>
      <c r="F24" s="29"/>
      <c r="G24" s="29"/>
      <c r="H24" s="29"/>
      <c r="I24" s="29"/>
      <c r="J24" s="33">
        <f>C24+D24+E24+F24+G24+H24+I24</f>
        <v>1146</v>
      </c>
      <c r="K24" s="29">
        <v>20700</v>
      </c>
      <c r="L24" s="29"/>
      <c r="M24" s="29">
        <v>767</v>
      </c>
      <c r="N24" s="29"/>
      <c r="O24" s="29">
        <v>96</v>
      </c>
      <c r="P24" s="29">
        <v>541</v>
      </c>
      <c r="Q24" s="29"/>
      <c r="R24" s="29"/>
      <c r="S24" s="29"/>
      <c r="T24" s="29">
        <v>92</v>
      </c>
      <c r="U24" s="29"/>
      <c r="V24" s="29"/>
      <c r="W24" s="29"/>
      <c r="X24" s="29"/>
      <c r="Y24" s="29"/>
      <c r="Z24" s="29"/>
      <c r="AA24" s="33">
        <f>K24+L24+M24+N24+O24+P24+Q24+R24+S24+T24+U24+V24+W24+X24+Y24+Z24</f>
        <v>22196</v>
      </c>
      <c r="AB24" s="15">
        <v>17778</v>
      </c>
      <c r="AC24" s="15">
        <v>14</v>
      </c>
      <c r="AD24" s="15"/>
      <c r="AE24" s="15"/>
      <c r="AF24" s="15"/>
      <c r="AG24" s="15"/>
      <c r="AH24" s="15"/>
      <c r="AI24" s="15">
        <v>600</v>
      </c>
      <c r="AJ24" s="15"/>
      <c r="AK24" s="33">
        <f>SUM(AB24:AJ24)</f>
        <v>18392</v>
      </c>
      <c r="AL24" s="33">
        <f>J24+AA24+AK24</f>
        <v>41734</v>
      </c>
    </row>
    <row r="25" spans="1:38" ht="12.75">
      <c r="A25" s="26">
        <v>16</v>
      </c>
      <c r="B25" s="27" t="s">
        <v>94</v>
      </c>
      <c r="C25" s="29"/>
      <c r="D25" s="29"/>
      <c r="E25" s="29"/>
      <c r="F25" s="29"/>
      <c r="G25" s="29"/>
      <c r="H25" s="29"/>
      <c r="I25" s="29"/>
      <c r="J25" s="33">
        <f>C25+D25+E25+F25+G25+H25+I25</f>
        <v>0</v>
      </c>
      <c r="K25" s="29">
        <v>6624</v>
      </c>
      <c r="L25" s="29"/>
      <c r="M25" s="29"/>
      <c r="N25" s="29"/>
      <c r="O25" s="29">
        <v>71</v>
      </c>
      <c r="P25" s="29">
        <v>15030</v>
      </c>
      <c r="Q25" s="29"/>
      <c r="R25" s="29"/>
      <c r="S25" s="29"/>
      <c r="T25" s="29">
        <v>2874</v>
      </c>
      <c r="U25" s="29"/>
      <c r="V25" s="29"/>
      <c r="W25" s="29"/>
      <c r="X25" s="29"/>
      <c r="Y25" s="29"/>
      <c r="Z25" s="29"/>
      <c r="AA25" s="33">
        <f>K25+L25+M25+N25+O25+P25+Q25+R25+S25+T25+U25+V25+W25+X25+Y25+Z25</f>
        <v>24599</v>
      </c>
      <c r="AB25" s="15">
        <v>9850</v>
      </c>
      <c r="AC25" s="15"/>
      <c r="AD25" s="15"/>
      <c r="AE25" s="15"/>
      <c r="AF25" s="15"/>
      <c r="AG25" s="15"/>
      <c r="AH25" s="15"/>
      <c r="AI25" s="15"/>
      <c r="AJ25" s="15">
        <v>2600</v>
      </c>
      <c r="AK25" s="33">
        <f>SUM(AB25:AJ25)</f>
        <v>12450</v>
      </c>
      <c r="AL25" s="33">
        <f>J25+AA25+AK25</f>
        <v>37049</v>
      </c>
    </row>
    <row r="26" spans="1:38" ht="12.75">
      <c r="A26" s="26">
        <v>17</v>
      </c>
      <c r="B26" s="27" t="s">
        <v>96</v>
      </c>
      <c r="C26" s="29"/>
      <c r="D26" s="29"/>
      <c r="E26" s="29"/>
      <c r="F26" s="29"/>
      <c r="G26" s="29"/>
      <c r="H26" s="29"/>
      <c r="I26" s="29"/>
      <c r="J26" s="33">
        <f>C26+D26+E26+F26+G26+H26+I26</f>
        <v>0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33">
        <f>K26+L26+M26+N26+O26+P26+Q26+R26+S26+T26+U26+V26+W26+X26+Y26+Z26</f>
        <v>0</v>
      </c>
      <c r="AB26" s="15">
        <v>30346</v>
      </c>
      <c r="AC26" s="15"/>
      <c r="AD26" s="15"/>
      <c r="AE26" s="15"/>
      <c r="AF26" s="15"/>
      <c r="AG26" s="15"/>
      <c r="AH26" s="15"/>
      <c r="AI26" s="15"/>
      <c r="AJ26" s="15"/>
      <c r="AK26" s="33">
        <f>SUM(AB26:AJ26)</f>
        <v>30346</v>
      </c>
      <c r="AL26" s="33">
        <f>J26+AA26+AK26</f>
        <v>30346</v>
      </c>
    </row>
    <row r="27" spans="1:38" ht="12.75">
      <c r="A27" s="26">
        <v>18</v>
      </c>
      <c r="B27" s="27" t="s">
        <v>90</v>
      </c>
      <c r="C27" s="29"/>
      <c r="D27" s="29"/>
      <c r="E27" s="29"/>
      <c r="F27" s="29"/>
      <c r="G27" s="29"/>
      <c r="H27" s="29">
        <v>138</v>
      </c>
      <c r="I27" s="29">
        <v>5072</v>
      </c>
      <c r="J27" s="33">
        <f>C27+D27+E27+F27+G27+H27+I27</f>
        <v>5210</v>
      </c>
      <c r="K27" s="29">
        <v>11507</v>
      </c>
      <c r="L27" s="29"/>
      <c r="M27" s="29"/>
      <c r="N27" s="29"/>
      <c r="O27" s="29"/>
      <c r="P27" s="29"/>
      <c r="Q27" s="29">
        <v>179</v>
      </c>
      <c r="R27" s="29"/>
      <c r="S27" s="29"/>
      <c r="T27" s="29">
        <v>4270</v>
      </c>
      <c r="U27" s="29"/>
      <c r="V27" s="29"/>
      <c r="W27" s="29"/>
      <c r="X27" s="29"/>
      <c r="Y27" s="29"/>
      <c r="Z27" s="29"/>
      <c r="AA27" s="33">
        <f>K27+L27+M27+N27+O27+P27+Q27+R27+S27+T27+U27+V27+W27+X27+Y27+Z27</f>
        <v>15956</v>
      </c>
      <c r="AB27" s="15">
        <v>1162</v>
      </c>
      <c r="AC27" s="15"/>
      <c r="AD27" s="15"/>
      <c r="AE27" s="15"/>
      <c r="AF27" s="15"/>
      <c r="AG27" s="15"/>
      <c r="AH27" s="15"/>
      <c r="AI27" s="15"/>
      <c r="AJ27" s="15">
        <v>5974</v>
      </c>
      <c r="AK27" s="33">
        <f>SUM(AB27:AJ27)</f>
        <v>7136</v>
      </c>
      <c r="AL27" s="33">
        <f>J27+AA27+AK27</f>
        <v>28302</v>
      </c>
    </row>
    <row r="28" spans="1:38" ht="12.75">
      <c r="A28" s="26">
        <v>19</v>
      </c>
      <c r="B28" s="27" t="s">
        <v>91</v>
      </c>
      <c r="C28" s="29"/>
      <c r="D28" s="29"/>
      <c r="E28" s="29"/>
      <c r="F28" s="29"/>
      <c r="G28" s="29">
        <v>1168</v>
      </c>
      <c r="H28" s="29"/>
      <c r="I28" s="29"/>
      <c r="J28" s="33">
        <f>C28+D28+E28+F28+G28+H28+I28</f>
        <v>1168</v>
      </c>
      <c r="K28" s="29">
        <v>4359</v>
      </c>
      <c r="L28" s="29"/>
      <c r="M28" s="29"/>
      <c r="N28" s="29"/>
      <c r="O28" s="29">
        <v>167</v>
      </c>
      <c r="P28" s="29"/>
      <c r="Q28" s="29"/>
      <c r="R28" s="29"/>
      <c r="S28" s="29"/>
      <c r="T28" s="29">
        <v>34</v>
      </c>
      <c r="U28" s="29"/>
      <c r="V28" s="29"/>
      <c r="W28" s="29"/>
      <c r="X28" s="29"/>
      <c r="Y28" s="29"/>
      <c r="Z28" s="29"/>
      <c r="AA28" s="33">
        <f>K28+L28+M28+N28+O28+P28+Q28+R28+S28+T28+U28+V28+W28+X28+Y28+Z28</f>
        <v>4560</v>
      </c>
      <c r="AB28" s="15">
        <v>16981</v>
      </c>
      <c r="AC28" s="15"/>
      <c r="AD28" s="15"/>
      <c r="AE28" s="15"/>
      <c r="AF28" s="15"/>
      <c r="AG28" s="15"/>
      <c r="AH28" s="15"/>
      <c r="AI28" s="15"/>
      <c r="AJ28" s="15">
        <v>1972</v>
      </c>
      <c r="AK28" s="33">
        <f>SUM(AB28:AJ28)</f>
        <v>18953</v>
      </c>
      <c r="AL28" s="33">
        <f>J28+AA28+AK28</f>
        <v>24681</v>
      </c>
    </row>
    <row r="29" spans="1:38" ht="12.75">
      <c r="A29" s="26">
        <v>20</v>
      </c>
      <c r="B29" s="27" t="s">
        <v>95</v>
      </c>
      <c r="C29" s="29"/>
      <c r="D29" s="29"/>
      <c r="E29" s="29"/>
      <c r="F29" s="29"/>
      <c r="G29" s="29"/>
      <c r="H29" s="29">
        <v>14644</v>
      </c>
      <c r="I29" s="29">
        <v>555</v>
      </c>
      <c r="J29" s="33">
        <f>C29+D29+E29+F29+G29+H29+I29</f>
        <v>15199</v>
      </c>
      <c r="K29" s="29">
        <v>1863</v>
      </c>
      <c r="L29" s="29"/>
      <c r="M29" s="29"/>
      <c r="N29" s="29"/>
      <c r="O29" s="29"/>
      <c r="P29" s="29">
        <v>683</v>
      </c>
      <c r="Q29" s="29"/>
      <c r="R29" s="29"/>
      <c r="S29" s="29"/>
      <c r="T29" s="29">
        <v>81</v>
      </c>
      <c r="U29" s="29"/>
      <c r="V29" s="29"/>
      <c r="W29" s="29"/>
      <c r="X29" s="29"/>
      <c r="Y29" s="29"/>
      <c r="Z29" s="29"/>
      <c r="AA29" s="33">
        <f>K29+L29+M29+N29+O29+P29+Q29+R29+S29+T29+U29+V29+W29+X29+Y29+Z29</f>
        <v>2627</v>
      </c>
      <c r="AB29" s="15">
        <v>1905</v>
      </c>
      <c r="AC29" s="15"/>
      <c r="AD29" s="15"/>
      <c r="AE29" s="15"/>
      <c r="AF29" s="15"/>
      <c r="AG29" s="15"/>
      <c r="AH29" s="15"/>
      <c r="AI29" s="15"/>
      <c r="AJ29" s="15">
        <v>3444</v>
      </c>
      <c r="AK29" s="33">
        <f>SUM(AB29:AJ29)</f>
        <v>5349</v>
      </c>
      <c r="AL29" s="33">
        <f>J29+AA29+AK29</f>
        <v>23175</v>
      </c>
    </row>
    <row r="30" spans="1:38" ht="12.75">
      <c r="A30" s="26">
        <v>21</v>
      </c>
      <c r="B30" s="27" t="s">
        <v>93</v>
      </c>
      <c r="C30" s="29"/>
      <c r="D30" s="29"/>
      <c r="E30" s="29"/>
      <c r="F30" s="29"/>
      <c r="G30" s="29">
        <v>90</v>
      </c>
      <c r="H30" s="29"/>
      <c r="I30" s="29"/>
      <c r="J30" s="33">
        <f>C30+D30+E30+F30+G30+H30+I30</f>
        <v>90</v>
      </c>
      <c r="K30" s="29">
        <v>189</v>
      </c>
      <c r="L30" s="29"/>
      <c r="M30" s="29"/>
      <c r="N30" s="29"/>
      <c r="O30" s="29"/>
      <c r="P30" s="29">
        <v>22</v>
      </c>
      <c r="Q30" s="29">
        <v>94</v>
      </c>
      <c r="R30" s="29"/>
      <c r="S30" s="29"/>
      <c r="T30" s="29">
        <v>1102</v>
      </c>
      <c r="U30" s="29"/>
      <c r="V30" s="29"/>
      <c r="W30" s="29"/>
      <c r="X30" s="29"/>
      <c r="Y30" s="29"/>
      <c r="Z30" s="29"/>
      <c r="AA30" s="33">
        <f>K30+L30+M30+N30+O30+P30+Q30+R30+S30+T30+U30+V30+W30+X30+Y30+Z30</f>
        <v>1407</v>
      </c>
      <c r="AB30" s="15">
        <v>17641</v>
      </c>
      <c r="AC30" s="15"/>
      <c r="AD30" s="15"/>
      <c r="AE30" s="15"/>
      <c r="AF30" s="15"/>
      <c r="AG30" s="15"/>
      <c r="AH30" s="15"/>
      <c r="AI30" s="15"/>
      <c r="AJ30" s="15"/>
      <c r="AK30" s="33">
        <f>SUM(AB30:AJ30)</f>
        <v>17641</v>
      </c>
      <c r="AL30" s="33">
        <f>J30+AA30+AK30</f>
        <v>19138</v>
      </c>
    </row>
    <row r="31" spans="1:38" ht="12.75">
      <c r="A31" s="26">
        <v>22</v>
      </c>
      <c r="B31" s="27" t="s">
        <v>97</v>
      </c>
      <c r="C31" s="29"/>
      <c r="D31" s="29"/>
      <c r="E31" s="29"/>
      <c r="F31" s="29"/>
      <c r="G31" s="29">
        <v>2614</v>
      </c>
      <c r="H31" s="29"/>
      <c r="I31" s="29">
        <v>9382</v>
      </c>
      <c r="J31" s="33">
        <f>C31+D31+E31+F31+G31+H31+I31</f>
        <v>11996</v>
      </c>
      <c r="K31" s="29">
        <v>66</v>
      </c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>
        <v>3795</v>
      </c>
      <c r="AA31" s="33">
        <f>K31+L31+M31+N31+O31+P31+Q31+R31+S31+T31+U31+V31+W31+X31+Y31+Z31</f>
        <v>3861</v>
      </c>
      <c r="AB31" s="15">
        <v>2846</v>
      </c>
      <c r="AC31" s="15"/>
      <c r="AD31" s="15"/>
      <c r="AE31" s="15"/>
      <c r="AF31" s="15"/>
      <c r="AG31" s="15"/>
      <c r="AH31" s="15"/>
      <c r="AI31" s="15"/>
      <c r="AJ31" s="15"/>
      <c r="AK31" s="33">
        <f>SUM(AB31:AJ31)</f>
        <v>2846</v>
      </c>
      <c r="AL31" s="33">
        <f>J31+AA31+AK31</f>
        <v>18703</v>
      </c>
    </row>
    <row r="32" spans="1:38" ht="12.75">
      <c r="A32" s="26">
        <v>23</v>
      </c>
      <c r="B32" s="27" t="s">
        <v>83</v>
      </c>
      <c r="C32" s="29">
        <v>15514</v>
      </c>
      <c r="D32" s="29">
        <v>2614</v>
      </c>
      <c r="E32" s="29"/>
      <c r="F32" s="29"/>
      <c r="G32" s="29">
        <v>364</v>
      </c>
      <c r="H32" s="29"/>
      <c r="I32" s="29"/>
      <c r="J32" s="33">
        <f>C32+D32+E32+F32+G32+H32+I32</f>
        <v>18492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33">
        <f>K32+L32+M32+N32+O32+P32+Q32+R32+S32+T32+U32+V32+W32+X32+Y32+Z32</f>
        <v>0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33">
        <f>SUM(AB32:AJ32)</f>
        <v>0</v>
      </c>
      <c r="AL32" s="33">
        <f>J32+AA32+AK32</f>
        <v>18492</v>
      </c>
    </row>
    <row r="33" spans="1:38" ht="12.75">
      <c r="A33" s="26">
        <v>24</v>
      </c>
      <c r="B33" s="27" t="s">
        <v>80</v>
      </c>
      <c r="C33" s="29"/>
      <c r="D33" s="29"/>
      <c r="E33" s="29"/>
      <c r="F33" s="29"/>
      <c r="G33" s="29"/>
      <c r="H33" s="29"/>
      <c r="I33" s="29"/>
      <c r="J33" s="33">
        <f>C33+D33+E33+F33+G33+H33+I33</f>
        <v>0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33">
        <f>K33+L33+M33+N33+O33+P33+Q33+R33+S33+T33+U33+V33+W33+X33+Y33+Z33</f>
        <v>0</v>
      </c>
      <c r="AB33" s="15">
        <v>883</v>
      </c>
      <c r="AC33" s="15"/>
      <c r="AD33" s="15">
        <v>9744</v>
      </c>
      <c r="AE33" s="15"/>
      <c r="AF33" s="15"/>
      <c r="AG33" s="15"/>
      <c r="AH33" s="15"/>
      <c r="AI33" s="15"/>
      <c r="AJ33" s="15"/>
      <c r="AK33" s="33">
        <f>SUM(AB33:AJ33)</f>
        <v>10627</v>
      </c>
      <c r="AL33" s="33">
        <f>J33+AA33+AK33</f>
        <v>10627</v>
      </c>
    </row>
    <row r="34" spans="1:38" ht="12.75">
      <c r="A34" s="26">
        <v>25</v>
      </c>
      <c r="B34" s="27" t="s">
        <v>89</v>
      </c>
      <c r="C34" s="29"/>
      <c r="D34" s="29"/>
      <c r="E34" s="29"/>
      <c r="F34" s="29"/>
      <c r="G34" s="29">
        <v>10565</v>
      </c>
      <c r="H34" s="29"/>
      <c r="I34" s="29"/>
      <c r="J34" s="33">
        <f>C34+D34+E34+F34+G34+H34+I34</f>
        <v>10565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33">
        <f>K34+L34+M34+N34+O34+P34+Q34+R34+S34+T34+U34+V34+W34+X34+Y34+Z34</f>
        <v>0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33">
        <f>SUM(AB34:AJ34)</f>
        <v>0</v>
      </c>
      <c r="AL34" s="33">
        <f>J34+AA34+AK34</f>
        <v>10565</v>
      </c>
    </row>
    <row r="35" spans="1:38" ht="12.75">
      <c r="A35" s="26">
        <v>26</v>
      </c>
      <c r="B35" s="27" t="s">
        <v>88</v>
      </c>
      <c r="C35" s="29"/>
      <c r="D35" s="29"/>
      <c r="E35" s="29"/>
      <c r="F35" s="29"/>
      <c r="G35" s="29">
        <v>7070</v>
      </c>
      <c r="H35" s="29"/>
      <c r="I35" s="29"/>
      <c r="J35" s="33">
        <f>C35+D35+E35+F35+G35+H35+I35</f>
        <v>7070</v>
      </c>
      <c r="K35" s="29">
        <v>154</v>
      </c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33">
        <f>K35+L35+M35+N35+O35+P35+Q35+R35+S35+T35+U35+V35+W35+X35+Y35+Z35</f>
        <v>154</v>
      </c>
      <c r="AB35" s="15">
        <v>899</v>
      </c>
      <c r="AC35" s="15"/>
      <c r="AD35" s="15"/>
      <c r="AE35" s="15"/>
      <c r="AF35" s="15"/>
      <c r="AG35" s="15"/>
      <c r="AH35" s="15"/>
      <c r="AI35" s="15"/>
      <c r="AJ35" s="15">
        <v>1668</v>
      </c>
      <c r="AK35" s="33">
        <f>SUM(AB35:AJ35)</f>
        <v>2567</v>
      </c>
      <c r="AL35" s="33">
        <f>J35+AA35+AK35</f>
        <v>9791</v>
      </c>
    </row>
    <row r="36" spans="1:38" ht="12.75">
      <c r="A36" s="26">
        <v>27</v>
      </c>
      <c r="B36" s="27" t="s">
        <v>87</v>
      </c>
      <c r="C36" s="29"/>
      <c r="D36" s="29"/>
      <c r="E36" s="29"/>
      <c r="F36" s="29"/>
      <c r="G36" s="29"/>
      <c r="H36" s="29"/>
      <c r="I36" s="29"/>
      <c r="J36" s="33">
        <f>C36+D36+E36+F36+G36+H36+I36</f>
        <v>0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33">
        <f>K36+L36+M36+N36+O36+P36+Q36+R36+S36+T36+U36+V36+W36+X36+Y36+Z36</f>
        <v>0</v>
      </c>
      <c r="AB36" s="15">
        <v>7211</v>
      </c>
      <c r="AC36" s="15"/>
      <c r="AD36" s="15"/>
      <c r="AE36" s="15"/>
      <c r="AF36" s="15"/>
      <c r="AG36" s="15"/>
      <c r="AH36" s="15"/>
      <c r="AI36" s="15"/>
      <c r="AJ36" s="15"/>
      <c r="AK36" s="33">
        <f>SUM(AB36:AJ36)</f>
        <v>7211</v>
      </c>
      <c r="AL36" s="33">
        <f>J36+AA36+AK36</f>
        <v>7211</v>
      </c>
    </row>
    <row r="37" spans="1:38" ht="12.75">
      <c r="A37" s="26">
        <v>28</v>
      </c>
      <c r="B37" s="27" t="s">
        <v>85</v>
      </c>
      <c r="C37" s="29"/>
      <c r="D37" s="29"/>
      <c r="E37" s="29"/>
      <c r="F37" s="29"/>
      <c r="G37" s="29"/>
      <c r="H37" s="29"/>
      <c r="I37" s="29"/>
      <c r="J37" s="33">
        <f>C37+D37+E37+F37+G37+H37+I37</f>
        <v>0</v>
      </c>
      <c r="K37" s="29">
        <v>801</v>
      </c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33">
        <f>K37+L37+M37+N37+O37+P37+Q37+R37+S37+T37+U37+V37+W37+X37+Y37+Z37</f>
        <v>801</v>
      </c>
      <c r="AB37" s="15">
        <v>6333</v>
      </c>
      <c r="AC37" s="15"/>
      <c r="AD37" s="15"/>
      <c r="AE37" s="15"/>
      <c r="AF37" s="15"/>
      <c r="AG37" s="15"/>
      <c r="AH37" s="15"/>
      <c r="AI37" s="15"/>
      <c r="AJ37" s="15"/>
      <c r="AK37" s="33">
        <f>SUM(AB37:AJ37)</f>
        <v>6333</v>
      </c>
      <c r="AL37" s="33">
        <f>J37+AA37+AK37</f>
        <v>7134</v>
      </c>
    </row>
    <row r="38" spans="1:38" ht="12.75">
      <c r="A38" s="26">
        <v>29</v>
      </c>
      <c r="B38" s="27" t="s">
        <v>86</v>
      </c>
      <c r="C38" s="29"/>
      <c r="D38" s="29"/>
      <c r="E38" s="29"/>
      <c r="F38" s="29"/>
      <c r="G38" s="29"/>
      <c r="H38" s="29"/>
      <c r="I38" s="29"/>
      <c r="J38" s="33">
        <f>C38+D38+E38+F38+G38+H38+I38</f>
        <v>0</v>
      </c>
      <c r="K38" s="29">
        <v>3370</v>
      </c>
      <c r="L38" s="29"/>
      <c r="M38" s="29"/>
      <c r="N38" s="29"/>
      <c r="O38" s="29">
        <v>641</v>
      </c>
      <c r="P38" s="29"/>
      <c r="Q38" s="29">
        <v>71</v>
      </c>
      <c r="R38" s="29"/>
      <c r="S38" s="29"/>
      <c r="T38" s="29">
        <v>104</v>
      </c>
      <c r="U38" s="29"/>
      <c r="V38" s="29"/>
      <c r="W38" s="29"/>
      <c r="X38" s="29"/>
      <c r="Y38" s="29"/>
      <c r="Z38" s="29"/>
      <c r="AA38" s="33">
        <f>K38+L38+M38+N38+O38+P38+Q38+R38+S38+T38+U38+V38+W38+X38+Y38+Z38</f>
        <v>4186</v>
      </c>
      <c r="AB38" s="15">
        <v>2943</v>
      </c>
      <c r="AC38" s="15"/>
      <c r="AD38" s="15"/>
      <c r="AE38" s="15"/>
      <c r="AF38" s="15"/>
      <c r="AG38" s="15"/>
      <c r="AH38" s="15"/>
      <c r="AI38" s="15"/>
      <c r="AJ38" s="15"/>
      <c r="AK38" s="33">
        <f>SUM(AB38:AJ38)</f>
        <v>2943</v>
      </c>
      <c r="AL38" s="33">
        <f>J38+AA38+AK38</f>
        <v>7129</v>
      </c>
    </row>
    <row r="39" spans="1:38" ht="25.5">
      <c r="A39" s="26">
        <v>30</v>
      </c>
      <c r="B39" s="27" t="s">
        <v>77</v>
      </c>
      <c r="C39" s="29"/>
      <c r="D39" s="29"/>
      <c r="E39" s="29"/>
      <c r="F39" s="29"/>
      <c r="G39" s="29"/>
      <c r="H39" s="29"/>
      <c r="I39" s="29"/>
      <c r="J39" s="33">
        <f>C39+D39+E39+F39+G39+H39+I39</f>
        <v>0</v>
      </c>
      <c r="K39" s="29"/>
      <c r="L39" s="29"/>
      <c r="M39" s="29">
        <v>1026</v>
      </c>
      <c r="N39" s="29"/>
      <c r="O39" s="29"/>
      <c r="P39" s="29">
        <v>1308</v>
      </c>
      <c r="Q39" s="29"/>
      <c r="R39" s="29"/>
      <c r="S39" s="29"/>
      <c r="T39" s="29"/>
      <c r="U39" s="29"/>
      <c r="V39" s="29"/>
      <c r="W39" s="29"/>
      <c r="X39" s="29">
        <v>1751</v>
      </c>
      <c r="Y39" s="29"/>
      <c r="Z39" s="29"/>
      <c r="AA39" s="33">
        <f>K39+L39+M39+N39+O39+P39+Q39+R39+S39+T39+U39+V39+W39+X39+Y39+Z39</f>
        <v>4085</v>
      </c>
      <c r="AB39" s="15"/>
      <c r="AC39" s="15"/>
      <c r="AD39" s="15"/>
      <c r="AE39" s="15"/>
      <c r="AF39" s="15"/>
      <c r="AG39" s="15"/>
      <c r="AH39" s="15"/>
      <c r="AI39" s="15"/>
      <c r="AJ39" s="15"/>
      <c r="AK39" s="33">
        <f>SUM(AB39:AJ39)</f>
        <v>0</v>
      </c>
      <c r="AL39" s="33">
        <f>J39+AA39+AK39</f>
        <v>4085</v>
      </c>
    </row>
    <row r="40" spans="1:38" ht="12.75">
      <c r="A40" s="26">
        <v>31</v>
      </c>
      <c r="B40" s="27" t="s">
        <v>81</v>
      </c>
      <c r="C40" s="29"/>
      <c r="D40" s="29"/>
      <c r="E40" s="29"/>
      <c r="F40" s="29"/>
      <c r="G40" s="29">
        <v>142</v>
      </c>
      <c r="H40" s="29">
        <v>2485</v>
      </c>
      <c r="I40" s="29"/>
      <c r="J40" s="33">
        <f>C40+D40+E40+F40+G40+H40+I40</f>
        <v>2627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33">
        <f>K40+L40+M40+N40+O40+P40+Q40+R40+S40+T40+U40+V40+W40+X40+Y40+Z40</f>
        <v>0</v>
      </c>
      <c r="AB40" s="15">
        <v>1195</v>
      </c>
      <c r="AC40" s="15"/>
      <c r="AD40" s="15"/>
      <c r="AE40" s="15"/>
      <c r="AF40" s="15"/>
      <c r="AG40" s="15"/>
      <c r="AH40" s="15"/>
      <c r="AI40" s="15"/>
      <c r="AJ40" s="15"/>
      <c r="AK40" s="33">
        <f>SUM(AB40:AJ40)</f>
        <v>1195</v>
      </c>
      <c r="AL40" s="33">
        <f>J40+AA40+AK40</f>
        <v>3822</v>
      </c>
    </row>
    <row r="41" spans="1:38" ht="12.75">
      <c r="A41" s="26">
        <v>32</v>
      </c>
      <c r="B41" s="27" t="s">
        <v>82</v>
      </c>
      <c r="C41" s="29">
        <v>587</v>
      </c>
      <c r="D41" s="29">
        <v>2341</v>
      </c>
      <c r="E41" s="29"/>
      <c r="F41" s="29"/>
      <c r="G41" s="29"/>
      <c r="H41" s="29"/>
      <c r="I41" s="29"/>
      <c r="J41" s="33">
        <f>C41+D41+E41+F41+G41+H41+I41</f>
        <v>2928</v>
      </c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33">
        <f>K41+L41+M41+N41+O41+P41+Q41+R41+S41+T41+U41+V41+W41+X41+Y41+Z41</f>
        <v>0</v>
      </c>
      <c r="AB41" s="15"/>
      <c r="AC41" s="15"/>
      <c r="AD41" s="15"/>
      <c r="AE41" s="15"/>
      <c r="AF41" s="15"/>
      <c r="AG41" s="15"/>
      <c r="AH41" s="15"/>
      <c r="AI41" s="15"/>
      <c r="AJ41" s="15"/>
      <c r="AK41" s="33">
        <f>SUM(AB41:AJ41)</f>
        <v>0</v>
      </c>
      <c r="AL41" s="33">
        <f>J41+AA41+AK41</f>
        <v>2928</v>
      </c>
    </row>
    <row r="42" spans="1:38" ht="12.75">
      <c r="A42" s="26">
        <v>33</v>
      </c>
      <c r="B42" s="27" t="s">
        <v>79</v>
      </c>
      <c r="C42" s="29"/>
      <c r="D42" s="29"/>
      <c r="E42" s="29"/>
      <c r="F42" s="29">
        <v>1427</v>
      </c>
      <c r="G42" s="29">
        <v>318</v>
      </c>
      <c r="H42" s="29"/>
      <c r="I42" s="29"/>
      <c r="J42" s="33">
        <f>C42+D42+E42+F42+G42+H42+I42</f>
        <v>1745</v>
      </c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33">
        <f>K42+L42+M42+N42+O42+P42+Q42+R42+S42+T42+U42+V42+W42+X42+Y42+Z42</f>
        <v>0</v>
      </c>
      <c r="AB42" s="15"/>
      <c r="AC42" s="15"/>
      <c r="AD42" s="15"/>
      <c r="AE42" s="15"/>
      <c r="AF42" s="15"/>
      <c r="AG42" s="15"/>
      <c r="AH42" s="15"/>
      <c r="AI42" s="15"/>
      <c r="AJ42" s="15"/>
      <c r="AK42" s="33">
        <f>SUM(AB42:AJ42)</f>
        <v>0</v>
      </c>
      <c r="AL42" s="33">
        <f>J42+AA42+AK42</f>
        <v>1745</v>
      </c>
    </row>
    <row r="43" spans="1:38" ht="25.5">
      <c r="A43" s="26">
        <v>34</v>
      </c>
      <c r="B43" s="27" t="s">
        <v>78</v>
      </c>
      <c r="C43" s="29"/>
      <c r="D43" s="29">
        <v>453</v>
      </c>
      <c r="E43" s="29"/>
      <c r="F43" s="29"/>
      <c r="G43" s="29"/>
      <c r="H43" s="29"/>
      <c r="I43" s="29"/>
      <c r="J43" s="33">
        <f>C43+D43+E43+F43+G43+H43+I43</f>
        <v>453</v>
      </c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33">
        <f>K43+L43+M43+N43+O43+P43+Q43+R43+S43+T43+U43+V43+W43+X43+Y43+Z43</f>
        <v>0</v>
      </c>
      <c r="AB43" s="15"/>
      <c r="AC43" s="15"/>
      <c r="AD43" s="15"/>
      <c r="AE43" s="15"/>
      <c r="AF43" s="15"/>
      <c r="AG43" s="15"/>
      <c r="AH43" s="15"/>
      <c r="AI43" s="15"/>
      <c r="AJ43" s="15"/>
      <c r="AK43" s="33">
        <f>SUM(AB43:AJ43)</f>
        <v>0</v>
      </c>
      <c r="AL43" s="33">
        <f>J43+AA43+AK43</f>
        <v>453</v>
      </c>
    </row>
    <row r="44" spans="1:38" ht="12.75">
      <c r="A44" s="26">
        <v>35</v>
      </c>
      <c r="B44" s="27" t="s">
        <v>92</v>
      </c>
      <c r="C44" s="29"/>
      <c r="D44" s="29"/>
      <c r="E44" s="29"/>
      <c r="F44" s="29"/>
      <c r="G44" s="29"/>
      <c r="H44" s="29"/>
      <c r="I44" s="29">
        <v>4924</v>
      </c>
      <c r="J44" s="33">
        <f>C44+D44+E44+F44+G44+H44+I44</f>
        <v>4924</v>
      </c>
      <c r="K44" s="29">
        <v>2848</v>
      </c>
      <c r="L44" s="29"/>
      <c r="M44" s="29"/>
      <c r="N44" s="29"/>
      <c r="O44" s="29">
        <v>1713</v>
      </c>
      <c r="P44" s="29"/>
      <c r="Q44" s="29"/>
      <c r="R44" s="29"/>
      <c r="S44" s="29"/>
      <c r="T44" s="29">
        <v>-557</v>
      </c>
      <c r="U44" s="29"/>
      <c r="V44" s="29"/>
      <c r="W44" s="29"/>
      <c r="X44" s="29"/>
      <c r="Y44" s="29"/>
      <c r="Z44" s="29"/>
      <c r="AA44" s="33">
        <f>K44+L44+M44+N44+O44+P44+Q44+R44+S44+T44+U44+V44+W44+X44+Y44+Z44</f>
        <v>4004</v>
      </c>
      <c r="AB44" s="15">
        <v>1393</v>
      </c>
      <c r="AC44" s="15"/>
      <c r="AD44" s="15"/>
      <c r="AE44" s="15"/>
      <c r="AF44" s="15"/>
      <c r="AG44" s="15"/>
      <c r="AH44" s="15"/>
      <c r="AI44" s="15">
        <v>506</v>
      </c>
      <c r="AJ44" s="15">
        <v>-14516</v>
      </c>
      <c r="AK44" s="33">
        <f>SUM(AB44:AJ44)</f>
        <v>-12617</v>
      </c>
      <c r="AL44" s="33">
        <f>J44+AA44+AK44</f>
        <v>-3689</v>
      </c>
    </row>
    <row r="45" spans="1:38" ht="12.75">
      <c r="A45" s="26">
        <v>36</v>
      </c>
      <c r="B45" s="27" t="s">
        <v>76</v>
      </c>
      <c r="C45" s="29"/>
      <c r="D45" s="29"/>
      <c r="E45" s="29"/>
      <c r="F45" s="29"/>
      <c r="G45" s="29"/>
      <c r="H45" s="29"/>
      <c r="I45" s="29"/>
      <c r="J45" s="33">
        <f>C45+D45+E45+F45+G45+H45+I45</f>
        <v>0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33">
        <f>K45+L45+M45+N45+O45+P45+Q45+R45+S45+T45+U45+V45+W45+X45+Y45+Z45</f>
        <v>0</v>
      </c>
      <c r="AB45" s="15"/>
      <c r="AC45" s="15"/>
      <c r="AD45" s="15"/>
      <c r="AE45" s="15"/>
      <c r="AF45" s="15"/>
      <c r="AG45" s="15"/>
      <c r="AH45" s="15"/>
      <c r="AI45" s="15"/>
      <c r="AJ45" s="15"/>
      <c r="AK45" s="33">
        <f>SUM(AB45:AJ45)</f>
        <v>0</v>
      </c>
      <c r="AL45" s="33">
        <f>J45+AA45+AK45</f>
        <v>0</v>
      </c>
    </row>
    <row r="46" spans="1:38" ht="12.75">
      <c r="A46" s="26">
        <v>37</v>
      </c>
      <c r="B46" s="27" t="s">
        <v>84</v>
      </c>
      <c r="C46" s="29"/>
      <c r="D46" s="29"/>
      <c r="E46" s="29"/>
      <c r="F46" s="29"/>
      <c r="G46" s="29"/>
      <c r="H46" s="29"/>
      <c r="I46" s="29"/>
      <c r="J46" s="33">
        <f>C46+D46+E46+F46+G46+H46+I46</f>
        <v>0</v>
      </c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33">
        <f>K46+L46+M46+N46+O46+P46+Q46+R46+S46+T46+U46+V46+W46+X46+Y46+Z46</f>
        <v>0</v>
      </c>
      <c r="AB46" s="15"/>
      <c r="AC46" s="15"/>
      <c r="AD46" s="15"/>
      <c r="AE46" s="15"/>
      <c r="AF46" s="15"/>
      <c r="AG46" s="15"/>
      <c r="AH46" s="15"/>
      <c r="AI46" s="15"/>
      <c r="AJ46" s="15"/>
      <c r="AK46" s="33">
        <f>SUM(AB46:AJ46)</f>
        <v>0</v>
      </c>
      <c r="AL46" s="33">
        <f>J46+AA46+AK46</f>
        <v>0</v>
      </c>
    </row>
    <row r="47" spans="1:38" ht="12.75">
      <c r="A47" s="26">
        <v>38</v>
      </c>
      <c r="B47" s="27" t="s">
        <v>75</v>
      </c>
      <c r="C47" s="29"/>
      <c r="D47" s="29"/>
      <c r="E47" s="29"/>
      <c r="F47" s="29"/>
      <c r="G47" s="29"/>
      <c r="H47" s="29"/>
      <c r="I47" s="29"/>
      <c r="J47" s="33">
        <f>C47+D47+E47+F47+G47+H47+I47</f>
        <v>0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33">
        <f>K47+L47+M47+N47+O47+P47+Q47+R47+S47+T47+U47+V47+W47+X47+Y47+Z47</f>
        <v>0</v>
      </c>
      <c r="AB47" s="15"/>
      <c r="AC47" s="15"/>
      <c r="AD47" s="15"/>
      <c r="AE47" s="15"/>
      <c r="AF47" s="15"/>
      <c r="AG47" s="15"/>
      <c r="AH47" s="15"/>
      <c r="AI47" s="15"/>
      <c r="AJ47" s="15"/>
      <c r="AK47" s="33">
        <f>SUM(AB47:AJ47)</f>
        <v>0</v>
      </c>
      <c r="AL47" s="33">
        <f>J47+AA47+AK47</f>
        <v>0</v>
      </c>
    </row>
  </sheetData>
  <sheetProtection/>
  <mergeCells count="11">
    <mergeCell ref="AL7:AL9"/>
    <mergeCell ref="C8:J8"/>
    <mergeCell ref="K8:AA8"/>
    <mergeCell ref="AB8:AK8"/>
    <mergeCell ref="A7:A9"/>
    <mergeCell ref="B7:B9"/>
    <mergeCell ref="A2:AL2"/>
    <mergeCell ref="A3:AL3"/>
    <mergeCell ref="AK6:AL6"/>
    <mergeCell ref="C7:F7"/>
    <mergeCell ref="G7:AK7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showGridLines="0" zoomScalePageLayoutView="0" workbookViewId="0" topLeftCell="A1">
      <selection activeCell="B7" sqref="B7:B9"/>
    </sheetView>
  </sheetViews>
  <sheetFormatPr defaultColWidth="9.00390625" defaultRowHeight="12.75"/>
  <cols>
    <col min="1" max="1" width="3.00390625" style="12" bestFit="1" customWidth="1"/>
    <col min="2" max="2" width="35.375" style="12" customWidth="1"/>
    <col min="3" max="3" width="12.375" style="12" customWidth="1"/>
    <col min="4" max="4" width="13.00390625" style="12" customWidth="1"/>
    <col min="5" max="7" width="12.375" style="12" customWidth="1"/>
    <col min="8" max="9" width="9.125" style="12" customWidth="1"/>
    <col min="10" max="10" width="10.875" style="12" customWidth="1"/>
    <col min="11" max="14" width="9.125" style="12" customWidth="1"/>
    <col min="15" max="15" width="9.625" style="12" customWidth="1"/>
    <col min="16" max="16" width="11.00390625" style="12" customWidth="1"/>
    <col min="17" max="22" width="9.125" style="12" customWidth="1"/>
    <col min="23" max="23" width="9.875" style="12" bestFit="1" customWidth="1"/>
    <col min="24" max="26" width="9.125" style="12" customWidth="1"/>
    <col min="27" max="27" width="9.875" style="12" bestFit="1" customWidth="1"/>
    <col min="28" max="33" width="9.125" style="12" customWidth="1"/>
    <col min="34" max="35" width="11.25390625" style="12" customWidth="1"/>
    <col min="36" max="36" width="12.125" style="12" customWidth="1"/>
    <col min="37" max="37" width="9.875" style="12" bestFit="1" customWidth="1"/>
    <col min="38" max="38" width="13.125" style="12" customWidth="1"/>
    <col min="39" max="16384" width="9.125" style="12" customWidth="1"/>
  </cols>
  <sheetData>
    <row r="1" spans="1:38" ht="15">
      <c r="A1" s="2"/>
      <c r="B1" s="3"/>
      <c r="C1" s="3"/>
      <c r="D1" s="3"/>
      <c r="E1" s="3"/>
      <c r="F1" s="3"/>
      <c r="G1" s="3"/>
      <c r="H1" s="2"/>
      <c r="I1" s="2"/>
      <c r="J1" s="2"/>
      <c r="K1" s="9"/>
      <c r="L1" s="9"/>
      <c r="M1" s="9"/>
      <c r="N1" s="2"/>
      <c r="O1" s="9"/>
      <c r="P1" s="9"/>
      <c r="Q1" s="9"/>
      <c r="R1" s="9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1"/>
      <c r="AH1" s="11"/>
      <c r="AI1" s="11"/>
      <c r="AJ1" s="11"/>
      <c r="AK1" s="11"/>
      <c r="AL1" s="11"/>
    </row>
    <row r="2" spans="1:38" ht="18.75">
      <c r="A2" s="31" t="s">
        <v>33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</row>
    <row r="3" spans="1:38" ht="18.75">
      <c r="A3" s="31" t="s">
        <v>149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</row>
    <row r="4" spans="1:38" ht="18.75">
      <c r="A4" s="2"/>
      <c r="B4" s="3"/>
      <c r="C4" s="3"/>
      <c r="D4" s="3"/>
      <c r="E4" s="3"/>
      <c r="F4" s="3"/>
      <c r="G4" s="3"/>
      <c r="H4" s="2"/>
      <c r="I4" s="2"/>
      <c r="J4" s="2"/>
      <c r="K4" s="9"/>
      <c r="L4" s="13"/>
      <c r="M4" s="13"/>
      <c r="N4" s="13"/>
      <c r="O4" s="13"/>
      <c r="P4" s="13"/>
      <c r="Q4" s="13"/>
      <c r="R4" s="13"/>
      <c r="S4" s="13"/>
      <c r="T4" s="13"/>
      <c r="U4" s="13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  <c r="AH4" s="11"/>
      <c r="AI4" s="11"/>
      <c r="AJ4" s="11"/>
      <c r="AK4" s="11"/>
      <c r="AL4" s="11"/>
    </row>
    <row r="5" spans="1:38" ht="18.75">
      <c r="A5" s="2"/>
      <c r="B5" s="3"/>
      <c r="C5" s="3"/>
      <c r="D5" s="3"/>
      <c r="E5" s="3"/>
      <c r="F5" s="3"/>
      <c r="G5" s="3"/>
      <c r="H5" s="2"/>
      <c r="I5" s="2"/>
      <c r="J5" s="2"/>
      <c r="K5" s="9"/>
      <c r="L5" s="13"/>
      <c r="M5" s="13"/>
      <c r="N5" s="13"/>
      <c r="O5" s="13"/>
      <c r="P5" s="13"/>
      <c r="Q5" s="13"/>
      <c r="R5" s="13"/>
      <c r="S5" s="13"/>
      <c r="T5" s="13"/>
      <c r="U5" s="13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  <c r="AH5" s="11"/>
      <c r="AI5" s="11"/>
      <c r="AJ5" s="11"/>
      <c r="AK5" s="11"/>
      <c r="AL5" s="11"/>
    </row>
    <row r="6" spans="1:38" ht="15">
      <c r="A6" s="7"/>
      <c r="B6" s="6"/>
      <c r="C6" s="6"/>
      <c r="D6" s="6"/>
      <c r="E6" s="6"/>
      <c r="F6" s="6"/>
      <c r="G6" s="6"/>
      <c r="H6" s="7"/>
      <c r="I6" s="7"/>
      <c r="J6" s="7"/>
      <c r="K6" s="9"/>
      <c r="L6" s="9"/>
      <c r="M6" s="9"/>
      <c r="N6" s="7"/>
      <c r="O6" s="9"/>
      <c r="P6" s="9"/>
      <c r="Q6" s="9"/>
      <c r="R6" s="9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  <c r="AH6" s="11"/>
      <c r="AI6" s="11"/>
      <c r="AJ6" s="11"/>
      <c r="AK6" s="32" t="s">
        <v>145</v>
      </c>
      <c r="AL6" s="32"/>
    </row>
    <row r="7" spans="1:38" ht="14.25">
      <c r="A7" s="19" t="s">
        <v>0</v>
      </c>
      <c r="B7" s="20" t="s">
        <v>1</v>
      </c>
      <c r="C7" s="21" t="s">
        <v>35</v>
      </c>
      <c r="D7" s="21"/>
      <c r="E7" s="21"/>
      <c r="F7" s="21"/>
      <c r="G7" s="21" t="s">
        <v>36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 t="s">
        <v>34</v>
      </c>
    </row>
    <row r="8" spans="1:38" ht="14.25">
      <c r="A8" s="19"/>
      <c r="B8" s="20"/>
      <c r="C8" s="21" t="s">
        <v>37</v>
      </c>
      <c r="D8" s="21"/>
      <c r="E8" s="21"/>
      <c r="F8" s="21"/>
      <c r="G8" s="21"/>
      <c r="H8" s="21"/>
      <c r="I8" s="21"/>
      <c r="J8" s="21"/>
      <c r="K8" s="21" t="s">
        <v>38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 t="s">
        <v>39</v>
      </c>
      <c r="AC8" s="21"/>
      <c r="AD8" s="21"/>
      <c r="AE8" s="21"/>
      <c r="AF8" s="21"/>
      <c r="AG8" s="21"/>
      <c r="AH8" s="21"/>
      <c r="AI8" s="21"/>
      <c r="AJ8" s="21"/>
      <c r="AK8" s="21"/>
      <c r="AL8" s="21"/>
    </row>
    <row r="9" spans="1:38" ht="195">
      <c r="A9" s="19"/>
      <c r="B9" s="20"/>
      <c r="C9" s="22" t="s">
        <v>144</v>
      </c>
      <c r="D9" s="22" t="s">
        <v>143</v>
      </c>
      <c r="E9" s="22" t="s">
        <v>142</v>
      </c>
      <c r="F9" s="22" t="s">
        <v>141</v>
      </c>
      <c r="G9" s="22" t="s">
        <v>140</v>
      </c>
      <c r="H9" s="23" t="s">
        <v>139</v>
      </c>
      <c r="I9" s="23" t="s">
        <v>73</v>
      </c>
      <c r="J9" s="24" t="s">
        <v>34</v>
      </c>
      <c r="K9" s="23" t="s">
        <v>138</v>
      </c>
      <c r="L9" s="23" t="s">
        <v>137</v>
      </c>
      <c r="M9" s="23" t="s">
        <v>136</v>
      </c>
      <c r="N9" s="23" t="s">
        <v>135</v>
      </c>
      <c r="O9" s="23" t="s">
        <v>134</v>
      </c>
      <c r="P9" s="23" t="s">
        <v>133</v>
      </c>
      <c r="Q9" s="23" t="s">
        <v>132</v>
      </c>
      <c r="R9" s="23" t="s">
        <v>131</v>
      </c>
      <c r="S9" s="23" t="s">
        <v>130</v>
      </c>
      <c r="T9" s="23" t="s">
        <v>129</v>
      </c>
      <c r="U9" s="23" t="s">
        <v>128</v>
      </c>
      <c r="V9" s="23" t="s">
        <v>127</v>
      </c>
      <c r="W9" s="23" t="s">
        <v>126</v>
      </c>
      <c r="X9" s="23" t="s">
        <v>125</v>
      </c>
      <c r="Y9" s="23" t="s">
        <v>124</v>
      </c>
      <c r="Z9" s="23" t="s">
        <v>73</v>
      </c>
      <c r="AA9" s="24" t="s">
        <v>34</v>
      </c>
      <c r="AB9" s="23" t="s">
        <v>123</v>
      </c>
      <c r="AC9" s="23" t="s">
        <v>122</v>
      </c>
      <c r="AD9" s="23" t="s">
        <v>121</v>
      </c>
      <c r="AE9" s="23" t="s">
        <v>120</v>
      </c>
      <c r="AF9" s="23" t="s">
        <v>119</v>
      </c>
      <c r="AG9" s="22" t="s">
        <v>118</v>
      </c>
      <c r="AH9" s="22" t="s">
        <v>117</v>
      </c>
      <c r="AI9" s="22" t="s">
        <v>116</v>
      </c>
      <c r="AJ9" s="23" t="s">
        <v>115</v>
      </c>
      <c r="AK9" s="25" t="s">
        <v>34</v>
      </c>
      <c r="AL9" s="21"/>
    </row>
    <row r="10" spans="1:39" ht="12.75">
      <c r="A10" s="26">
        <v>1</v>
      </c>
      <c r="B10" s="27" t="s">
        <v>111</v>
      </c>
      <c r="C10" s="29"/>
      <c r="D10" s="29"/>
      <c r="E10" s="29"/>
      <c r="F10" s="29"/>
      <c r="G10" s="29">
        <v>1766</v>
      </c>
      <c r="H10" s="29"/>
      <c r="I10" s="29"/>
      <c r="J10" s="33">
        <f>C10+D10+E10+F10+G10+H10+I10</f>
        <v>1766</v>
      </c>
      <c r="K10" s="29">
        <v>6681</v>
      </c>
      <c r="L10" s="29"/>
      <c r="M10" s="29"/>
      <c r="N10" s="29"/>
      <c r="O10" s="29"/>
      <c r="P10" s="29">
        <v>388</v>
      </c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33">
        <f>K10+L10+M10+N10+O10+P10+Q10+R10+S10+T10+U10+V10+W10+X10+Y10+Z10</f>
        <v>7069</v>
      </c>
      <c r="AB10" s="15">
        <v>70516</v>
      </c>
      <c r="AC10" s="15"/>
      <c r="AD10" s="15">
        <v>462125</v>
      </c>
      <c r="AE10" s="15"/>
      <c r="AF10" s="15"/>
      <c r="AG10" s="15"/>
      <c r="AH10" s="15"/>
      <c r="AI10" s="15"/>
      <c r="AJ10" s="15">
        <v>10007</v>
      </c>
      <c r="AK10" s="33">
        <f>SUM(AB10:AJ10)</f>
        <v>542648</v>
      </c>
      <c r="AL10" s="33">
        <f>J10+AA10+AK10</f>
        <v>551483</v>
      </c>
      <c r="AM10" s="30"/>
    </row>
    <row r="11" spans="1:38" ht="25.5">
      <c r="A11" s="26">
        <v>2</v>
      </c>
      <c r="B11" s="27" t="s">
        <v>148</v>
      </c>
      <c r="C11" s="29"/>
      <c r="D11" s="29"/>
      <c r="E11" s="29"/>
      <c r="F11" s="29"/>
      <c r="G11" s="29">
        <v>3755</v>
      </c>
      <c r="H11" s="29">
        <v>251</v>
      </c>
      <c r="I11" s="29"/>
      <c r="J11" s="33">
        <f>C11+D11+E11+F11+G11+H11+I11</f>
        <v>4006</v>
      </c>
      <c r="K11" s="29">
        <v>23076</v>
      </c>
      <c r="L11" s="29"/>
      <c r="M11" s="29"/>
      <c r="N11" s="29"/>
      <c r="O11" s="29">
        <v>60</v>
      </c>
      <c r="P11" s="29">
        <v>524</v>
      </c>
      <c r="Q11" s="29"/>
      <c r="R11" s="29"/>
      <c r="S11" s="29"/>
      <c r="T11" s="29">
        <v>550</v>
      </c>
      <c r="U11" s="29"/>
      <c r="V11" s="29"/>
      <c r="W11" s="29"/>
      <c r="X11" s="29">
        <v>421011</v>
      </c>
      <c r="Y11" s="29"/>
      <c r="Z11" s="29"/>
      <c r="AA11" s="33">
        <f>K11+L11+M11+N11+O11+P11+Q11+R11+S11+T11+U11+V11+W11+X11+Y11+Z11</f>
        <v>445221</v>
      </c>
      <c r="AB11" s="15">
        <v>1473</v>
      </c>
      <c r="AC11" s="15"/>
      <c r="AD11" s="15"/>
      <c r="AE11" s="15"/>
      <c r="AF11" s="15"/>
      <c r="AG11" s="15"/>
      <c r="AH11" s="15"/>
      <c r="AI11" s="15"/>
      <c r="AJ11" s="15">
        <v>28648</v>
      </c>
      <c r="AK11" s="33">
        <f>SUM(AB11:AJ11)</f>
        <v>30121</v>
      </c>
      <c r="AL11" s="33">
        <f>J11+AA11+AK11</f>
        <v>479348</v>
      </c>
    </row>
    <row r="12" spans="1:38" ht="12.75">
      <c r="A12" s="26">
        <v>3</v>
      </c>
      <c r="B12" s="27" t="s">
        <v>107</v>
      </c>
      <c r="C12" s="29"/>
      <c r="D12" s="29"/>
      <c r="E12" s="29"/>
      <c r="F12" s="29"/>
      <c r="G12" s="29">
        <v>43</v>
      </c>
      <c r="H12" s="29">
        <v>31793</v>
      </c>
      <c r="I12" s="29"/>
      <c r="J12" s="33">
        <f>C12+D12+E12+F12+G12+H12+I12</f>
        <v>31836</v>
      </c>
      <c r="K12" s="29">
        <v>2298</v>
      </c>
      <c r="L12" s="29"/>
      <c r="M12" s="29">
        <v>1704</v>
      </c>
      <c r="N12" s="29"/>
      <c r="O12" s="29">
        <v>15626</v>
      </c>
      <c r="P12" s="29">
        <v>264186</v>
      </c>
      <c r="Q12" s="29"/>
      <c r="R12" s="29"/>
      <c r="S12" s="29"/>
      <c r="T12" s="29">
        <v>2373</v>
      </c>
      <c r="U12" s="29"/>
      <c r="V12" s="29"/>
      <c r="W12" s="29"/>
      <c r="X12" s="29">
        <v>3211</v>
      </c>
      <c r="Y12" s="29"/>
      <c r="Z12" s="29"/>
      <c r="AA12" s="33">
        <f>K12+L12+M12+N12+O12+P12+Q12+R12+S12+T12+U12+V12+W12+X12+Y12+Z12</f>
        <v>289398</v>
      </c>
      <c r="AB12" s="15">
        <v>2105</v>
      </c>
      <c r="AC12" s="15"/>
      <c r="AD12" s="15"/>
      <c r="AE12" s="15"/>
      <c r="AF12" s="15"/>
      <c r="AG12" s="15"/>
      <c r="AH12" s="15">
        <v>100</v>
      </c>
      <c r="AI12" s="15"/>
      <c r="AJ12" s="15">
        <v>33671</v>
      </c>
      <c r="AK12" s="33">
        <f>SUM(AB12:AJ12)</f>
        <v>35876</v>
      </c>
      <c r="AL12" s="33">
        <f>J12+AA12+AK12</f>
        <v>357110</v>
      </c>
    </row>
    <row r="13" spans="1:38" ht="12.75">
      <c r="A13" s="26">
        <v>4</v>
      </c>
      <c r="B13" s="27" t="s">
        <v>106</v>
      </c>
      <c r="C13" s="29"/>
      <c r="D13" s="29"/>
      <c r="E13" s="29"/>
      <c r="F13" s="29"/>
      <c r="G13" s="29">
        <v>3542</v>
      </c>
      <c r="H13" s="29">
        <v>33782</v>
      </c>
      <c r="I13" s="29"/>
      <c r="J13" s="33">
        <f>C13+D13+E13+F13+G13+H13+I13</f>
        <v>37324</v>
      </c>
      <c r="K13" s="29">
        <v>115367</v>
      </c>
      <c r="L13" s="29"/>
      <c r="M13" s="29">
        <v>41</v>
      </c>
      <c r="N13" s="29"/>
      <c r="O13" s="29">
        <v>-275</v>
      </c>
      <c r="P13" s="29">
        <v>6081</v>
      </c>
      <c r="Q13" s="29">
        <v>262</v>
      </c>
      <c r="R13" s="29"/>
      <c r="S13" s="29"/>
      <c r="T13" s="29">
        <v>33588</v>
      </c>
      <c r="U13" s="29"/>
      <c r="V13" s="29"/>
      <c r="W13" s="29"/>
      <c r="X13" s="29"/>
      <c r="Y13" s="29"/>
      <c r="Z13" s="29"/>
      <c r="AA13" s="33">
        <f>K13+L13+M13+N13+O13+P13+Q13+R13+S13+T13+U13+V13+W13+X13+Y13+Z13</f>
        <v>155064</v>
      </c>
      <c r="AB13" s="15">
        <v>78897</v>
      </c>
      <c r="AC13" s="15">
        <v>6991</v>
      </c>
      <c r="AD13" s="15"/>
      <c r="AE13" s="15"/>
      <c r="AF13" s="15"/>
      <c r="AG13" s="15"/>
      <c r="AH13" s="15"/>
      <c r="AI13" s="15"/>
      <c r="AJ13" s="15">
        <v>17147</v>
      </c>
      <c r="AK13" s="33">
        <f>SUM(AB13:AJ13)</f>
        <v>103035</v>
      </c>
      <c r="AL13" s="33">
        <f>J13+AA13+AK13</f>
        <v>295423</v>
      </c>
    </row>
    <row r="14" spans="1:38" ht="12.75">
      <c r="A14" s="26">
        <v>5</v>
      </c>
      <c r="B14" s="27" t="s">
        <v>108</v>
      </c>
      <c r="C14" s="29"/>
      <c r="D14" s="29"/>
      <c r="E14" s="29"/>
      <c r="F14" s="29"/>
      <c r="G14" s="29">
        <v>183</v>
      </c>
      <c r="H14" s="29">
        <v>1021</v>
      </c>
      <c r="I14" s="29"/>
      <c r="J14" s="33">
        <f>C14+D14+E14+F14+G14+H14+I14</f>
        <v>1204</v>
      </c>
      <c r="K14" s="29">
        <v>10368</v>
      </c>
      <c r="L14" s="29"/>
      <c r="M14" s="29"/>
      <c r="N14" s="29"/>
      <c r="O14" s="29"/>
      <c r="P14" s="29">
        <v>1309</v>
      </c>
      <c r="Q14" s="29"/>
      <c r="R14" s="29"/>
      <c r="S14" s="29"/>
      <c r="T14" s="29">
        <v>50010</v>
      </c>
      <c r="U14" s="29"/>
      <c r="V14" s="29"/>
      <c r="W14" s="29"/>
      <c r="X14" s="29"/>
      <c r="Y14" s="29"/>
      <c r="Z14" s="29"/>
      <c r="AA14" s="33">
        <f>K14+L14+M14+N14+O14+P14+Q14+R14+S14+T14+U14+V14+W14+X14+Y14+Z14</f>
        <v>61687</v>
      </c>
      <c r="AB14" s="15">
        <v>218597</v>
      </c>
      <c r="AC14" s="15">
        <v>477</v>
      </c>
      <c r="AD14" s="15"/>
      <c r="AE14" s="15"/>
      <c r="AF14" s="15"/>
      <c r="AG14" s="15"/>
      <c r="AH14" s="15"/>
      <c r="AI14" s="15"/>
      <c r="AJ14" s="15"/>
      <c r="AK14" s="33">
        <f>SUM(AB14:AJ14)</f>
        <v>219074</v>
      </c>
      <c r="AL14" s="33">
        <f>J14+AA14+AK14</f>
        <v>281965</v>
      </c>
    </row>
    <row r="15" spans="1:38" ht="12.75">
      <c r="A15" s="26">
        <v>6</v>
      </c>
      <c r="B15" s="27" t="s">
        <v>109</v>
      </c>
      <c r="C15" s="29"/>
      <c r="D15" s="29"/>
      <c r="E15" s="29"/>
      <c r="F15" s="29"/>
      <c r="G15" s="29">
        <v>10503</v>
      </c>
      <c r="H15" s="29">
        <v>58253</v>
      </c>
      <c r="I15" s="29"/>
      <c r="J15" s="33">
        <f>C15+D15+E15+F15+G15+H15+I15</f>
        <v>68756</v>
      </c>
      <c r="K15" s="29">
        <v>51461</v>
      </c>
      <c r="L15" s="29"/>
      <c r="M15" s="29"/>
      <c r="N15" s="29"/>
      <c r="O15" s="29">
        <v>8929</v>
      </c>
      <c r="P15" s="29">
        <v>2522</v>
      </c>
      <c r="Q15" s="29">
        <v>262</v>
      </c>
      <c r="R15" s="29"/>
      <c r="S15" s="29"/>
      <c r="T15" s="29">
        <v>17280</v>
      </c>
      <c r="U15" s="29"/>
      <c r="V15" s="29"/>
      <c r="W15" s="29"/>
      <c r="X15" s="29"/>
      <c r="Y15" s="29"/>
      <c r="Z15" s="29"/>
      <c r="AA15" s="33">
        <f>K15+L15+M15+N15+O15+P15+Q15+R15+S15+T15+U15+V15+W15+X15+Y15+Z15</f>
        <v>80454</v>
      </c>
      <c r="AB15" s="15">
        <v>118993</v>
      </c>
      <c r="AC15" s="15">
        <v>132</v>
      </c>
      <c r="AD15" s="15"/>
      <c r="AE15" s="15"/>
      <c r="AF15" s="15"/>
      <c r="AG15" s="15"/>
      <c r="AH15" s="15"/>
      <c r="AI15" s="15"/>
      <c r="AJ15" s="15">
        <v>7191</v>
      </c>
      <c r="AK15" s="33">
        <f>SUM(AB15:AJ15)</f>
        <v>126316</v>
      </c>
      <c r="AL15" s="33">
        <f>J15+AA15+AK15</f>
        <v>275526</v>
      </c>
    </row>
    <row r="16" spans="1:38" ht="12.75">
      <c r="A16" s="26">
        <v>7</v>
      </c>
      <c r="B16" s="27" t="s">
        <v>79</v>
      </c>
      <c r="C16" s="29"/>
      <c r="D16" s="29"/>
      <c r="E16" s="29"/>
      <c r="F16" s="29"/>
      <c r="G16" s="29">
        <v>1986</v>
      </c>
      <c r="H16" s="29">
        <v>61</v>
      </c>
      <c r="I16" s="29"/>
      <c r="J16" s="33">
        <f>C16+D16+E16+F16+G16+H16+I16</f>
        <v>2047</v>
      </c>
      <c r="K16" s="29"/>
      <c r="L16" s="29"/>
      <c r="M16" s="29"/>
      <c r="N16" s="29"/>
      <c r="O16" s="29"/>
      <c r="P16" s="29">
        <v>261969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33">
        <f>K16+L16+M16+N16+O16+P16+Q16+R16+S16+T16+U16+V16+W16+X16+Y16+Z16</f>
        <v>261969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33">
        <f>SUM(AB16:AJ16)</f>
        <v>0</v>
      </c>
      <c r="AL16" s="33">
        <f>J16+AA16+AK16</f>
        <v>264016</v>
      </c>
    </row>
    <row r="17" spans="1:38" ht="12.75">
      <c r="A17" s="26">
        <v>8</v>
      </c>
      <c r="B17" s="27" t="s">
        <v>110</v>
      </c>
      <c r="C17" s="29"/>
      <c r="D17" s="29"/>
      <c r="E17" s="29"/>
      <c r="F17" s="29"/>
      <c r="G17" s="29">
        <v>11964</v>
      </c>
      <c r="H17" s="29">
        <v>49841</v>
      </c>
      <c r="I17" s="29"/>
      <c r="J17" s="33">
        <f>C17+D17+E17+F17+G17+H17+I17</f>
        <v>61805</v>
      </c>
      <c r="K17" s="29">
        <v>25205</v>
      </c>
      <c r="L17" s="29"/>
      <c r="M17" s="29">
        <v>80</v>
      </c>
      <c r="N17" s="29"/>
      <c r="O17" s="29">
        <v>224</v>
      </c>
      <c r="P17" s="29">
        <v>842</v>
      </c>
      <c r="Q17" s="29"/>
      <c r="R17" s="29"/>
      <c r="S17" s="29"/>
      <c r="T17" s="29">
        <v>17473</v>
      </c>
      <c r="U17" s="29"/>
      <c r="V17" s="29"/>
      <c r="W17" s="29"/>
      <c r="X17" s="29">
        <v>60884</v>
      </c>
      <c r="Y17" s="29"/>
      <c r="Z17" s="29"/>
      <c r="AA17" s="33">
        <f>K17+L17+M17+N17+O17+P17+Q17+R17+S17+T17+U17+V17+W17+X17+Y17+Z17</f>
        <v>104708</v>
      </c>
      <c r="AB17" s="15">
        <v>87752</v>
      </c>
      <c r="AC17" s="15">
        <v>1921</v>
      </c>
      <c r="AD17" s="15"/>
      <c r="AE17" s="15">
        <v>13</v>
      </c>
      <c r="AF17" s="15"/>
      <c r="AG17" s="15"/>
      <c r="AH17" s="15"/>
      <c r="AI17" s="15">
        <v>35</v>
      </c>
      <c r="AJ17" s="15">
        <v>1669</v>
      </c>
      <c r="AK17" s="33">
        <f>SUM(AB17:AJ17)</f>
        <v>91390</v>
      </c>
      <c r="AL17" s="33">
        <f>J17+AA17+AK17</f>
        <v>257903</v>
      </c>
    </row>
    <row r="18" spans="1:38" ht="12.75">
      <c r="A18" s="26">
        <v>9</v>
      </c>
      <c r="B18" s="27" t="s">
        <v>104</v>
      </c>
      <c r="C18" s="29"/>
      <c r="D18" s="29"/>
      <c r="E18" s="29"/>
      <c r="F18" s="29"/>
      <c r="G18" s="29">
        <v>1013</v>
      </c>
      <c r="H18" s="29">
        <v>20309</v>
      </c>
      <c r="I18" s="29"/>
      <c r="J18" s="33">
        <f>C18+D18+E18+F18+G18+H18+I18</f>
        <v>21322</v>
      </c>
      <c r="K18" s="29">
        <v>17545</v>
      </c>
      <c r="L18" s="29"/>
      <c r="M18" s="29"/>
      <c r="N18" s="29"/>
      <c r="O18" s="29">
        <v>2275</v>
      </c>
      <c r="P18" s="29">
        <v>58</v>
      </c>
      <c r="Q18" s="29"/>
      <c r="R18" s="29"/>
      <c r="S18" s="29"/>
      <c r="T18" s="29">
        <v>2052</v>
      </c>
      <c r="U18" s="29"/>
      <c r="V18" s="29"/>
      <c r="W18" s="29"/>
      <c r="X18" s="29"/>
      <c r="Y18" s="29"/>
      <c r="Z18" s="29"/>
      <c r="AA18" s="33">
        <f>K18+L18+M18+N18+O18+P18+Q18+R18+S18+T18+U18+V18+W18+X18+Y18+Z18</f>
        <v>21930</v>
      </c>
      <c r="AB18" s="15">
        <v>94763</v>
      </c>
      <c r="AC18" s="15">
        <v>466</v>
      </c>
      <c r="AD18" s="15"/>
      <c r="AE18" s="15"/>
      <c r="AF18" s="15"/>
      <c r="AG18" s="15"/>
      <c r="AH18" s="15"/>
      <c r="AI18" s="15">
        <v>218</v>
      </c>
      <c r="AJ18" s="15">
        <v>3489</v>
      </c>
      <c r="AK18" s="33">
        <f>SUM(AB18:AJ18)</f>
        <v>98936</v>
      </c>
      <c r="AL18" s="33">
        <f>J18+AA18+AK18</f>
        <v>142188</v>
      </c>
    </row>
    <row r="19" spans="1:38" ht="12.75">
      <c r="A19" s="26">
        <v>10</v>
      </c>
      <c r="B19" s="27" t="s">
        <v>98</v>
      </c>
      <c r="C19" s="29"/>
      <c r="D19" s="29"/>
      <c r="E19" s="29"/>
      <c r="F19" s="29"/>
      <c r="G19" s="29">
        <v>35</v>
      </c>
      <c r="H19" s="29">
        <v>17935</v>
      </c>
      <c r="I19" s="29">
        <v>1661</v>
      </c>
      <c r="J19" s="33">
        <f>C19+D19+E19+F19+G19+H19+I19</f>
        <v>19631</v>
      </c>
      <c r="K19" s="29">
        <v>25046</v>
      </c>
      <c r="L19" s="29"/>
      <c r="M19" s="29"/>
      <c r="N19" s="29"/>
      <c r="O19" s="29"/>
      <c r="P19" s="29"/>
      <c r="Q19" s="29">
        <v>2109</v>
      </c>
      <c r="R19" s="29"/>
      <c r="S19" s="29"/>
      <c r="T19" s="29">
        <v>3246</v>
      </c>
      <c r="U19" s="29"/>
      <c r="V19" s="29"/>
      <c r="W19" s="29"/>
      <c r="X19" s="29"/>
      <c r="Y19" s="29"/>
      <c r="Z19" s="29"/>
      <c r="AA19" s="33">
        <f>K19+L19+M19+N19+O19+P19+Q19+R19+S19+T19+U19+V19+W19+X19+Y19+Z19</f>
        <v>30401</v>
      </c>
      <c r="AB19" s="15">
        <v>25090</v>
      </c>
      <c r="AC19" s="15"/>
      <c r="AD19" s="15"/>
      <c r="AE19" s="15"/>
      <c r="AF19" s="15"/>
      <c r="AG19" s="15"/>
      <c r="AH19" s="15"/>
      <c r="AI19" s="15"/>
      <c r="AJ19" s="15">
        <v>32863</v>
      </c>
      <c r="AK19" s="33">
        <f>SUM(AB19:AJ19)</f>
        <v>57953</v>
      </c>
      <c r="AL19" s="33">
        <f>J19+AA19+AK19</f>
        <v>107985</v>
      </c>
    </row>
    <row r="20" spans="1:38" ht="12.75">
      <c r="A20" s="26">
        <v>11</v>
      </c>
      <c r="B20" s="27" t="s">
        <v>100</v>
      </c>
      <c r="C20" s="29"/>
      <c r="D20" s="29"/>
      <c r="E20" s="29"/>
      <c r="F20" s="29"/>
      <c r="G20" s="29">
        <v>11623</v>
      </c>
      <c r="H20" s="29">
        <v>8412</v>
      </c>
      <c r="I20" s="29"/>
      <c r="J20" s="33">
        <f>C20+D20+E20+F20+G20+H20+I20</f>
        <v>20035</v>
      </c>
      <c r="K20" s="29">
        <v>19399</v>
      </c>
      <c r="L20" s="29"/>
      <c r="M20" s="29">
        <v>852</v>
      </c>
      <c r="N20" s="29"/>
      <c r="O20" s="29">
        <v>128</v>
      </c>
      <c r="P20" s="29">
        <v>3790</v>
      </c>
      <c r="Q20" s="29"/>
      <c r="R20" s="29"/>
      <c r="S20" s="29"/>
      <c r="T20" s="29">
        <v>5527</v>
      </c>
      <c r="U20" s="29"/>
      <c r="V20" s="29"/>
      <c r="W20" s="29"/>
      <c r="X20" s="29"/>
      <c r="Y20" s="29"/>
      <c r="Z20" s="29"/>
      <c r="AA20" s="33">
        <f>K20+L20+M20+N20+O20+P20+Q20+R20+S20+T20+U20+V20+W20+X20+Y20+Z20</f>
        <v>29696</v>
      </c>
      <c r="AB20" s="15">
        <v>50918</v>
      </c>
      <c r="AC20" s="15">
        <v>60</v>
      </c>
      <c r="AD20" s="15"/>
      <c r="AE20" s="15"/>
      <c r="AF20" s="15"/>
      <c r="AG20" s="15"/>
      <c r="AH20" s="15"/>
      <c r="AI20" s="15"/>
      <c r="AJ20" s="15">
        <v>3463</v>
      </c>
      <c r="AK20" s="33">
        <f>SUM(AB20:AJ20)</f>
        <v>54441</v>
      </c>
      <c r="AL20" s="33">
        <f>J20+AA20+AK20</f>
        <v>104172</v>
      </c>
    </row>
    <row r="21" spans="1:38" ht="12.75">
      <c r="A21" s="26">
        <v>12</v>
      </c>
      <c r="B21" s="27" t="s">
        <v>103</v>
      </c>
      <c r="C21" s="29"/>
      <c r="D21" s="29"/>
      <c r="E21" s="29"/>
      <c r="F21" s="29"/>
      <c r="G21" s="29">
        <v>12063</v>
      </c>
      <c r="H21" s="29">
        <v>71146</v>
      </c>
      <c r="I21" s="29"/>
      <c r="J21" s="33">
        <f>C21+D21+E21+F21+G21+H21+I21</f>
        <v>83209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33">
        <f>K21+L21+M21+N21+O21+P21+Q21+R21+S21+T21+U21+V21+W21+X21+Y21+Z21</f>
        <v>0</v>
      </c>
      <c r="AB21" s="15">
        <v>6631</v>
      </c>
      <c r="AC21" s="15"/>
      <c r="AD21" s="15"/>
      <c r="AE21" s="15"/>
      <c r="AF21" s="15"/>
      <c r="AG21" s="15"/>
      <c r="AH21" s="15"/>
      <c r="AI21" s="15"/>
      <c r="AJ21" s="15"/>
      <c r="AK21" s="33">
        <f>SUM(AB21:AJ21)</f>
        <v>6631</v>
      </c>
      <c r="AL21" s="33">
        <f>J21+AA21+AK21</f>
        <v>89840</v>
      </c>
    </row>
    <row r="22" spans="1:38" ht="12.75">
      <c r="A22" s="26">
        <v>13</v>
      </c>
      <c r="B22" s="27" t="s">
        <v>102</v>
      </c>
      <c r="C22" s="29"/>
      <c r="D22" s="29"/>
      <c r="E22" s="29"/>
      <c r="F22" s="29"/>
      <c r="G22" s="29">
        <v>145</v>
      </c>
      <c r="H22" s="29">
        <v>2771</v>
      </c>
      <c r="I22" s="29">
        <v>0</v>
      </c>
      <c r="J22" s="33">
        <f>C22+D22+E22+F22+G22+H22+I22</f>
        <v>2916</v>
      </c>
      <c r="K22" s="29">
        <v>14011</v>
      </c>
      <c r="L22" s="29"/>
      <c r="M22" s="29"/>
      <c r="N22" s="29"/>
      <c r="O22" s="29">
        <v>0</v>
      </c>
      <c r="P22" s="29">
        <v>520</v>
      </c>
      <c r="Q22" s="29">
        <v>28</v>
      </c>
      <c r="R22" s="29"/>
      <c r="S22" s="29"/>
      <c r="T22" s="29">
        <v>16892</v>
      </c>
      <c r="U22" s="29"/>
      <c r="V22" s="29"/>
      <c r="W22" s="29"/>
      <c r="X22" s="29"/>
      <c r="Y22" s="29"/>
      <c r="Z22" s="29"/>
      <c r="AA22" s="33">
        <f>K22+L22+M22+N22+O22+P22+Q22+R22+S22+T22+U22+V22+W22+X22+Y22+Z22</f>
        <v>31451</v>
      </c>
      <c r="AB22" s="15">
        <v>43901</v>
      </c>
      <c r="AC22" s="15">
        <v>3129</v>
      </c>
      <c r="AD22" s="15"/>
      <c r="AE22" s="15"/>
      <c r="AF22" s="15"/>
      <c r="AG22" s="15"/>
      <c r="AH22" s="15"/>
      <c r="AI22" s="15">
        <v>86</v>
      </c>
      <c r="AJ22" s="15">
        <v>5466</v>
      </c>
      <c r="AK22" s="33">
        <f>SUM(AB22:AJ22)</f>
        <v>52582</v>
      </c>
      <c r="AL22" s="33">
        <f>J22+AA22+AK22</f>
        <v>86949</v>
      </c>
    </row>
    <row r="23" spans="1:38" ht="12.75">
      <c r="A23" s="26">
        <v>14</v>
      </c>
      <c r="B23" s="27" t="s">
        <v>105</v>
      </c>
      <c r="C23" s="29"/>
      <c r="D23" s="29"/>
      <c r="E23" s="29"/>
      <c r="F23" s="29"/>
      <c r="G23" s="29">
        <v>1098</v>
      </c>
      <c r="H23" s="29"/>
      <c r="I23" s="29"/>
      <c r="J23" s="33">
        <f>C23+D23+E23+F23+G23+H23+I23</f>
        <v>1098</v>
      </c>
      <c r="K23" s="29">
        <v>5580</v>
      </c>
      <c r="L23" s="29"/>
      <c r="M23" s="29"/>
      <c r="N23" s="29"/>
      <c r="O23" s="29"/>
      <c r="P23" s="29">
        <v>30173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33">
        <f>K23+L23+M23+N23+O23+P23+Q23+R23+S23+T23+U23+V23+W23+X23+Y23+Z23</f>
        <v>35753</v>
      </c>
      <c r="AB23" s="15">
        <v>44014</v>
      </c>
      <c r="AC23" s="15">
        <v>56</v>
      </c>
      <c r="AD23" s="15"/>
      <c r="AE23" s="15"/>
      <c r="AF23" s="15"/>
      <c r="AG23" s="15"/>
      <c r="AH23" s="15"/>
      <c r="AI23" s="15"/>
      <c r="AJ23" s="15"/>
      <c r="AK23" s="33">
        <f>SUM(AB23:AJ23)</f>
        <v>44070</v>
      </c>
      <c r="AL23" s="33">
        <f>J23+AA23+AK23</f>
        <v>80921</v>
      </c>
    </row>
    <row r="24" spans="1:38" ht="12.75">
      <c r="A24" s="26">
        <v>15</v>
      </c>
      <c r="B24" s="27" t="s">
        <v>101</v>
      </c>
      <c r="C24" s="29"/>
      <c r="D24" s="29"/>
      <c r="E24" s="29"/>
      <c r="F24" s="29"/>
      <c r="G24" s="29">
        <v>32</v>
      </c>
      <c r="H24" s="29"/>
      <c r="I24" s="29"/>
      <c r="J24" s="33">
        <f>C24+D24+E24+F24+G24+H24+I24</f>
        <v>32</v>
      </c>
      <c r="K24" s="29">
        <v>427</v>
      </c>
      <c r="L24" s="29"/>
      <c r="M24" s="29"/>
      <c r="N24" s="29"/>
      <c r="O24" s="29"/>
      <c r="P24" s="29">
        <v>100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33">
        <f>K24+L24+M24+N24+O24+P24+Q24+R24+S24+T24+U24+V24+W24+X24+Y24+Z24</f>
        <v>527</v>
      </c>
      <c r="AB24" s="15">
        <v>76098</v>
      </c>
      <c r="AC24" s="15"/>
      <c r="AD24" s="15"/>
      <c r="AE24" s="15"/>
      <c r="AF24" s="15"/>
      <c r="AG24" s="15"/>
      <c r="AH24" s="15"/>
      <c r="AI24" s="15"/>
      <c r="AJ24" s="15"/>
      <c r="AK24" s="33">
        <f>SUM(AB24:AJ24)</f>
        <v>76098</v>
      </c>
      <c r="AL24" s="33">
        <f>J24+AA24+AK24</f>
        <v>76657</v>
      </c>
    </row>
    <row r="25" spans="1:38" ht="12.75">
      <c r="A25" s="26">
        <v>16</v>
      </c>
      <c r="B25" s="27" t="s">
        <v>99</v>
      </c>
      <c r="C25" s="29"/>
      <c r="D25" s="29"/>
      <c r="E25" s="29"/>
      <c r="F25" s="29"/>
      <c r="G25" s="29">
        <v>1393</v>
      </c>
      <c r="H25" s="29">
        <v>258</v>
      </c>
      <c r="I25" s="29"/>
      <c r="J25" s="33">
        <f>C25+D25+E25+F25+G25+H25+I25</f>
        <v>1651</v>
      </c>
      <c r="K25" s="29">
        <v>27013</v>
      </c>
      <c r="L25" s="29"/>
      <c r="M25" s="29">
        <v>767</v>
      </c>
      <c r="N25" s="29"/>
      <c r="O25" s="29">
        <v>167</v>
      </c>
      <c r="P25" s="29">
        <v>571</v>
      </c>
      <c r="Q25" s="29"/>
      <c r="R25" s="29"/>
      <c r="S25" s="29"/>
      <c r="T25" s="29">
        <v>147</v>
      </c>
      <c r="U25" s="29"/>
      <c r="V25" s="29"/>
      <c r="W25" s="29"/>
      <c r="X25" s="29"/>
      <c r="Y25" s="29"/>
      <c r="Z25" s="29"/>
      <c r="AA25" s="33">
        <f>K25+L25+M25+N25+O25+P25+Q25+R25+S25+T25+U25+V25+W25+X25+Y25+Z25</f>
        <v>28665</v>
      </c>
      <c r="AB25" s="15">
        <v>21749</v>
      </c>
      <c r="AC25" s="15">
        <v>14</v>
      </c>
      <c r="AD25" s="15"/>
      <c r="AE25" s="15"/>
      <c r="AF25" s="15"/>
      <c r="AG25" s="15"/>
      <c r="AH25" s="15"/>
      <c r="AI25" s="15"/>
      <c r="AJ25" s="15">
        <v>1365</v>
      </c>
      <c r="AK25" s="33">
        <f>SUM(AB25:AJ25)</f>
        <v>23128</v>
      </c>
      <c r="AL25" s="33">
        <f>J25+AA25+AK25</f>
        <v>53444</v>
      </c>
    </row>
    <row r="26" spans="1:38" ht="12.75">
      <c r="A26" s="26">
        <v>17</v>
      </c>
      <c r="B26" s="27" t="s">
        <v>94</v>
      </c>
      <c r="C26" s="29"/>
      <c r="D26" s="29"/>
      <c r="E26" s="29"/>
      <c r="F26" s="29"/>
      <c r="G26" s="29"/>
      <c r="H26" s="29"/>
      <c r="I26" s="29"/>
      <c r="J26" s="33">
        <f>C26+D26+E26+F26+G26+H26+I26</f>
        <v>0</v>
      </c>
      <c r="K26" s="29">
        <v>7515</v>
      </c>
      <c r="L26" s="29"/>
      <c r="M26" s="29"/>
      <c r="N26" s="29"/>
      <c r="O26" s="29">
        <v>116</v>
      </c>
      <c r="P26" s="29">
        <v>19330</v>
      </c>
      <c r="Q26" s="29"/>
      <c r="R26" s="29"/>
      <c r="S26" s="29"/>
      <c r="T26" s="29">
        <v>1600</v>
      </c>
      <c r="U26" s="29"/>
      <c r="V26" s="29"/>
      <c r="W26" s="29"/>
      <c r="X26" s="29"/>
      <c r="Y26" s="29"/>
      <c r="Z26" s="29">
        <v>2874</v>
      </c>
      <c r="AA26" s="33">
        <f>K26+L26+M26+N26+O26+P26+Q26+R26+S26+T26+U26+V26+W26+X26+Y26+Z26</f>
        <v>31435</v>
      </c>
      <c r="AB26" s="15">
        <v>12447</v>
      </c>
      <c r="AC26" s="15"/>
      <c r="AD26" s="15"/>
      <c r="AE26" s="15"/>
      <c r="AF26" s="15"/>
      <c r="AG26" s="15"/>
      <c r="AH26" s="15"/>
      <c r="AI26" s="15"/>
      <c r="AJ26" s="15">
        <v>5349</v>
      </c>
      <c r="AK26" s="33">
        <f>SUM(AB26:AJ26)</f>
        <v>17796</v>
      </c>
      <c r="AL26" s="33">
        <f>J26+AA26+AK26</f>
        <v>49231</v>
      </c>
    </row>
    <row r="27" spans="1:38" ht="12.75">
      <c r="A27" s="26">
        <v>18</v>
      </c>
      <c r="B27" s="27" t="s">
        <v>90</v>
      </c>
      <c r="C27" s="29"/>
      <c r="D27" s="29"/>
      <c r="E27" s="29"/>
      <c r="F27" s="29"/>
      <c r="G27" s="29"/>
      <c r="H27" s="29">
        <v>218</v>
      </c>
      <c r="I27" s="29">
        <v>9701</v>
      </c>
      <c r="J27" s="33">
        <f>C27+D27+E27+F27+G27+H27+I27</f>
        <v>9919</v>
      </c>
      <c r="K27" s="29">
        <v>12803</v>
      </c>
      <c r="L27" s="29"/>
      <c r="M27" s="29"/>
      <c r="N27" s="29"/>
      <c r="O27" s="29"/>
      <c r="P27" s="29">
        <v>473</v>
      </c>
      <c r="Q27" s="29">
        <v>179</v>
      </c>
      <c r="R27" s="29"/>
      <c r="S27" s="29"/>
      <c r="T27" s="29">
        <v>5110</v>
      </c>
      <c r="U27" s="29"/>
      <c r="V27" s="29"/>
      <c r="W27" s="29"/>
      <c r="X27" s="29"/>
      <c r="Y27" s="29"/>
      <c r="Z27" s="29"/>
      <c r="AA27" s="33">
        <f>K27+L27+M27+N27+O27+P27+Q27+R27+S27+T27+U27+V27+W27+X27+Y27+Z27</f>
        <v>18565</v>
      </c>
      <c r="AB27" s="15">
        <v>1232</v>
      </c>
      <c r="AC27" s="15"/>
      <c r="AD27" s="15"/>
      <c r="AE27" s="15"/>
      <c r="AF27" s="15"/>
      <c r="AG27" s="15"/>
      <c r="AH27" s="15"/>
      <c r="AI27" s="15"/>
      <c r="AJ27" s="15">
        <v>5974</v>
      </c>
      <c r="AK27" s="33">
        <f>SUM(AB27:AJ27)</f>
        <v>7206</v>
      </c>
      <c r="AL27" s="33">
        <f>J27+AA27+AK27</f>
        <v>35690</v>
      </c>
    </row>
    <row r="28" spans="1:38" ht="12.75">
      <c r="A28" s="26">
        <v>19</v>
      </c>
      <c r="B28" s="27" t="s">
        <v>96</v>
      </c>
      <c r="C28" s="29"/>
      <c r="D28" s="29"/>
      <c r="E28" s="29"/>
      <c r="F28" s="29"/>
      <c r="G28" s="29"/>
      <c r="H28" s="29"/>
      <c r="I28" s="29"/>
      <c r="J28" s="33">
        <f>C28+D28+E28+F28+G28+H28+I28</f>
        <v>0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33">
        <f>K28+L28+M28+N28+O28+P28+Q28+R28+S28+T28+U28+V28+W28+X28+Y28+Z28</f>
        <v>0</v>
      </c>
      <c r="AB28" s="15">
        <v>35488</v>
      </c>
      <c r="AC28" s="15"/>
      <c r="AD28" s="15"/>
      <c r="AE28" s="15"/>
      <c r="AF28" s="15"/>
      <c r="AG28" s="15"/>
      <c r="AH28" s="15"/>
      <c r="AI28" s="15"/>
      <c r="AJ28" s="15"/>
      <c r="AK28" s="33">
        <f>SUM(AB28:AJ28)</f>
        <v>35488</v>
      </c>
      <c r="AL28" s="33">
        <f>J28+AA28+AK28</f>
        <v>35488</v>
      </c>
    </row>
    <row r="29" spans="1:38" ht="12.75">
      <c r="A29" s="26">
        <v>20</v>
      </c>
      <c r="B29" s="27" t="s">
        <v>95</v>
      </c>
      <c r="C29" s="29"/>
      <c r="D29" s="29"/>
      <c r="E29" s="29"/>
      <c r="F29" s="29"/>
      <c r="G29" s="29">
        <v>2085</v>
      </c>
      <c r="H29" s="29">
        <v>12928</v>
      </c>
      <c r="I29" s="29">
        <v>593</v>
      </c>
      <c r="J29" s="33">
        <f>C29+D29+E29+F29+G29+H29+I29</f>
        <v>15606</v>
      </c>
      <c r="K29" s="29">
        <v>4385</v>
      </c>
      <c r="L29" s="29"/>
      <c r="M29" s="29"/>
      <c r="N29" s="29"/>
      <c r="O29" s="29">
        <v>226</v>
      </c>
      <c r="P29" s="29">
        <v>1066</v>
      </c>
      <c r="Q29" s="29"/>
      <c r="R29" s="29"/>
      <c r="S29" s="29"/>
      <c r="T29" s="29">
        <v>1194</v>
      </c>
      <c r="U29" s="29"/>
      <c r="V29" s="29"/>
      <c r="W29" s="29"/>
      <c r="X29" s="29"/>
      <c r="Y29" s="29"/>
      <c r="Z29" s="29"/>
      <c r="AA29" s="33">
        <f>K29+L29+M29+N29+O29+P29+Q29+R29+S29+T29+U29+V29+W29+X29+Y29+Z29</f>
        <v>6871</v>
      </c>
      <c r="AB29" s="15">
        <v>1905</v>
      </c>
      <c r="AC29" s="15"/>
      <c r="AD29" s="15"/>
      <c r="AE29" s="15"/>
      <c r="AF29" s="15"/>
      <c r="AG29" s="15"/>
      <c r="AH29" s="15"/>
      <c r="AI29" s="15"/>
      <c r="AJ29" s="15">
        <v>8799</v>
      </c>
      <c r="AK29" s="33">
        <f>SUM(AB29:AJ29)</f>
        <v>10704</v>
      </c>
      <c r="AL29" s="33">
        <f>J29+AA29+AK29</f>
        <v>33181</v>
      </c>
    </row>
    <row r="30" spans="1:38" ht="12.75">
      <c r="A30" s="26">
        <v>21</v>
      </c>
      <c r="B30" s="27" t="s">
        <v>91</v>
      </c>
      <c r="C30" s="29"/>
      <c r="D30" s="29"/>
      <c r="E30" s="29"/>
      <c r="F30" s="29"/>
      <c r="G30" s="29">
        <v>1618</v>
      </c>
      <c r="H30" s="29"/>
      <c r="I30" s="29"/>
      <c r="J30" s="33">
        <f>C30+D30+E30+F30+G30+H30+I30</f>
        <v>1618</v>
      </c>
      <c r="K30" s="29">
        <v>4880</v>
      </c>
      <c r="L30" s="29"/>
      <c r="M30" s="29"/>
      <c r="N30" s="29"/>
      <c r="O30" s="29">
        <v>361</v>
      </c>
      <c r="P30" s="29"/>
      <c r="Q30" s="29"/>
      <c r="R30" s="29"/>
      <c r="S30" s="29"/>
      <c r="T30" s="29">
        <v>34</v>
      </c>
      <c r="U30" s="29"/>
      <c r="V30" s="29"/>
      <c r="W30" s="29"/>
      <c r="X30" s="29"/>
      <c r="Y30" s="29"/>
      <c r="Z30" s="29"/>
      <c r="AA30" s="33">
        <f>K30+L30+M30+N30+O30+P30+Q30+R30+S30+T30+U30+V30+W30+X30+Y30+Z30</f>
        <v>5275</v>
      </c>
      <c r="AB30" s="15">
        <v>21055</v>
      </c>
      <c r="AC30" s="15"/>
      <c r="AD30" s="15"/>
      <c r="AE30" s="15"/>
      <c r="AF30" s="15"/>
      <c r="AG30" s="15"/>
      <c r="AH30" s="15"/>
      <c r="AI30" s="15"/>
      <c r="AJ30" s="15">
        <v>3873</v>
      </c>
      <c r="AK30" s="33">
        <f>SUM(AB30:AJ30)</f>
        <v>24928</v>
      </c>
      <c r="AL30" s="33">
        <f>J30+AA30+AK30</f>
        <v>31821</v>
      </c>
    </row>
    <row r="31" spans="1:38" ht="12.75">
      <c r="A31" s="26">
        <v>22</v>
      </c>
      <c r="B31" s="27" t="s">
        <v>83</v>
      </c>
      <c r="C31" s="29">
        <v>26846</v>
      </c>
      <c r="D31" s="29">
        <v>3747</v>
      </c>
      <c r="E31" s="29"/>
      <c r="F31" s="29"/>
      <c r="G31" s="29">
        <v>391</v>
      </c>
      <c r="H31" s="29"/>
      <c r="I31" s="29"/>
      <c r="J31" s="33">
        <f>C31+D31+E31+F31+G31+H31+I31</f>
        <v>30984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33">
        <f>K31+L31+M31+N31+O31+P31+Q31+R31+S31+T31+U31+V31+W31+X31+Y31+Z31</f>
        <v>0</v>
      </c>
      <c r="AB31" s="15"/>
      <c r="AC31" s="15"/>
      <c r="AD31" s="15"/>
      <c r="AE31" s="15"/>
      <c r="AF31" s="15"/>
      <c r="AG31" s="15"/>
      <c r="AH31" s="15"/>
      <c r="AI31" s="15"/>
      <c r="AJ31" s="15"/>
      <c r="AK31" s="33">
        <f>SUM(AB31:AJ31)</f>
        <v>0</v>
      </c>
      <c r="AL31" s="33">
        <f>J31+AA31+AK31</f>
        <v>30984</v>
      </c>
    </row>
    <row r="32" spans="1:38" ht="12.75">
      <c r="A32" s="26">
        <v>23</v>
      </c>
      <c r="B32" s="27" t="s">
        <v>97</v>
      </c>
      <c r="C32" s="29"/>
      <c r="D32" s="29"/>
      <c r="E32" s="29"/>
      <c r="F32" s="29"/>
      <c r="G32" s="29">
        <v>3048</v>
      </c>
      <c r="H32" s="29"/>
      <c r="I32" s="29">
        <v>18842</v>
      </c>
      <c r="J32" s="33">
        <f>C32+D32+E32+F32+G32+H32+I32</f>
        <v>21890</v>
      </c>
      <c r="K32" s="29">
        <v>66</v>
      </c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>
        <v>3895</v>
      </c>
      <c r="AA32" s="33">
        <f>K32+L32+M32+N32+O32+P32+Q32+R32+S32+T32+U32+V32+W32+X32+Y32+Z32</f>
        <v>3961</v>
      </c>
      <c r="AB32" s="15">
        <v>3828</v>
      </c>
      <c r="AC32" s="15"/>
      <c r="AD32" s="15"/>
      <c r="AE32" s="15"/>
      <c r="AF32" s="15"/>
      <c r="AG32" s="15"/>
      <c r="AH32" s="15"/>
      <c r="AI32" s="15"/>
      <c r="AJ32" s="15"/>
      <c r="AK32" s="33">
        <f>SUM(AB32:AJ32)</f>
        <v>3828</v>
      </c>
      <c r="AL32" s="33">
        <f>J32+AA32+AK32</f>
        <v>29679</v>
      </c>
    </row>
    <row r="33" spans="1:38" ht="12.75">
      <c r="A33" s="26">
        <v>24</v>
      </c>
      <c r="B33" s="27" t="s">
        <v>93</v>
      </c>
      <c r="C33" s="29"/>
      <c r="D33" s="29"/>
      <c r="E33" s="29"/>
      <c r="F33" s="29"/>
      <c r="G33" s="29">
        <v>213</v>
      </c>
      <c r="H33" s="29"/>
      <c r="I33" s="29"/>
      <c r="J33" s="33">
        <f>C33+D33+E33+F33+G33+H33+I33</f>
        <v>213</v>
      </c>
      <c r="K33" s="29">
        <v>692</v>
      </c>
      <c r="L33" s="29"/>
      <c r="M33" s="29"/>
      <c r="N33" s="29"/>
      <c r="O33" s="29"/>
      <c r="P33" s="29">
        <v>108</v>
      </c>
      <c r="Q33" s="29"/>
      <c r="R33" s="29"/>
      <c r="S33" s="29"/>
      <c r="T33" s="29">
        <v>3105</v>
      </c>
      <c r="U33" s="29"/>
      <c r="V33" s="29"/>
      <c r="W33" s="29"/>
      <c r="X33" s="29"/>
      <c r="Y33" s="29"/>
      <c r="Z33" s="29"/>
      <c r="AA33" s="33">
        <f>K33+L33+M33+N33+O33+P33+Q33+R33+S33+T33+U33+V33+W33+X33+Y33+Z33</f>
        <v>3905</v>
      </c>
      <c r="AB33" s="15">
        <v>22845</v>
      </c>
      <c r="AC33" s="15"/>
      <c r="AD33" s="15"/>
      <c r="AE33" s="15"/>
      <c r="AF33" s="15"/>
      <c r="AG33" s="15"/>
      <c r="AH33" s="15"/>
      <c r="AI33" s="15"/>
      <c r="AJ33" s="15"/>
      <c r="AK33" s="33">
        <f>SUM(AB33:AJ33)</f>
        <v>22845</v>
      </c>
      <c r="AL33" s="33">
        <f>J33+AA33+AK33</f>
        <v>26963</v>
      </c>
    </row>
    <row r="34" spans="1:38" ht="12.75">
      <c r="A34" s="26">
        <v>25</v>
      </c>
      <c r="B34" s="27" t="s">
        <v>89</v>
      </c>
      <c r="C34" s="29"/>
      <c r="D34" s="29"/>
      <c r="E34" s="29"/>
      <c r="F34" s="29"/>
      <c r="G34" s="29"/>
      <c r="H34" s="29">
        <v>14116</v>
      </c>
      <c r="I34" s="29"/>
      <c r="J34" s="33">
        <f>C34+D34+E34+F34+G34+H34+I34</f>
        <v>14116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33">
        <f>K34+L34+M34+N34+O34+P34+Q34+R34+S34+T34+U34+V34+W34+X34+Y34+Z34</f>
        <v>0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33">
        <f>SUM(AB34:AJ34)</f>
        <v>0</v>
      </c>
      <c r="AL34" s="33">
        <f>J34+AA34+AK34</f>
        <v>14116</v>
      </c>
    </row>
    <row r="35" spans="1:38" ht="12.75">
      <c r="A35" s="26">
        <v>26</v>
      </c>
      <c r="B35" s="27" t="s">
        <v>86</v>
      </c>
      <c r="C35" s="29"/>
      <c r="D35" s="29"/>
      <c r="E35" s="29"/>
      <c r="F35" s="29"/>
      <c r="G35" s="29">
        <v>12</v>
      </c>
      <c r="H35" s="29"/>
      <c r="I35" s="29"/>
      <c r="J35" s="33">
        <f>C35+D35+E35+F35+G35+H35+I35</f>
        <v>12</v>
      </c>
      <c r="K35" s="29">
        <v>6096</v>
      </c>
      <c r="L35" s="29"/>
      <c r="M35" s="29"/>
      <c r="N35" s="29"/>
      <c r="O35" s="29">
        <v>3474</v>
      </c>
      <c r="P35" s="29"/>
      <c r="Q35" s="29">
        <v>71</v>
      </c>
      <c r="R35" s="29"/>
      <c r="S35" s="29"/>
      <c r="T35" s="29">
        <v>104</v>
      </c>
      <c r="U35" s="29"/>
      <c r="V35" s="29"/>
      <c r="W35" s="29"/>
      <c r="X35" s="29"/>
      <c r="Y35" s="29"/>
      <c r="Z35" s="29"/>
      <c r="AA35" s="33">
        <f>K35+L35+M35+N35+O35+P35+Q35+R35+S35+T35+U35+V35+W35+X35+Y35+Z35</f>
        <v>9745</v>
      </c>
      <c r="AB35" s="15">
        <v>3750</v>
      </c>
      <c r="AC35" s="15"/>
      <c r="AD35" s="15"/>
      <c r="AE35" s="15"/>
      <c r="AF35" s="15"/>
      <c r="AG35" s="15"/>
      <c r="AH35" s="15"/>
      <c r="AI35" s="15"/>
      <c r="AJ35" s="15"/>
      <c r="AK35" s="33">
        <f>SUM(AB35:AJ35)</f>
        <v>3750</v>
      </c>
      <c r="AL35" s="33">
        <f>J35+AA35+AK35</f>
        <v>13507</v>
      </c>
    </row>
    <row r="36" spans="1:38" ht="12.75">
      <c r="A36" s="26">
        <v>27</v>
      </c>
      <c r="B36" s="27" t="s">
        <v>80</v>
      </c>
      <c r="C36" s="29"/>
      <c r="D36" s="29"/>
      <c r="E36" s="29"/>
      <c r="F36" s="29"/>
      <c r="G36" s="29"/>
      <c r="H36" s="29"/>
      <c r="I36" s="29"/>
      <c r="J36" s="33">
        <f>C36+D36+E36+F36+G36+H36+I36</f>
        <v>0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33">
        <f>K36+L36+M36+N36+O36+P36+Q36+R36+S36+T36+U36+V36+W36+X36+Y36+Z36</f>
        <v>0</v>
      </c>
      <c r="AB36" s="15">
        <v>883</v>
      </c>
      <c r="AC36" s="15"/>
      <c r="AD36" s="15">
        <v>9756</v>
      </c>
      <c r="AE36" s="15"/>
      <c r="AF36" s="15"/>
      <c r="AG36" s="15"/>
      <c r="AH36" s="15"/>
      <c r="AI36" s="15"/>
      <c r="AJ36" s="15">
        <v>320</v>
      </c>
      <c r="AK36" s="33">
        <f>SUM(AB36:AJ36)</f>
        <v>10959</v>
      </c>
      <c r="AL36" s="33">
        <f>J36+AA36+AK36</f>
        <v>10959</v>
      </c>
    </row>
    <row r="37" spans="1:38" ht="12.75">
      <c r="A37" s="26">
        <v>28</v>
      </c>
      <c r="B37" s="27" t="s">
        <v>88</v>
      </c>
      <c r="C37" s="29"/>
      <c r="D37" s="29"/>
      <c r="E37" s="29"/>
      <c r="F37" s="29"/>
      <c r="G37" s="29">
        <v>7115</v>
      </c>
      <c r="H37" s="29"/>
      <c r="I37" s="29"/>
      <c r="J37" s="33">
        <f>C37+D37+E37+F37+G37+H37+I37</f>
        <v>7115</v>
      </c>
      <c r="K37" s="29">
        <v>425</v>
      </c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33">
        <f>K37+L37+M37+N37+O37+P37+Q37+R37+S37+T37+U37+V37+W37+X37+Y37+Z37</f>
        <v>425</v>
      </c>
      <c r="AB37" s="15">
        <v>1605</v>
      </c>
      <c r="AC37" s="15"/>
      <c r="AD37" s="15"/>
      <c r="AE37" s="15"/>
      <c r="AF37" s="15"/>
      <c r="AG37" s="15"/>
      <c r="AH37" s="15"/>
      <c r="AI37" s="15"/>
      <c r="AJ37" s="15">
        <v>1668</v>
      </c>
      <c r="AK37" s="33">
        <f>SUM(AB37:AJ37)</f>
        <v>3273</v>
      </c>
      <c r="AL37" s="33">
        <f>J37+AA37+AK37</f>
        <v>10813</v>
      </c>
    </row>
    <row r="38" spans="1:38" ht="12.75">
      <c r="A38" s="26">
        <v>29</v>
      </c>
      <c r="B38" s="27" t="s">
        <v>87</v>
      </c>
      <c r="C38" s="29"/>
      <c r="D38" s="29"/>
      <c r="E38" s="29"/>
      <c r="F38" s="29"/>
      <c r="G38" s="29"/>
      <c r="H38" s="29"/>
      <c r="I38" s="29"/>
      <c r="J38" s="33">
        <f>C38+D38+E38+F38+G38+H38+I38</f>
        <v>0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33">
        <f>K38+L38+M38+N38+O38+P38+Q38+R38+S38+T38+U38+V38+W38+X38+Y38+Z38</f>
        <v>0</v>
      </c>
      <c r="AB38" s="15">
        <v>10322</v>
      </c>
      <c r="AC38" s="15"/>
      <c r="AD38" s="15"/>
      <c r="AE38" s="15"/>
      <c r="AF38" s="15"/>
      <c r="AG38" s="15"/>
      <c r="AH38" s="15"/>
      <c r="AI38" s="15"/>
      <c r="AJ38" s="15"/>
      <c r="AK38" s="33">
        <f>SUM(AB38:AJ38)</f>
        <v>10322</v>
      </c>
      <c r="AL38" s="33">
        <f>J38+AA38+AK38</f>
        <v>10322</v>
      </c>
    </row>
    <row r="39" spans="1:38" ht="12.75">
      <c r="A39" s="26">
        <v>30</v>
      </c>
      <c r="B39" s="27" t="s">
        <v>85</v>
      </c>
      <c r="C39" s="29"/>
      <c r="D39" s="29"/>
      <c r="E39" s="29"/>
      <c r="F39" s="29"/>
      <c r="G39" s="29"/>
      <c r="H39" s="29"/>
      <c r="I39" s="29"/>
      <c r="J39" s="33">
        <f>C39+D39+E39+F39+G39+H39+I39</f>
        <v>0</v>
      </c>
      <c r="K39" s="29">
        <v>896</v>
      </c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33">
        <f>K39+L39+M39+N39+O39+P39+Q39+R39+S39+T39+U39+V39+W39+X39+Y39+Z39</f>
        <v>896</v>
      </c>
      <c r="AB39" s="15">
        <v>7878</v>
      </c>
      <c r="AC39" s="15"/>
      <c r="AD39" s="15"/>
      <c r="AE39" s="15"/>
      <c r="AF39" s="15"/>
      <c r="AG39" s="15"/>
      <c r="AH39" s="15"/>
      <c r="AI39" s="15"/>
      <c r="AJ39" s="15"/>
      <c r="AK39" s="33">
        <f>SUM(AB39:AJ39)</f>
        <v>7878</v>
      </c>
      <c r="AL39" s="33">
        <f>J39+AA39+AK39</f>
        <v>8774</v>
      </c>
    </row>
    <row r="40" spans="1:38" ht="12.75">
      <c r="A40" s="26">
        <v>31</v>
      </c>
      <c r="B40" s="27" t="s">
        <v>81</v>
      </c>
      <c r="C40" s="29"/>
      <c r="D40" s="29"/>
      <c r="E40" s="29"/>
      <c r="F40" s="29"/>
      <c r="G40" s="29">
        <v>142</v>
      </c>
      <c r="H40" s="29">
        <v>3294</v>
      </c>
      <c r="I40" s="29"/>
      <c r="J40" s="33">
        <f>C40+D40+E40+F40+G40+H40+I40</f>
        <v>3436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33">
        <f>K40+L40+M40+N40+O40+P40+Q40+R40+S40+T40+U40+V40+W40+X40+Y40+Z40</f>
        <v>0</v>
      </c>
      <c r="AB40" s="15">
        <v>2584</v>
      </c>
      <c r="AC40" s="15"/>
      <c r="AD40" s="15"/>
      <c r="AE40" s="15"/>
      <c r="AF40" s="15"/>
      <c r="AG40" s="15"/>
      <c r="AH40" s="15"/>
      <c r="AI40" s="15"/>
      <c r="AJ40" s="15"/>
      <c r="AK40" s="33">
        <f>SUM(AB40:AJ40)</f>
        <v>2584</v>
      </c>
      <c r="AL40" s="33">
        <f>J40+AA40+AK40</f>
        <v>6020</v>
      </c>
    </row>
    <row r="41" spans="1:38" ht="12.75">
      <c r="A41" s="26">
        <v>32</v>
      </c>
      <c r="B41" s="27" t="s">
        <v>82</v>
      </c>
      <c r="C41" s="29">
        <v>657</v>
      </c>
      <c r="D41" s="29">
        <v>4207</v>
      </c>
      <c r="E41" s="29"/>
      <c r="F41" s="29"/>
      <c r="G41" s="29"/>
      <c r="H41" s="29"/>
      <c r="I41" s="29"/>
      <c r="J41" s="33">
        <f>C41+D41+E41+F41+G41+H41+I41</f>
        <v>4864</v>
      </c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33">
        <f>K41+L41+M41+N41+O41+P41+Q41+R41+S41+T41+U41+V41+W41+X41+Y41+Z41</f>
        <v>0</v>
      </c>
      <c r="AB41" s="15"/>
      <c r="AC41" s="15"/>
      <c r="AD41" s="15"/>
      <c r="AE41" s="15"/>
      <c r="AF41" s="15"/>
      <c r="AG41" s="15"/>
      <c r="AH41" s="15"/>
      <c r="AI41" s="15"/>
      <c r="AJ41" s="15"/>
      <c r="AK41" s="33">
        <f>SUM(AB41:AJ41)</f>
        <v>0</v>
      </c>
      <c r="AL41" s="33">
        <f>J41+AA41+AK41</f>
        <v>4864</v>
      </c>
    </row>
    <row r="42" spans="1:38" ht="12.75">
      <c r="A42" s="26">
        <v>33</v>
      </c>
      <c r="B42" s="27" t="s">
        <v>84</v>
      </c>
      <c r="C42" s="29"/>
      <c r="D42" s="29"/>
      <c r="E42" s="29"/>
      <c r="F42" s="29"/>
      <c r="G42" s="29">
        <v>78</v>
      </c>
      <c r="H42" s="29"/>
      <c r="I42" s="29"/>
      <c r="J42" s="33">
        <f>C42+D42+E42+F42+G42+H42+I42</f>
        <v>78</v>
      </c>
      <c r="K42" s="29">
        <v>1525</v>
      </c>
      <c r="L42" s="29"/>
      <c r="M42" s="29"/>
      <c r="N42" s="29"/>
      <c r="O42" s="29"/>
      <c r="P42" s="29">
        <v>106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33">
        <f>K42+L42+M42+N42+O42+P42+Q42+R42+S42+T42+U42+V42+W42+X42+Y42+Z42</f>
        <v>1631</v>
      </c>
      <c r="AB42" s="15">
        <v>2500</v>
      </c>
      <c r="AC42" s="15"/>
      <c r="AD42" s="15"/>
      <c r="AE42" s="15"/>
      <c r="AF42" s="15"/>
      <c r="AG42" s="15"/>
      <c r="AH42" s="15"/>
      <c r="AI42" s="15"/>
      <c r="AJ42" s="15"/>
      <c r="AK42" s="33">
        <f>SUM(AB42:AJ42)</f>
        <v>2500</v>
      </c>
      <c r="AL42" s="33">
        <f>J42+AA42+AK42</f>
        <v>4209</v>
      </c>
    </row>
    <row r="43" spans="1:38" ht="25.5">
      <c r="A43" s="26">
        <v>34</v>
      </c>
      <c r="B43" s="27" t="s">
        <v>77</v>
      </c>
      <c r="C43" s="29"/>
      <c r="D43" s="29"/>
      <c r="E43" s="29"/>
      <c r="F43" s="29"/>
      <c r="G43" s="29"/>
      <c r="H43" s="29"/>
      <c r="I43" s="29"/>
      <c r="J43" s="33">
        <f>C43+D43+E43+F43+G43+H43+I43</f>
        <v>0</v>
      </c>
      <c r="K43" s="29"/>
      <c r="L43" s="29"/>
      <c r="M43" s="29">
        <v>1026</v>
      </c>
      <c r="N43" s="29"/>
      <c r="O43" s="29"/>
      <c r="P43" s="29">
        <v>1308</v>
      </c>
      <c r="Q43" s="29"/>
      <c r="R43" s="29"/>
      <c r="S43" s="29"/>
      <c r="T43" s="29"/>
      <c r="U43" s="29"/>
      <c r="V43" s="29"/>
      <c r="W43" s="29"/>
      <c r="X43" s="29">
        <v>1751</v>
      </c>
      <c r="Y43" s="29"/>
      <c r="Z43" s="29"/>
      <c r="AA43" s="33">
        <f>K43+L43+M43+N43+O43+P43+Q43+R43+S43+T43+U43+V43+W43+X43+Y43+Z43</f>
        <v>4085</v>
      </c>
      <c r="AB43" s="15"/>
      <c r="AC43" s="15"/>
      <c r="AD43" s="15"/>
      <c r="AE43" s="15"/>
      <c r="AF43" s="15"/>
      <c r="AG43" s="15"/>
      <c r="AH43" s="15"/>
      <c r="AI43" s="15"/>
      <c r="AJ43" s="15"/>
      <c r="AK43" s="33">
        <f>SUM(AB43:AJ43)</f>
        <v>0</v>
      </c>
      <c r="AL43" s="33">
        <f>J43+AA43+AK43</f>
        <v>4085</v>
      </c>
    </row>
    <row r="44" spans="1:38" ht="25.5">
      <c r="A44" s="26">
        <v>35</v>
      </c>
      <c r="B44" s="27" t="s">
        <v>78</v>
      </c>
      <c r="C44" s="29"/>
      <c r="D44" s="29">
        <v>1706</v>
      </c>
      <c r="E44" s="29"/>
      <c r="F44" s="29"/>
      <c r="G44" s="29"/>
      <c r="H44" s="29"/>
      <c r="I44" s="29"/>
      <c r="J44" s="33">
        <f>C44+D44+E44+F44+G44+H44+I44</f>
        <v>1706</v>
      </c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33">
        <f>K44+L44+M44+N44+O44+P44+Q44+R44+S44+T44+U44+V44+W44+X44+Y44+Z44</f>
        <v>0</v>
      </c>
      <c r="AB44" s="15"/>
      <c r="AC44" s="15"/>
      <c r="AD44" s="15"/>
      <c r="AE44" s="15"/>
      <c r="AF44" s="15"/>
      <c r="AG44" s="15"/>
      <c r="AH44" s="15"/>
      <c r="AI44" s="15"/>
      <c r="AJ44" s="15"/>
      <c r="AK44" s="33">
        <f>SUM(AB44:AJ44)</f>
        <v>0</v>
      </c>
      <c r="AL44" s="33">
        <f>J44+AA44+AK44</f>
        <v>1706</v>
      </c>
    </row>
    <row r="45" spans="1:38" ht="12.75">
      <c r="A45" s="26">
        <v>36</v>
      </c>
      <c r="B45" s="27" t="s">
        <v>92</v>
      </c>
      <c r="C45" s="29"/>
      <c r="D45" s="29"/>
      <c r="E45" s="29"/>
      <c r="F45" s="29"/>
      <c r="G45" s="29">
        <v>4</v>
      </c>
      <c r="H45" s="29">
        <v>7551</v>
      </c>
      <c r="I45" s="29"/>
      <c r="J45" s="33">
        <f>C45+D45+E45+F45+G45+H45+I45</f>
        <v>7555</v>
      </c>
      <c r="K45" s="29">
        <v>2957</v>
      </c>
      <c r="L45" s="29"/>
      <c r="M45" s="29"/>
      <c r="N45" s="29"/>
      <c r="O45" s="29">
        <v>1895</v>
      </c>
      <c r="P45" s="29"/>
      <c r="Q45" s="29">
        <v>352</v>
      </c>
      <c r="R45" s="29"/>
      <c r="S45" s="29"/>
      <c r="T45" s="29">
        <v>-489</v>
      </c>
      <c r="U45" s="29"/>
      <c r="V45" s="29"/>
      <c r="W45" s="29"/>
      <c r="X45" s="29"/>
      <c r="Y45" s="29"/>
      <c r="Z45" s="29"/>
      <c r="AA45" s="33">
        <f>K45+L45+M45+N45+O45+P45+Q45+R45+S45+T45+U45+V45+W45+X45+Y45+Z45</f>
        <v>4715</v>
      </c>
      <c r="AB45" s="15">
        <v>2330</v>
      </c>
      <c r="AC45" s="15"/>
      <c r="AD45" s="15"/>
      <c r="AE45" s="15"/>
      <c r="AF45" s="15"/>
      <c r="AG45" s="15"/>
      <c r="AH45" s="15"/>
      <c r="AI45" s="15">
        <v>506</v>
      </c>
      <c r="AJ45" s="15">
        <v>-14499</v>
      </c>
      <c r="AK45" s="33">
        <f>SUM(AB45:AJ45)</f>
        <v>-11663</v>
      </c>
      <c r="AL45" s="33">
        <f>J45+AA45+AK45</f>
        <v>607</v>
      </c>
    </row>
    <row r="46" spans="1:38" ht="12.75">
      <c r="A46" s="26">
        <v>37</v>
      </c>
      <c r="B46" s="27" t="s">
        <v>147</v>
      </c>
      <c r="C46" s="29"/>
      <c r="D46" s="29"/>
      <c r="E46" s="29"/>
      <c r="F46" s="29"/>
      <c r="G46" s="29"/>
      <c r="H46" s="29"/>
      <c r="I46" s="29"/>
      <c r="J46" s="33">
        <f>C46+D46+E46+F46+G46+H46+I46</f>
        <v>0</v>
      </c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33">
        <f>K46+L46+M46+N46+O46+P46+Q46+R46+S46+T46+U46+V46+W46+X46+Y46+Z46</f>
        <v>0</v>
      </c>
      <c r="AB46" s="15"/>
      <c r="AC46" s="15"/>
      <c r="AD46" s="15"/>
      <c r="AE46" s="15"/>
      <c r="AF46" s="15"/>
      <c r="AG46" s="15"/>
      <c r="AH46" s="15"/>
      <c r="AI46" s="15"/>
      <c r="AJ46" s="15"/>
      <c r="AK46" s="33">
        <f>SUM(AB46:AJ46)</f>
        <v>0</v>
      </c>
      <c r="AL46" s="33">
        <f>J46+AA46+AK46</f>
        <v>0</v>
      </c>
    </row>
    <row r="47" spans="1:38" ht="12.75">
      <c r="A47" s="26">
        <v>38</v>
      </c>
      <c r="B47" s="27" t="s">
        <v>76</v>
      </c>
      <c r="C47" s="29"/>
      <c r="D47" s="29"/>
      <c r="E47" s="29"/>
      <c r="F47" s="29"/>
      <c r="G47" s="29"/>
      <c r="H47" s="29"/>
      <c r="I47" s="29"/>
      <c r="J47" s="33">
        <f>C47+D47+E47+F47+G47+H47+I47</f>
        <v>0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33">
        <f>K47+L47+M47+N47+O47+P47+Q47+R47+S47+T47+U47+V47+W47+X47+Y47+Z47</f>
        <v>0</v>
      </c>
      <c r="AB47" s="15"/>
      <c r="AC47" s="15"/>
      <c r="AD47" s="15"/>
      <c r="AE47" s="15"/>
      <c r="AF47" s="15"/>
      <c r="AG47" s="15"/>
      <c r="AH47" s="15"/>
      <c r="AI47" s="15"/>
      <c r="AJ47" s="15"/>
      <c r="AK47" s="33">
        <f>SUM(AB47:AJ47)</f>
        <v>0</v>
      </c>
      <c r="AL47" s="33">
        <f>J47+AA47+AK47</f>
        <v>0</v>
      </c>
    </row>
    <row r="48" spans="1:38" ht="12.75">
      <c r="A48" s="26">
        <v>39</v>
      </c>
      <c r="B48" s="27" t="s">
        <v>75</v>
      </c>
      <c r="C48" s="29"/>
      <c r="D48" s="29"/>
      <c r="E48" s="29"/>
      <c r="F48" s="29"/>
      <c r="G48" s="29"/>
      <c r="H48" s="29"/>
      <c r="I48" s="29"/>
      <c r="J48" s="33">
        <f>C48+D48+E48+F48+G48+H48+I48</f>
        <v>0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33">
        <f>K48+L48+M48+N48+O48+P48+Q48+R48+S48+T48+U48+V48+W48+X48+Y48+Z48</f>
        <v>0</v>
      </c>
      <c r="AB48" s="15"/>
      <c r="AC48" s="15"/>
      <c r="AD48" s="15"/>
      <c r="AE48" s="15"/>
      <c r="AF48" s="15"/>
      <c r="AG48" s="15"/>
      <c r="AH48" s="15"/>
      <c r="AI48" s="15"/>
      <c r="AJ48" s="15"/>
      <c r="AK48" s="33">
        <f>SUM(AB48:AJ48)</f>
        <v>0</v>
      </c>
      <c r="AL48" s="33">
        <f>J48+AA48+AK48</f>
        <v>0</v>
      </c>
    </row>
  </sheetData>
  <sheetProtection/>
  <mergeCells count="11">
    <mergeCell ref="A2:AL2"/>
    <mergeCell ref="A3:AL3"/>
    <mergeCell ref="AK6:AL6"/>
    <mergeCell ref="C7:F7"/>
    <mergeCell ref="G7:AK7"/>
    <mergeCell ref="AL7:AL9"/>
    <mergeCell ref="C8:J8"/>
    <mergeCell ref="K8:AA8"/>
    <mergeCell ref="AB8:AK8"/>
    <mergeCell ref="A7:A9"/>
    <mergeCell ref="B7:B9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showGridLines="0" zoomScalePageLayoutView="0" workbookViewId="0" topLeftCell="A1">
      <selection activeCell="B7" sqref="B7:B9"/>
    </sheetView>
  </sheetViews>
  <sheetFormatPr defaultColWidth="9.00390625" defaultRowHeight="12.75"/>
  <cols>
    <col min="1" max="1" width="3.00390625" style="12" bestFit="1" customWidth="1"/>
    <col min="2" max="2" width="35.375" style="12" customWidth="1"/>
    <col min="3" max="3" width="12.375" style="12" customWidth="1"/>
    <col min="4" max="4" width="13.00390625" style="12" customWidth="1"/>
    <col min="5" max="7" width="12.375" style="12" customWidth="1"/>
    <col min="8" max="9" width="9.125" style="12" customWidth="1"/>
    <col min="10" max="10" width="10.875" style="12" customWidth="1"/>
    <col min="11" max="14" width="9.125" style="12" customWidth="1"/>
    <col min="15" max="15" width="9.625" style="12" customWidth="1"/>
    <col min="16" max="16" width="11.00390625" style="12" customWidth="1"/>
    <col min="17" max="22" width="9.125" style="12" customWidth="1"/>
    <col min="23" max="23" width="9.875" style="12" bestFit="1" customWidth="1"/>
    <col min="24" max="26" width="9.125" style="12" customWidth="1"/>
    <col min="27" max="27" width="9.875" style="12" bestFit="1" customWidth="1"/>
    <col min="28" max="33" width="9.125" style="12" customWidth="1"/>
    <col min="34" max="35" width="11.25390625" style="12" customWidth="1"/>
    <col min="36" max="36" width="12.125" style="12" customWidth="1"/>
    <col min="37" max="37" width="9.875" style="12" bestFit="1" customWidth="1"/>
    <col min="38" max="38" width="13.125" style="12" customWidth="1"/>
    <col min="39" max="16384" width="9.125" style="12" customWidth="1"/>
  </cols>
  <sheetData>
    <row r="1" spans="1:38" ht="15">
      <c r="A1" s="2"/>
      <c r="B1" s="3"/>
      <c r="C1" s="3"/>
      <c r="D1" s="3"/>
      <c r="E1" s="3"/>
      <c r="F1" s="3"/>
      <c r="G1" s="3"/>
      <c r="H1" s="2"/>
      <c r="I1" s="2"/>
      <c r="J1" s="2"/>
      <c r="K1" s="9"/>
      <c r="L1" s="9"/>
      <c r="M1" s="9"/>
      <c r="N1" s="2"/>
      <c r="O1" s="9"/>
      <c r="P1" s="9"/>
      <c r="Q1" s="9"/>
      <c r="R1" s="9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1"/>
      <c r="AH1" s="11"/>
      <c r="AI1" s="11"/>
      <c r="AJ1" s="11"/>
      <c r="AK1" s="11"/>
      <c r="AL1" s="11"/>
    </row>
    <row r="2" spans="1:38" ht="18.75">
      <c r="A2" s="31" t="s">
        <v>33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</row>
    <row r="3" spans="1:38" ht="18.75">
      <c r="A3" s="31" t="s">
        <v>150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</row>
    <row r="4" spans="1:38" ht="18.75">
      <c r="A4" s="2"/>
      <c r="B4" s="3"/>
      <c r="C4" s="3"/>
      <c r="D4" s="3"/>
      <c r="E4" s="3"/>
      <c r="F4" s="3"/>
      <c r="G4" s="3"/>
      <c r="H4" s="2"/>
      <c r="I4" s="2"/>
      <c r="J4" s="2"/>
      <c r="K4" s="9"/>
      <c r="L4" s="13"/>
      <c r="M4" s="13"/>
      <c r="N4" s="13"/>
      <c r="O4" s="13"/>
      <c r="P4" s="13"/>
      <c r="Q4" s="13"/>
      <c r="R4" s="13"/>
      <c r="S4" s="13"/>
      <c r="T4" s="13"/>
      <c r="U4" s="13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  <c r="AH4" s="11"/>
      <c r="AI4" s="11"/>
      <c r="AJ4" s="11"/>
      <c r="AK4" s="11"/>
      <c r="AL4" s="11"/>
    </row>
    <row r="5" spans="1:38" ht="18.75">
      <c r="A5" s="2"/>
      <c r="B5" s="3"/>
      <c r="C5" s="3"/>
      <c r="D5" s="3"/>
      <c r="E5" s="3"/>
      <c r="F5" s="3"/>
      <c r="G5" s="3"/>
      <c r="H5" s="2"/>
      <c r="I5" s="2"/>
      <c r="J5" s="2"/>
      <c r="K5" s="9"/>
      <c r="L5" s="13"/>
      <c r="M5" s="13"/>
      <c r="N5" s="13"/>
      <c r="O5" s="13"/>
      <c r="P5" s="13"/>
      <c r="Q5" s="13"/>
      <c r="R5" s="13"/>
      <c r="S5" s="13"/>
      <c r="T5" s="13"/>
      <c r="U5" s="13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  <c r="AH5" s="11"/>
      <c r="AI5" s="11"/>
      <c r="AJ5" s="11"/>
      <c r="AK5" s="11"/>
      <c r="AL5" s="11"/>
    </row>
    <row r="6" spans="1:38" ht="15">
      <c r="A6" s="7"/>
      <c r="B6" s="6"/>
      <c r="C6" s="6"/>
      <c r="D6" s="6"/>
      <c r="E6" s="6"/>
      <c r="F6" s="6"/>
      <c r="G6" s="6"/>
      <c r="H6" s="7"/>
      <c r="I6" s="7"/>
      <c r="J6" s="7"/>
      <c r="K6" s="9"/>
      <c r="L6" s="9"/>
      <c r="M6" s="9"/>
      <c r="N6" s="7"/>
      <c r="O6" s="9"/>
      <c r="P6" s="9"/>
      <c r="Q6" s="9"/>
      <c r="R6" s="9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  <c r="AH6" s="11"/>
      <c r="AI6" s="11"/>
      <c r="AJ6" s="11"/>
      <c r="AK6" s="32" t="s">
        <v>145</v>
      </c>
      <c r="AL6" s="32"/>
    </row>
    <row r="7" spans="1:38" ht="14.25">
      <c r="A7" s="19" t="s">
        <v>0</v>
      </c>
      <c r="B7" s="20" t="s">
        <v>1</v>
      </c>
      <c r="C7" s="21" t="s">
        <v>35</v>
      </c>
      <c r="D7" s="21"/>
      <c r="E7" s="21"/>
      <c r="F7" s="21"/>
      <c r="G7" s="21" t="s">
        <v>36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 t="s">
        <v>34</v>
      </c>
    </row>
    <row r="8" spans="1:38" ht="14.25">
      <c r="A8" s="19"/>
      <c r="B8" s="20"/>
      <c r="C8" s="21" t="s">
        <v>37</v>
      </c>
      <c r="D8" s="21"/>
      <c r="E8" s="21"/>
      <c r="F8" s="21"/>
      <c r="G8" s="21"/>
      <c r="H8" s="21"/>
      <c r="I8" s="21"/>
      <c r="J8" s="21"/>
      <c r="K8" s="21" t="s">
        <v>38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 t="s">
        <v>39</v>
      </c>
      <c r="AC8" s="21"/>
      <c r="AD8" s="21"/>
      <c r="AE8" s="21"/>
      <c r="AF8" s="21"/>
      <c r="AG8" s="21"/>
      <c r="AH8" s="21"/>
      <c r="AI8" s="21"/>
      <c r="AJ8" s="21"/>
      <c r="AK8" s="21"/>
      <c r="AL8" s="21"/>
    </row>
    <row r="9" spans="1:38" ht="195">
      <c r="A9" s="19"/>
      <c r="B9" s="20"/>
      <c r="C9" s="22" t="s">
        <v>144</v>
      </c>
      <c r="D9" s="22" t="s">
        <v>143</v>
      </c>
      <c r="E9" s="22" t="s">
        <v>142</v>
      </c>
      <c r="F9" s="22" t="s">
        <v>141</v>
      </c>
      <c r="G9" s="22" t="s">
        <v>140</v>
      </c>
      <c r="H9" s="23" t="s">
        <v>139</v>
      </c>
      <c r="I9" s="23" t="s">
        <v>73</v>
      </c>
      <c r="J9" s="24" t="s">
        <v>34</v>
      </c>
      <c r="K9" s="23" t="s">
        <v>138</v>
      </c>
      <c r="L9" s="23" t="s">
        <v>137</v>
      </c>
      <c r="M9" s="23" t="s">
        <v>136</v>
      </c>
      <c r="N9" s="23" t="s">
        <v>135</v>
      </c>
      <c r="O9" s="23" t="s">
        <v>134</v>
      </c>
      <c r="P9" s="23" t="s">
        <v>133</v>
      </c>
      <c r="Q9" s="23" t="s">
        <v>132</v>
      </c>
      <c r="R9" s="23" t="s">
        <v>131</v>
      </c>
      <c r="S9" s="23" t="s">
        <v>130</v>
      </c>
      <c r="T9" s="23" t="s">
        <v>129</v>
      </c>
      <c r="U9" s="23" t="s">
        <v>128</v>
      </c>
      <c r="V9" s="23" t="s">
        <v>127</v>
      </c>
      <c r="W9" s="23" t="s">
        <v>126</v>
      </c>
      <c r="X9" s="23" t="s">
        <v>125</v>
      </c>
      <c r="Y9" s="23" t="s">
        <v>124</v>
      </c>
      <c r="Z9" s="23" t="s">
        <v>73</v>
      </c>
      <c r="AA9" s="24" t="s">
        <v>34</v>
      </c>
      <c r="AB9" s="23" t="s">
        <v>123</v>
      </c>
      <c r="AC9" s="23" t="s">
        <v>122</v>
      </c>
      <c r="AD9" s="23" t="s">
        <v>121</v>
      </c>
      <c r="AE9" s="23" t="s">
        <v>120</v>
      </c>
      <c r="AF9" s="23" t="s">
        <v>119</v>
      </c>
      <c r="AG9" s="22" t="s">
        <v>118</v>
      </c>
      <c r="AH9" s="22" t="s">
        <v>117</v>
      </c>
      <c r="AI9" s="22" t="s">
        <v>116</v>
      </c>
      <c r="AJ9" s="23" t="s">
        <v>115</v>
      </c>
      <c r="AK9" s="25" t="s">
        <v>34</v>
      </c>
      <c r="AL9" s="21"/>
    </row>
    <row r="10" spans="1:39" ht="25.5">
      <c r="A10" s="26">
        <v>1</v>
      </c>
      <c r="B10" s="27" t="s">
        <v>148</v>
      </c>
      <c r="C10" s="29"/>
      <c r="D10" s="29"/>
      <c r="E10" s="29"/>
      <c r="F10" s="29"/>
      <c r="G10" s="29">
        <v>6882</v>
      </c>
      <c r="H10" s="29">
        <v>185</v>
      </c>
      <c r="I10" s="29"/>
      <c r="J10" s="33">
        <f>C10+D10+E10+F10+G10+H10+I10</f>
        <v>7067</v>
      </c>
      <c r="K10" s="29">
        <v>29032</v>
      </c>
      <c r="L10" s="29"/>
      <c r="M10" s="29"/>
      <c r="N10" s="29"/>
      <c r="O10" s="29">
        <v>60</v>
      </c>
      <c r="P10" s="29">
        <v>50937</v>
      </c>
      <c r="Q10" s="29"/>
      <c r="R10" s="29"/>
      <c r="S10" s="29"/>
      <c r="T10" s="29">
        <v>550</v>
      </c>
      <c r="U10" s="29"/>
      <c r="V10" s="29"/>
      <c r="W10" s="29"/>
      <c r="X10" s="29">
        <v>615413</v>
      </c>
      <c r="Y10" s="29"/>
      <c r="Z10" s="29"/>
      <c r="AA10" s="33">
        <f>K10+L10+M10+N10+O10+P10+Q10+R10+S10+T10+U10+V10+W10+X10+Y10+Z10</f>
        <v>695992</v>
      </c>
      <c r="AB10" s="15">
        <v>2159</v>
      </c>
      <c r="AC10" s="15"/>
      <c r="AD10" s="15"/>
      <c r="AE10" s="15"/>
      <c r="AF10" s="15"/>
      <c r="AG10" s="15"/>
      <c r="AH10" s="15"/>
      <c r="AI10" s="15"/>
      <c r="AJ10" s="15">
        <v>28648</v>
      </c>
      <c r="AK10" s="33">
        <f>SUM(AB10:AJ10)</f>
        <v>30807</v>
      </c>
      <c r="AL10" s="33">
        <f>J10+AA10+AK10</f>
        <v>733866</v>
      </c>
      <c r="AM10" s="30"/>
    </row>
    <row r="11" spans="1:38" ht="12.75">
      <c r="A11" s="26">
        <v>2</v>
      </c>
      <c r="B11" s="27" t="s">
        <v>111</v>
      </c>
      <c r="C11" s="29"/>
      <c r="D11" s="29"/>
      <c r="E11" s="29"/>
      <c r="F11" s="29"/>
      <c r="G11" s="29">
        <v>2648</v>
      </c>
      <c r="H11" s="29"/>
      <c r="I11" s="29"/>
      <c r="J11" s="33">
        <f>C11+D11+E11+F11+G11+H11+I11</f>
        <v>2648</v>
      </c>
      <c r="K11" s="29">
        <v>7687</v>
      </c>
      <c r="L11" s="29"/>
      <c r="M11" s="29"/>
      <c r="N11" s="29"/>
      <c r="O11" s="29"/>
      <c r="P11" s="29">
        <v>389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33">
        <f>K11+L11+M11+N11+O11+P11+Q11+R11+S11+T11+U11+V11+W11+X11+Y11+Z11</f>
        <v>8076</v>
      </c>
      <c r="AB11" s="15">
        <v>87953</v>
      </c>
      <c r="AC11" s="15"/>
      <c r="AD11" s="15">
        <v>555739</v>
      </c>
      <c r="AE11" s="15"/>
      <c r="AF11" s="15"/>
      <c r="AG11" s="15"/>
      <c r="AH11" s="15"/>
      <c r="AI11" s="15"/>
      <c r="AJ11" s="15">
        <v>10008</v>
      </c>
      <c r="AK11" s="33">
        <f>SUM(AB11:AJ11)</f>
        <v>653700</v>
      </c>
      <c r="AL11" s="33">
        <f>J11+AA11+AK11</f>
        <v>664424</v>
      </c>
    </row>
    <row r="12" spans="1:38" ht="12.75">
      <c r="A12" s="26">
        <v>3</v>
      </c>
      <c r="B12" s="27" t="s">
        <v>107</v>
      </c>
      <c r="C12" s="29"/>
      <c r="D12" s="29"/>
      <c r="E12" s="29"/>
      <c r="F12" s="29"/>
      <c r="G12" s="29">
        <v>220</v>
      </c>
      <c r="H12" s="29">
        <v>41390</v>
      </c>
      <c r="I12" s="29"/>
      <c r="J12" s="33">
        <f>C12+D12+E12+F12+G12+H12+I12</f>
        <v>41610</v>
      </c>
      <c r="K12" s="29">
        <v>3397</v>
      </c>
      <c r="L12" s="29"/>
      <c r="M12" s="29">
        <v>1704</v>
      </c>
      <c r="N12" s="29"/>
      <c r="O12" s="29">
        <v>15626</v>
      </c>
      <c r="P12" s="29">
        <v>277359</v>
      </c>
      <c r="Q12" s="29"/>
      <c r="R12" s="29"/>
      <c r="S12" s="29"/>
      <c r="T12" s="29">
        <v>2373</v>
      </c>
      <c r="U12" s="29"/>
      <c r="V12" s="29"/>
      <c r="W12" s="29"/>
      <c r="X12" s="29">
        <v>13870</v>
      </c>
      <c r="Y12" s="29"/>
      <c r="Z12" s="29"/>
      <c r="AA12" s="33">
        <f>K12+L12+M12+N12+O12+P12+Q12+R12+S12+T12+U12+V12+W12+X12+Y12+Z12</f>
        <v>314329</v>
      </c>
      <c r="AB12" s="15">
        <v>2237</v>
      </c>
      <c r="AC12" s="15"/>
      <c r="AD12" s="15"/>
      <c r="AE12" s="15"/>
      <c r="AF12" s="15"/>
      <c r="AG12" s="15"/>
      <c r="AH12" s="15">
        <v>100</v>
      </c>
      <c r="AI12" s="15"/>
      <c r="AJ12" s="15">
        <v>49440</v>
      </c>
      <c r="AK12" s="33">
        <f>SUM(AB12:AJ12)</f>
        <v>51777</v>
      </c>
      <c r="AL12" s="33">
        <f>J12+AA12+AK12</f>
        <v>407716</v>
      </c>
    </row>
    <row r="13" spans="1:38" ht="12.75">
      <c r="A13" s="26">
        <v>4</v>
      </c>
      <c r="B13" s="27" t="s">
        <v>106</v>
      </c>
      <c r="C13" s="29"/>
      <c r="D13" s="29"/>
      <c r="E13" s="29"/>
      <c r="F13" s="29"/>
      <c r="G13" s="29">
        <v>5207</v>
      </c>
      <c r="H13" s="29">
        <v>37913</v>
      </c>
      <c r="I13" s="29"/>
      <c r="J13" s="33">
        <f>C13+D13+E13+F13+G13+H13+I13</f>
        <v>43120</v>
      </c>
      <c r="K13" s="29">
        <v>139031</v>
      </c>
      <c r="L13" s="29"/>
      <c r="M13" s="29">
        <v>41</v>
      </c>
      <c r="N13" s="29"/>
      <c r="O13" s="29">
        <v>5988</v>
      </c>
      <c r="P13" s="29">
        <v>40151</v>
      </c>
      <c r="Q13" s="29">
        <v>262</v>
      </c>
      <c r="R13" s="29"/>
      <c r="S13" s="29"/>
      <c r="T13" s="29">
        <v>42478</v>
      </c>
      <c r="U13" s="29"/>
      <c r="V13" s="29"/>
      <c r="W13" s="29"/>
      <c r="X13" s="29"/>
      <c r="Y13" s="29"/>
      <c r="Z13" s="29"/>
      <c r="AA13" s="33">
        <f>K13+L13+M13+N13+O13+P13+Q13+R13+S13+T13+U13+V13+W13+X13+Y13+Z13</f>
        <v>227951</v>
      </c>
      <c r="AB13" s="15">
        <v>91290</v>
      </c>
      <c r="AC13" s="15">
        <v>7061</v>
      </c>
      <c r="AD13" s="15"/>
      <c r="AE13" s="15"/>
      <c r="AF13" s="15"/>
      <c r="AG13" s="15"/>
      <c r="AH13" s="15">
        <v>80</v>
      </c>
      <c r="AI13" s="15"/>
      <c r="AJ13" s="15">
        <v>27820</v>
      </c>
      <c r="AK13" s="33">
        <f>SUM(AB13:AJ13)</f>
        <v>126251</v>
      </c>
      <c r="AL13" s="33">
        <f>J13+AA13+AK13</f>
        <v>397322</v>
      </c>
    </row>
    <row r="14" spans="1:38" ht="12.75">
      <c r="A14" s="26">
        <v>5</v>
      </c>
      <c r="B14" s="27" t="s">
        <v>109</v>
      </c>
      <c r="C14" s="29"/>
      <c r="D14" s="29"/>
      <c r="E14" s="29"/>
      <c r="F14" s="29"/>
      <c r="G14" s="29">
        <v>16958</v>
      </c>
      <c r="H14" s="29">
        <v>72267</v>
      </c>
      <c r="I14" s="29"/>
      <c r="J14" s="33">
        <f>C14+D14+E14+F14+G14+H14+I14</f>
        <v>89225</v>
      </c>
      <c r="K14" s="29">
        <v>64233</v>
      </c>
      <c r="L14" s="29"/>
      <c r="M14" s="29"/>
      <c r="N14" s="29"/>
      <c r="O14" s="29">
        <v>8929</v>
      </c>
      <c r="P14" s="29">
        <v>7183</v>
      </c>
      <c r="Q14" s="29">
        <v>262</v>
      </c>
      <c r="R14" s="29"/>
      <c r="S14" s="29"/>
      <c r="T14" s="29">
        <v>72455</v>
      </c>
      <c r="U14" s="29"/>
      <c r="V14" s="29"/>
      <c r="W14" s="29"/>
      <c r="X14" s="29"/>
      <c r="Y14" s="29"/>
      <c r="Z14" s="29"/>
      <c r="AA14" s="33">
        <f>K14+L14+M14+N14+O14+P14+Q14+R14+S14+T14+U14+V14+W14+X14+Y14+Z14</f>
        <v>153062</v>
      </c>
      <c r="AB14" s="15">
        <v>139597</v>
      </c>
      <c r="AC14" s="15">
        <v>175</v>
      </c>
      <c r="AD14" s="15"/>
      <c r="AE14" s="15"/>
      <c r="AF14" s="15"/>
      <c r="AG14" s="15"/>
      <c r="AH14" s="15"/>
      <c r="AI14" s="15"/>
      <c r="AJ14" s="15">
        <v>9943</v>
      </c>
      <c r="AK14" s="33">
        <f>SUM(AB14:AJ14)</f>
        <v>149715</v>
      </c>
      <c r="AL14" s="33">
        <f>J14+AA14+AK14</f>
        <v>392002</v>
      </c>
    </row>
    <row r="15" spans="1:38" ht="12.75">
      <c r="A15" s="26">
        <v>6</v>
      </c>
      <c r="B15" s="27" t="s">
        <v>108</v>
      </c>
      <c r="C15" s="29"/>
      <c r="D15" s="29"/>
      <c r="E15" s="29"/>
      <c r="F15" s="29"/>
      <c r="G15" s="29">
        <v>183</v>
      </c>
      <c r="H15" s="29">
        <v>1219</v>
      </c>
      <c r="I15" s="29"/>
      <c r="J15" s="33">
        <f>C15+D15+E15+F15+G15+H15+I15</f>
        <v>1402</v>
      </c>
      <c r="K15" s="29">
        <v>11834</v>
      </c>
      <c r="L15" s="29"/>
      <c r="M15" s="29"/>
      <c r="N15" s="29"/>
      <c r="O15" s="29"/>
      <c r="P15" s="29">
        <v>1309</v>
      </c>
      <c r="Q15" s="29"/>
      <c r="R15" s="29"/>
      <c r="S15" s="29"/>
      <c r="T15" s="29">
        <v>70115</v>
      </c>
      <c r="U15" s="29"/>
      <c r="V15" s="29"/>
      <c r="W15" s="29"/>
      <c r="X15" s="29"/>
      <c r="Y15" s="29"/>
      <c r="Z15" s="29"/>
      <c r="AA15" s="33">
        <f>K15+L15+M15+N15+O15+P15+Q15+R15+S15+T15+U15+V15+W15+X15+Y15+Z15</f>
        <v>83258</v>
      </c>
      <c r="AB15" s="15">
        <v>267312</v>
      </c>
      <c r="AC15" s="15">
        <v>477</v>
      </c>
      <c r="AD15" s="15"/>
      <c r="AE15" s="15"/>
      <c r="AF15" s="15"/>
      <c r="AG15" s="15"/>
      <c r="AH15" s="15"/>
      <c r="AI15" s="15"/>
      <c r="AJ15" s="15">
        <v>4119</v>
      </c>
      <c r="AK15" s="33">
        <f>SUM(AB15:AJ15)</f>
        <v>271908</v>
      </c>
      <c r="AL15" s="33">
        <f>J15+AA15+AK15</f>
        <v>356568</v>
      </c>
    </row>
    <row r="16" spans="1:38" ht="12.75">
      <c r="A16" s="26">
        <v>7</v>
      </c>
      <c r="B16" s="27" t="s">
        <v>110</v>
      </c>
      <c r="C16" s="29"/>
      <c r="D16" s="29"/>
      <c r="E16" s="29"/>
      <c r="F16" s="29"/>
      <c r="G16" s="29">
        <v>15146</v>
      </c>
      <c r="H16" s="29">
        <v>62044</v>
      </c>
      <c r="I16" s="29"/>
      <c r="J16" s="33">
        <f>C16+D16+E16+F16+G16+H16+I16</f>
        <v>77190</v>
      </c>
      <c r="K16" s="29">
        <v>31298</v>
      </c>
      <c r="L16" s="29"/>
      <c r="M16" s="29">
        <v>80</v>
      </c>
      <c r="N16" s="29"/>
      <c r="O16" s="29">
        <v>224</v>
      </c>
      <c r="P16" s="29">
        <v>30755</v>
      </c>
      <c r="Q16" s="29"/>
      <c r="R16" s="29"/>
      <c r="S16" s="29"/>
      <c r="T16" s="29">
        <v>23775</v>
      </c>
      <c r="U16" s="29"/>
      <c r="V16" s="29"/>
      <c r="W16" s="29"/>
      <c r="X16" s="29">
        <v>60884</v>
      </c>
      <c r="Y16" s="29"/>
      <c r="Z16" s="29"/>
      <c r="AA16" s="33">
        <f>K16+L16+M16+N16+O16+P16+Q16+R16+S16+T16+U16+V16+W16+X16+Y16+Z16</f>
        <v>147016</v>
      </c>
      <c r="AB16" s="15">
        <v>107172</v>
      </c>
      <c r="AC16" s="15">
        <v>2757</v>
      </c>
      <c r="AD16" s="15"/>
      <c r="AE16" s="15">
        <v>454</v>
      </c>
      <c r="AF16" s="15"/>
      <c r="AG16" s="15"/>
      <c r="AH16" s="15"/>
      <c r="AI16" s="15">
        <v>35</v>
      </c>
      <c r="AJ16" s="15">
        <v>1760</v>
      </c>
      <c r="AK16" s="33">
        <f>SUM(AB16:AJ16)</f>
        <v>112178</v>
      </c>
      <c r="AL16" s="33">
        <f>J16+AA16+AK16</f>
        <v>336384</v>
      </c>
    </row>
    <row r="17" spans="1:38" ht="12.75">
      <c r="A17" s="26">
        <v>8</v>
      </c>
      <c r="B17" s="27" t="s">
        <v>79</v>
      </c>
      <c r="C17" s="29"/>
      <c r="D17" s="29"/>
      <c r="E17" s="29"/>
      <c r="F17" s="29"/>
      <c r="G17" s="29">
        <v>3927</v>
      </c>
      <c r="H17" s="29">
        <v>61</v>
      </c>
      <c r="I17" s="29"/>
      <c r="J17" s="33">
        <f>C17+D17+E17+F17+G17+H17+I17</f>
        <v>3988</v>
      </c>
      <c r="K17" s="29"/>
      <c r="L17" s="29"/>
      <c r="M17" s="29"/>
      <c r="N17" s="29"/>
      <c r="O17" s="29"/>
      <c r="P17" s="29">
        <v>261970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33">
        <f>K17+L17+M17+N17+O17+P17+Q17+R17+S17+T17+U17+V17+W17+X17+Y17+Z17</f>
        <v>261970</v>
      </c>
      <c r="AB17" s="15"/>
      <c r="AC17" s="15"/>
      <c r="AD17" s="15"/>
      <c r="AE17" s="15"/>
      <c r="AF17" s="15"/>
      <c r="AG17" s="15"/>
      <c r="AH17" s="15"/>
      <c r="AI17" s="15"/>
      <c r="AJ17" s="15"/>
      <c r="AK17" s="33">
        <f>SUM(AB17:AJ17)</f>
        <v>0</v>
      </c>
      <c r="AL17" s="33">
        <f>J17+AA17+AK17</f>
        <v>265958</v>
      </c>
    </row>
    <row r="18" spans="1:38" ht="12.75">
      <c r="A18" s="26">
        <v>9</v>
      </c>
      <c r="B18" s="27" t="s">
        <v>104</v>
      </c>
      <c r="C18" s="29"/>
      <c r="D18" s="29"/>
      <c r="E18" s="29"/>
      <c r="F18" s="29"/>
      <c r="G18" s="29">
        <v>1031</v>
      </c>
      <c r="H18" s="29">
        <v>25275</v>
      </c>
      <c r="I18" s="29"/>
      <c r="J18" s="33">
        <f>C18+D18+E18+F18+G18+H18+I18</f>
        <v>26306</v>
      </c>
      <c r="K18" s="29">
        <v>23013</v>
      </c>
      <c r="L18" s="29"/>
      <c r="M18" s="29"/>
      <c r="N18" s="29"/>
      <c r="O18" s="29">
        <v>2432</v>
      </c>
      <c r="P18" s="29">
        <v>58</v>
      </c>
      <c r="Q18" s="29"/>
      <c r="R18" s="29"/>
      <c r="S18" s="29"/>
      <c r="T18" s="29">
        <v>2150</v>
      </c>
      <c r="U18" s="29"/>
      <c r="V18" s="29"/>
      <c r="W18" s="29"/>
      <c r="X18" s="29"/>
      <c r="Y18" s="29"/>
      <c r="Z18" s="29"/>
      <c r="AA18" s="33">
        <f>K18+L18+M18+N18+O18+P18+Q18+R18+S18+T18+U18+V18+W18+X18+Y18+Z18</f>
        <v>27653</v>
      </c>
      <c r="AB18" s="15">
        <v>115210</v>
      </c>
      <c r="AC18" s="15">
        <v>466</v>
      </c>
      <c r="AD18" s="15"/>
      <c r="AE18" s="15"/>
      <c r="AF18" s="15"/>
      <c r="AG18" s="15"/>
      <c r="AH18" s="15"/>
      <c r="AI18" s="15">
        <v>218</v>
      </c>
      <c r="AJ18" s="15">
        <v>3489</v>
      </c>
      <c r="AK18" s="33">
        <f>SUM(AB18:AJ18)</f>
        <v>119383</v>
      </c>
      <c r="AL18" s="33">
        <f>J18+AA18+AK18</f>
        <v>173342</v>
      </c>
    </row>
    <row r="19" spans="1:38" ht="12.75">
      <c r="A19" s="26">
        <v>10</v>
      </c>
      <c r="B19" s="27" t="s">
        <v>100</v>
      </c>
      <c r="C19" s="29"/>
      <c r="D19" s="29"/>
      <c r="E19" s="29"/>
      <c r="F19" s="29"/>
      <c r="G19" s="29">
        <v>13690</v>
      </c>
      <c r="H19" s="29">
        <v>10435</v>
      </c>
      <c r="I19" s="29"/>
      <c r="J19" s="33">
        <f>C19+D19+E19+F19+G19+H19+I19</f>
        <v>24125</v>
      </c>
      <c r="K19" s="29">
        <v>25731</v>
      </c>
      <c r="L19" s="29"/>
      <c r="M19" s="29">
        <v>852</v>
      </c>
      <c r="N19" s="29"/>
      <c r="O19" s="29">
        <v>128</v>
      </c>
      <c r="P19" s="29">
        <v>3790</v>
      </c>
      <c r="Q19" s="29"/>
      <c r="R19" s="29"/>
      <c r="S19" s="29"/>
      <c r="T19" s="29">
        <v>37428</v>
      </c>
      <c r="U19" s="29"/>
      <c r="V19" s="29"/>
      <c r="W19" s="29"/>
      <c r="X19" s="29"/>
      <c r="Y19" s="29"/>
      <c r="Z19" s="29"/>
      <c r="AA19" s="33">
        <f>K19+L19+M19+N19+O19+P19+Q19+R19+S19+T19+U19+V19+W19+X19+Y19+Z19</f>
        <v>67929</v>
      </c>
      <c r="AB19" s="15">
        <v>55922</v>
      </c>
      <c r="AC19" s="15">
        <v>74</v>
      </c>
      <c r="AD19" s="15"/>
      <c r="AE19" s="15"/>
      <c r="AF19" s="15"/>
      <c r="AG19" s="15"/>
      <c r="AH19" s="15"/>
      <c r="AI19" s="15"/>
      <c r="AJ19" s="15">
        <v>7590</v>
      </c>
      <c r="AK19" s="33">
        <f>SUM(AB19:AJ19)</f>
        <v>63586</v>
      </c>
      <c r="AL19" s="33">
        <f>J19+AA19+AK19</f>
        <v>155640</v>
      </c>
    </row>
    <row r="20" spans="1:38" ht="12.75">
      <c r="A20" s="26">
        <v>11</v>
      </c>
      <c r="B20" s="27" t="s">
        <v>103</v>
      </c>
      <c r="C20" s="29"/>
      <c r="D20" s="29"/>
      <c r="E20" s="29"/>
      <c r="F20" s="29"/>
      <c r="G20" s="29">
        <v>12469</v>
      </c>
      <c r="H20" s="29">
        <v>132654</v>
      </c>
      <c r="I20" s="29"/>
      <c r="J20" s="33">
        <f>C20+D20+E20+F20+G20+H20+I20</f>
        <v>145123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33">
        <f>K20+L20+M20+N20+O20+P20+Q20+R20+S20+T20+U20+V20+W20+X20+Y20+Z20</f>
        <v>0</v>
      </c>
      <c r="AB20" s="15">
        <v>7594</v>
      </c>
      <c r="AC20" s="15"/>
      <c r="AD20" s="15"/>
      <c r="AE20" s="15"/>
      <c r="AF20" s="15"/>
      <c r="AG20" s="15"/>
      <c r="AH20" s="15"/>
      <c r="AI20" s="15"/>
      <c r="AJ20" s="15"/>
      <c r="AK20" s="33">
        <f>SUM(AB20:AJ20)</f>
        <v>7594</v>
      </c>
      <c r="AL20" s="33">
        <f>J20+AA20+AK20</f>
        <v>152717</v>
      </c>
    </row>
    <row r="21" spans="1:38" ht="12.75">
      <c r="A21" s="26">
        <v>12</v>
      </c>
      <c r="B21" s="27" t="s">
        <v>98</v>
      </c>
      <c r="C21" s="29"/>
      <c r="D21" s="29"/>
      <c r="E21" s="29"/>
      <c r="F21" s="29"/>
      <c r="G21" s="29">
        <v>35</v>
      </c>
      <c r="H21" s="29">
        <v>27390</v>
      </c>
      <c r="I21" s="29">
        <v>6372</v>
      </c>
      <c r="J21" s="33">
        <f>C21+D21+E21+F21+G21+H21+I21</f>
        <v>33797</v>
      </c>
      <c r="K21" s="29">
        <v>36505</v>
      </c>
      <c r="L21" s="29"/>
      <c r="M21" s="29"/>
      <c r="N21" s="29"/>
      <c r="O21" s="29"/>
      <c r="P21" s="29">
        <v>2309</v>
      </c>
      <c r="Q21" s="29">
        <v>70</v>
      </c>
      <c r="R21" s="29"/>
      <c r="S21" s="29"/>
      <c r="T21" s="29">
        <v>3440</v>
      </c>
      <c r="U21" s="29"/>
      <c r="V21" s="29"/>
      <c r="W21" s="29"/>
      <c r="X21" s="29"/>
      <c r="Y21" s="29"/>
      <c r="Z21" s="29"/>
      <c r="AA21" s="33">
        <f>K21+L21+M21+N21+O21+P21+Q21+R21+S21+T21+U21+V21+W21+X21+Y21+Z21</f>
        <v>42324</v>
      </c>
      <c r="AB21" s="15">
        <v>29685</v>
      </c>
      <c r="AC21" s="15"/>
      <c r="AD21" s="15"/>
      <c r="AE21" s="15"/>
      <c r="AF21" s="15"/>
      <c r="AG21" s="15"/>
      <c r="AH21" s="15"/>
      <c r="AI21" s="15"/>
      <c r="AJ21" s="15">
        <v>32863</v>
      </c>
      <c r="AK21" s="33">
        <f>SUM(AB21:AJ21)</f>
        <v>62548</v>
      </c>
      <c r="AL21" s="33">
        <f>J21+AA21+AK21</f>
        <v>138669</v>
      </c>
    </row>
    <row r="22" spans="1:38" ht="12.75">
      <c r="A22" s="26">
        <v>13</v>
      </c>
      <c r="B22" s="27" t="s">
        <v>102</v>
      </c>
      <c r="C22" s="29"/>
      <c r="D22" s="29"/>
      <c r="E22" s="29"/>
      <c r="F22" s="29"/>
      <c r="G22" s="29">
        <v>186</v>
      </c>
      <c r="H22" s="29">
        <v>3440</v>
      </c>
      <c r="I22" s="29"/>
      <c r="J22" s="33">
        <f>C22+D22+E22+F22+G22+H22+I22</f>
        <v>3626</v>
      </c>
      <c r="K22" s="29">
        <v>18253</v>
      </c>
      <c r="L22" s="29"/>
      <c r="M22" s="29"/>
      <c r="N22" s="29"/>
      <c r="O22" s="29"/>
      <c r="P22" s="29">
        <v>520</v>
      </c>
      <c r="Q22" s="29">
        <v>28</v>
      </c>
      <c r="R22" s="29"/>
      <c r="S22" s="29"/>
      <c r="T22" s="29">
        <v>17724</v>
      </c>
      <c r="U22" s="29"/>
      <c r="V22" s="29"/>
      <c r="W22" s="29"/>
      <c r="X22" s="29"/>
      <c r="Y22" s="29"/>
      <c r="Z22" s="29"/>
      <c r="AA22" s="33">
        <f>K22+L22+M22+N22+O22+P22+Q22+R22+S22+T22+U22+V22+W22+X22+Y22+Z22</f>
        <v>36525</v>
      </c>
      <c r="AB22" s="15">
        <v>49869</v>
      </c>
      <c r="AC22" s="15">
        <v>3129</v>
      </c>
      <c r="AD22" s="15"/>
      <c r="AE22" s="15"/>
      <c r="AF22" s="15"/>
      <c r="AG22" s="15"/>
      <c r="AH22" s="15"/>
      <c r="AI22" s="15">
        <v>86</v>
      </c>
      <c r="AJ22" s="15">
        <v>5466</v>
      </c>
      <c r="AK22" s="33">
        <f>SUM(AB22:AJ22)</f>
        <v>58550</v>
      </c>
      <c r="AL22" s="33">
        <f>J22+AA22+AK22</f>
        <v>98701</v>
      </c>
    </row>
    <row r="23" spans="1:38" ht="12.75">
      <c r="A23" s="26">
        <v>14</v>
      </c>
      <c r="B23" s="27" t="s">
        <v>105</v>
      </c>
      <c r="C23" s="29"/>
      <c r="D23" s="29"/>
      <c r="E23" s="29"/>
      <c r="F23" s="29"/>
      <c r="G23" s="29">
        <v>1274</v>
      </c>
      <c r="H23" s="29"/>
      <c r="I23" s="29"/>
      <c r="J23" s="33">
        <f>C23+D23+E23+F23+G23+H23+I23</f>
        <v>1274</v>
      </c>
      <c r="K23" s="29">
        <v>6945</v>
      </c>
      <c r="L23" s="29"/>
      <c r="M23" s="29"/>
      <c r="N23" s="29"/>
      <c r="O23" s="29"/>
      <c r="P23" s="29">
        <v>30173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33">
        <f>K23+L23+M23+N23+O23+P23+Q23+R23+S23+T23+U23+V23+W23+X23+Y23+Z23</f>
        <v>37118</v>
      </c>
      <c r="AB23" s="15">
        <v>52667</v>
      </c>
      <c r="AC23" s="15">
        <v>56</v>
      </c>
      <c r="AD23" s="15"/>
      <c r="AE23" s="15"/>
      <c r="AF23" s="15"/>
      <c r="AG23" s="15"/>
      <c r="AH23" s="15"/>
      <c r="AI23" s="15"/>
      <c r="AJ23" s="15"/>
      <c r="AK23" s="33">
        <f>SUM(AB23:AJ23)</f>
        <v>52723</v>
      </c>
      <c r="AL23" s="33">
        <f>J23+AA23+AK23</f>
        <v>91115</v>
      </c>
    </row>
    <row r="24" spans="1:38" ht="12.75">
      <c r="A24" s="26">
        <v>15</v>
      </c>
      <c r="B24" s="27" t="s">
        <v>101</v>
      </c>
      <c r="C24" s="29"/>
      <c r="D24" s="29"/>
      <c r="E24" s="29"/>
      <c r="F24" s="29"/>
      <c r="G24" s="29">
        <v>32</v>
      </c>
      <c r="H24" s="29"/>
      <c r="I24" s="29"/>
      <c r="J24" s="33">
        <f>C24+D24+E24+F24+G24+H24+I24</f>
        <v>32</v>
      </c>
      <c r="K24" s="29">
        <v>773</v>
      </c>
      <c r="L24" s="29"/>
      <c r="M24" s="29"/>
      <c r="N24" s="29"/>
      <c r="O24" s="29"/>
      <c r="P24" s="29">
        <v>100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33">
        <f>K24+L24+M24+N24+O24+P24+Q24+R24+S24+T24+U24+V24+W24+X24+Y24+Z24</f>
        <v>873</v>
      </c>
      <c r="AB24" s="15">
        <v>88331</v>
      </c>
      <c r="AC24" s="15"/>
      <c r="AD24" s="15"/>
      <c r="AE24" s="15"/>
      <c r="AF24" s="15"/>
      <c r="AG24" s="15"/>
      <c r="AH24" s="15"/>
      <c r="AI24" s="15"/>
      <c r="AJ24" s="15"/>
      <c r="AK24" s="33">
        <f>SUM(AB24:AJ24)</f>
        <v>88331</v>
      </c>
      <c r="AL24" s="33">
        <f>J24+AA24+AK24</f>
        <v>89236</v>
      </c>
    </row>
    <row r="25" spans="1:38" ht="12.75">
      <c r="A25" s="26">
        <v>16</v>
      </c>
      <c r="B25" s="27" t="s">
        <v>99</v>
      </c>
      <c r="C25" s="29"/>
      <c r="D25" s="29"/>
      <c r="E25" s="29"/>
      <c r="F25" s="29"/>
      <c r="G25" s="29">
        <v>1457</v>
      </c>
      <c r="H25" s="29">
        <v>5507</v>
      </c>
      <c r="I25" s="29"/>
      <c r="J25" s="33">
        <f>C25+D25+E25+F25+G25+H25+I25</f>
        <v>6964</v>
      </c>
      <c r="K25" s="29">
        <v>35953</v>
      </c>
      <c r="L25" s="29"/>
      <c r="M25" s="29">
        <v>767</v>
      </c>
      <c r="N25" s="29"/>
      <c r="O25" s="29">
        <v>197</v>
      </c>
      <c r="P25" s="29">
        <v>1061</v>
      </c>
      <c r="Q25" s="29"/>
      <c r="R25" s="29"/>
      <c r="S25" s="29"/>
      <c r="T25" s="29">
        <v>148</v>
      </c>
      <c r="U25" s="29"/>
      <c r="V25" s="29"/>
      <c r="W25" s="29"/>
      <c r="X25" s="29"/>
      <c r="Y25" s="29"/>
      <c r="Z25" s="29"/>
      <c r="AA25" s="33">
        <f>K25+L25+M25+N25+O25+P25+Q25+R25+S25+T25+U25+V25+W25+X25+Y25+Z25</f>
        <v>38126</v>
      </c>
      <c r="AB25" s="15">
        <v>24012</v>
      </c>
      <c r="AC25" s="15">
        <v>14</v>
      </c>
      <c r="AD25" s="15"/>
      <c r="AE25" s="15"/>
      <c r="AF25" s="15"/>
      <c r="AG25" s="15"/>
      <c r="AH25" s="15"/>
      <c r="AI25" s="15"/>
      <c r="AJ25" s="15">
        <v>1365</v>
      </c>
      <c r="AK25" s="33">
        <f>SUM(AB25:AJ25)</f>
        <v>25391</v>
      </c>
      <c r="AL25" s="33">
        <f>J25+AA25+AK25</f>
        <v>70481</v>
      </c>
    </row>
    <row r="26" spans="1:38" ht="12.75">
      <c r="A26" s="26">
        <v>17</v>
      </c>
      <c r="B26" s="27" t="s">
        <v>94</v>
      </c>
      <c r="C26" s="29"/>
      <c r="D26" s="29"/>
      <c r="E26" s="29"/>
      <c r="F26" s="29"/>
      <c r="G26" s="29"/>
      <c r="H26" s="29"/>
      <c r="I26" s="29"/>
      <c r="J26" s="33">
        <f>C26+D26+E26+F26+G26+H26+I26</f>
        <v>0</v>
      </c>
      <c r="K26" s="29">
        <v>12324</v>
      </c>
      <c r="L26" s="29"/>
      <c r="M26" s="29"/>
      <c r="N26" s="29"/>
      <c r="O26" s="29">
        <v>589</v>
      </c>
      <c r="P26" s="29">
        <v>23430</v>
      </c>
      <c r="Q26" s="29"/>
      <c r="R26" s="29"/>
      <c r="S26" s="29"/>
      <c r="T26" s="29">
        <v>1600</v>
      </c>
      <c r="U26" s="29"/>
      <c r="V26" s="29"/>
      <c r="W26" s="29"/>
      <c r="X26" s="29"/>
      <c r="Y26" s="29"/>
      <c r="Z26" s="29">
        <v>2874</v>
      </c>
      <c r="AA26" s="33">
        <f>K26+L26+M26+N26+O26+P26+Q26+R26+S26+T26+U26+V26+W26+X26+Y26+Z26</f>
        <v>40817</v>
      </c>
      <c r="AB26" s="15">
        <v>17815</v>
      </c>
      <c r="AC26" s="15"/>
      <c r="AD26" s="15"/>
      <c r="AE26" s="15"/>
      <c r="AF26" s="15"/>
      <c r="AG26" s="15"/>
      <c r="AH26" s="15"/>
      <c r="AI26" s="15"/>
      <c r="AJ26" s="15">
        <v>5349</v>
      </c>
      <c r="AK26" s="33">
        <f>SUM(AB26:AJ26)</f>
        <v>23164</v>
      </c>
      <c r="AL26" s="33">
        <f>J26+AA26+AK26</f>
        <v>63981</v>
      </c>
    </row>
    <row r="27" spans="1:38" ht="12.75">
      <c r="A27" s="26">
        <v>18</v>
      </c>
      <c r="B27" s="27" t="s">
        <v>83</v>
      </c>
      <c r="C27" s="29">
        <v>48424</v>
      </c>
      <c r="D27" s="29">
        <v>7731</v>
      </c>
      <c r="E27" s="29"/>
      <c r="F27" s="29"/>
      <c r="G27" s="29">
        <v>391</v>
      </c>
      <c r="H27" s="29"/>
      <c r="I27" s="29"/>
      <c r="J27" s="33">
        <f>C27+D27+E27+F27+G27+H27+I27</f>
        <v>56546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33">
        <f>K27+L27+M27+N27+O27+P27+Q27+R27+S27+T27+U27+V27+W27+X27+Y27+Z27</f>
        <v>0</v>
      </c>
      <c r="AB27" s="15"/>
      <c r="AC27" s="15"/>
      <c r="AD27" s="15"/>
      <c r="AE27" s="15"/>
      <c r="AF27" s="15"/>
      <c r="AG27" s="15"/>
      <c r="AH27" s="15"/>
      <c r="AI27" s="15"/>
      <c r="AJ27" s="15"/>
      <c r="AK27" s="33">
        <f>SUM(AB27:AJ27)</f>
        <v>0</v>
      </c>
      <c r="AL27" s="33">
        <f>J27+AA27+AK27</f>
        <v>56546</v>
      </c>
    </row>
    <row r="28" spans="1:38" ht="12.75">
      <c r="A28" s="26">
        <v>19</v>
      </c>
      <c r="B28" s="27" t="s">
        <v>95</v>
      </c>
      <c r="C28" s="29"/>
      <c r="D28" s="29"/>
      <c r="E28" s="29"/>
      <c r="F28" s="29"/>
      <c r="G28" s="29">
        <v>2228</v>
      </c>
      <c r="H28" s="29">
        <v>23498</v>
      </c>
      <c r="I28" s="29">
        <v>1301</v>
      </c>
      <c r="J28" s="33">
        <f>C28+D28+E28+F28+G28+H28+I28</f>
        <v>27027</v>
      </c>
      <c r="K28" s="29">
        <v>4801</v>
      </c>
      <c r="L28" s="29"/>
      <c r="M28" s="29"/>
      <c r="N28" s="29"/>
      <c r="O28" s="29">
        <v>226</v>
      </c>
      <c r="P28" s="29">
        <v>1066</v>
      </c>
      <c r="Q28" s="29"/>
      <c r="R28" s="29"/>
      <c r="S28" s="29"/>
      <c r="T28" s="29">
        <v>1229</v>
      </c>
      <c r="U28" s="29"/>
      <c r="V28" s="29"/>
      <c r="W28" s="29"/>
      <c r="X28" s="29"/>
      <c r="Y28" s="29"/>
      <c r="Z28" s="29"/>
      <c r="AA28" s="33">
        <f>K28+L28+M28+N28+O28+P28+Q28+R28+S28+T28+U28+V28+W28+X28+Y28+Z28</f>
        <v>7322</v>
      </c>
      <c r="AB28" s="15">
        <v>2120</v>
      </c>
      <c r="AC28" s="15"/>
      <c r="AD28" s="15"/>
      <c r="AE28" s="15"/>
      <c r="AF28" s="15"/>
      <c r="AG28" s="15"/>
      <c r="AH28" s="15"/>
      <c r="AI28" s="15"/>
      <c r="AJ28" s="15">
        <v>11292</v>
      </c>
      <c r="AK28" s="33">
        <f>SUM(AB28:AJ28)</f>
        <v>13412</v>
      </c>
      <c r="AL28" s="33">
        <f>J28+AA28+AK28</f>
        <v>47761</v>
      </c>
    </row>
    <row r="29" spans="1:38" ht="12.75">
      <c r="A29" s="26">
        <v>20</v>
      </c>
      <c r="B29" s="27" t="s">
        <v>90</v>
      </c>
      <c r="C29" s="29"/>
      <c r="D29" s="29"/>
      <c r="E29" s="29"/>
      <c r="F29" s="29"/>
      <c r="G29" s="29"/>
      <c r="H29" s="29">
        <v>218</v>
      </c>
      <c r="I29" s="29">
        <v>11679</v>
      </c>
      <c r="J29" s="33">
        <f>C29+D29+E29+F29+G29+H29+I29</f>
        <v>11897</v>
      </c>
      <c r="K29" s="29">
        <v>15668</v>
      </c>
      <c r="L29" s="29"/>
      <c r="M29" s="29"/>
      <c r="N29" s="29"/>
      <c r="O29" s="29"/>
      <c r="P29" s="29">
        <v>376</v>
      </c>
      <c r="Q29" s="29">
        <v>-1147</v>
      </c>
      <c r="R29" s="29"/>
      <c r="S29" s="29"/>
      <c r="T29" s="29">
        <v>5110</v>
      </c>
      <c r="U29" s="29"/>
      <c r="V29" s="29"/>
      <c r="W29" s="29"/>
      <c r="X29" s="29">
        <v>5254</v>
      </c>
      <c r="Y29" s="29"/>
      <c r="Z29" s="29"/>
      <c r="AA29" s="33">
        <f>K29+L29+M29+N29+O29+P29+Q29+R29+S29+T29+U29+V29+W29+X29+Y29+Z29</f>
        <v>25261</v>
      </c>
      <c r="AB29" s="15">
        <v>1307</v>
      </c>
      <c r="AC29" s="15"/>
      <c r="AD29" s="15"/>
      <c r="AE29" s="15"/>
      <c r="AF29" s="15"/>
      <c r="AG29" s="15"/>
      <c r="AH29" s="15"/>
      <c r="AI29" s="15"/>
      <c r="AJ29" s="15">
        <v>5974</v>
      </c>
      <c r="AK29" s="33">
        <f>SUM(AB29:AJ29)</f>
        <v>7281</v>
      </c>
      <c r="AL29" s="33">
        <f>J29+AA29+AK29</f>
        <v>44439</v>
      </c>
    </row>
    <row r="30" spans="1:38" ht="12.75">
      <c r="A30" s="26">
        <v>21</v>
      </c>
      <c r="B30" s="27" t="s">
        <v>96</v>
      </c>
      <c r="C30" s="29"/>
      <c r="D30" s="29"/>
      <c r="E30" s="29"/>
      <c r="F30" s="29"/>
      <c r="G30" s="29"/>
      <c r="H30" s="29"/>
      <c r="I30" s="29"/>
      <c r="J30" s="33">
        <f>C30+D30+E30+F30+G30+H30+I30</f>
        <v>0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33">
        <f>K30+L30+M30+N30+O30+P30+Q30+R30+S30+T30+U30+V30+W30+X30+Y30+Z30</f>
        <v>0</v>
      </c>
      <c r="AB30" s="15">
        <v>44341</v>
      </c>
      <c r="AC30" s="15"/>
      <c r="AD30" s="15"/>
      <c r="AE30" s="15"/>
      <c r="AF30" s="15"/>
      <c r="AG30" s="15"/>
      <c r="AH30" s="15"/>
      <c r="AI30" s="15"/>
      <c r="AJ30" s="15"/>
      <c r="AK30" s="33">
        <f>SUM(AB30:AJ30)</f>
        <v>44341</v>
      </c>
      <c r="AL30" s="33">
        <f>J30+AA30+AK30</f>
        <v>44341</v>
      </c>
    </row>
    <row r="31" spans="1:38" ht="12.75">
      <c r="A31" s="26">
        <v>22</v>
      </c>
      <c r="B31" s="27" t="s">
        <v>91</v>
      </c>
      <c r="C31" s="29"/>
      <c r="D31" s="29"/>
      <c r="E31" s="29"/>
      <c r="F31" s="29"/>
      <c r="G31" s="29">
        <v>1954</v>
      </c>
      <c r="H31" s="29"/>
      <c r="I31" s="29"/>
      <c r="J31" s="33">
        <f>C31+D31+E31+F31+G31+H31+I31</f>
        <v>1954</v>
      </c>
      <c r="K31" s="29">
        <v>7380</v>
      </c>
      <c r="L31" s="29"/>
      <c r="M31" s="29"/>
      <c r="N31" s="29"/>
      <c r="O31" s="29">
        <v>361</v>
      </c>
      <c r="P31" s="29">
        <v>11</v>
      </c>
      <c r="Q31" s="29"/>
      <c r="R31" s="29"/>
      <c r="S31" s="29"/>
      <c r="T31" s="29">
        <v>34</v>
      </c>
      <c r="U31" s="29"/>
      <c r="V31" s="29"/>
      <c r="W31" s="29"/>
      <c r="X31" s="29"/>
      <c r="Y31" s="29"/>
      <c r="Z31" s="29"/>
      <c r="AA31" s="33">
        <f>K31+L31+M31+N31+O31+P31+Q31+R31+S31+T31+U31+V31+W31+X31+Y31+Z31</f>
        <v>7786</v>
      </c>
      <c r="AB31" s="15">
        <v>24741</v>
      </c>
      <c r="AC31" s="15"/>
      <c r="AD31" s="15"/>
      <c r="AE31" s="15"/>
      <c r="AF31" s="15"/>
      <c r="AG31" s="15"/>
      <c r="AH31" s="15"/>
      <c r="AI31" s="15"/>
      <c r="AJ31" s="15">
        <v>5158</v>
      </c>
      <c r="AK31" s="33">
        <f>SUM(AB31:AJ31)</f>
        <v>29899</v>
      </c>
      <c r="AL31" s="33">
        <f>J31+AA31+AK31</f>
        <v>39639</v>
      </c>
    </row>
    <row r="32" spans="1:38" ht="12.75">
      <c r="A32" s="26">
        <v>23</v>
      </c>
      <c r="B32" s="27" t="s">
        <v>97</v>
      </c>
      <c r="C32" s="29"/>
      <c r="D32" s="29"/>
      <c r="E32" s="29"/>
      <c r="F32" s="29"/>
      <c r="G32" s="29">
        <v>3984</v>
      </c>
      <c r="H32" s="29"/>
      <c r="I32" s="29">
        <v>23649</v>
      </c>
      <c r="J32" s="33">
        <f>C32+D32+E32+F32+G32+H32+I32</f>
        <v>27633</v>
      </c>
      <c r="K32" s="29">
        <v>66</v>
      </c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>
        <v>3921</v>
      </c>
      <c r="AA32" s="33">
        <f>K32+L32+M32+N32+O32+P32+Q32+R32+S32+T32+U32+V32+W32+X32+Y32+Z32</f>
        <v>3987</v>
      </c>
      <c r="AB32" s="15">
        <v>4762</v>
      </c>
      <c r="AC32" s="15"/>
      <c r="AD32" s="15"/>
      <c r="AE32" s="15"/>
      <c r="AF32" s="15"/>
      <c r="AG32" s="15"/>
      <c r="AH32" s="15"/>
      <c r="AI32" s="15"/>
      <c r="AJ32" s="15"/>
      <c r="AK32" s="33">
        <f>SUM(AB32:AJ32)</f>
        <v>4762</v>
      </c>
      <c r="AL32" s="33">
        <f>J32+AA32+AK32</f>
        <v>36382</v>
      </c>
    </row>
    <row r="33" spans="1:38" ht="12.75">
      <c r="A33" s="26">
        <v>24</v>
      </c>
      <c r="B33" s="27" t="s">
        <v>93</v>
      </c>
      <c r="C33" s="29"/>
      <c r="D33" s="29"/>
      <c r="E33" s="29"/>
      <c r="F33" s="29"/>
      <c r="G33" s="29">
        <v>262</v>
      </c>
      <c r="H33" s="29"/>
      <c r="I33" s="29"/>
      <c r="J33" s="33">
        <f>C33+D33+E33+F33+G33+H33+I33</f>
        <v>262</v>
      </c>
      <c r="K33" s="29">
        <v>598</v>
      </c>
      <c r="L33" s="29"/>
      <c r="M33" s="29"/>
      <c r="N33" s="29"/>
      <c r="O33" s="29"/>
      <c r="P33" s="29">
        <v>108</v>
      </c>
      <c r="Q33" s="29">
        <v>94</v>
      </c>
      <c r="R33" s="29"/>
      <c r="S33" s="29"/>
      <c r="T33" s="29">
        <v>3105</v>
      </c>
      <c r="U33" s="29"/>
      <c r="V33" s="29"/>
      <c r="W33" s="29"/>
      <c r="X33" s="29"/>
      <c r="Y33" s="29"/>
      <c r="Z33" s="29"/>
      <c r="AA33" s="33">
        <f>K33+L33+M33+N33+O33+P33+Q33+R33+S33+T33+U33+V33+W33+X33+Y33+Z33</f>
        <v>3905</v>
      </c>
      <c r="AB33" s="15">
        <v>28322</v>
      </c>
      <c r="AC33" s="15"/>
      <c r="AD33" s="15"/>
      <c r="AE33" s="15"/>
      <c r="AF33" s="15"/>
      <c r="AG33" s="15"/>
      <c r="AH33" s="15"/>
      <c r="AI33" s="15"/>
      <c r="AJ33" s="15">
        <v>1217</v>
      </c>
      <c r="AK33" s="33">
        <f>SUM(AB33:AJ33)</f>
        <v>29539</v>
      </c>
      <c r="AL33" s="33">
        <f>J33+AA33+AK33</f>
        <v>33706</v>
      </c>
    </row>
    <row r="34" spans="1:38" ht="12.75">
      <c r="A34" s="26">
        <v>25</v>
      </c>
      <c r="B34" s="27" t="s">
        <v>80</v>
      </c>
      <c r="C34" s="29"/>
      <c r="D34" s="29"/>
      <c r="E34" s="29"/>
      <c r="F34" s="29"/>
      <c r="G34" s="29"/>
      <c r="H34" s="29"/>
      <c r="I34" s="29"/>
      <c r="J34" s="33">
        <f>C34+D34+E34+F34+G34+H34+I34</f>
        <v>0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33">
        <f>K34+L34+M34+N34+O34+P34+Q34+R34+S34+T34+U34+V34+W34+X34+Y34+Z34</f>
        <v>0</v>
      </c>
      <c r="AB34" s="15">
        <v>936</v>
      </c>
      <c r="AC34" s="15"/>
      <c r="AD34" s="15">
        <v>28507</v>
      </c>
      <c r="AE34" s="15"/>
      <c r="AF34" s="15"/>
      <c r="AG34" s="15"/>
      <c r="AH34" s="15"/>
      <c r="AI34" s="15"/>
      <c r="AJ34" s="15">
        <v>320</v>
      </c>
      <c r="AK34" s="33">
        <f>SUM(AB34:AJ34)</f>
        <v>29763</v>
      </c>
      <c r="AL34" s="33">
        <f>J34+AA34+AK34</f>
        <v>29763</v>
      </c>
    </row>
    <row r="35" spans="1:38" ht="12.75">
      <c r="A35" s="26">
        <v>26</v>
      </c>
      <c r="B35" s="27" t="s">
        <v>89</v>
      </c>
      <c r="C35" s="29"/>
      <c r="D35" s="29"/>
      <c r="E35" s="29"/>
      <c r="F35" s="29"/>
      <c r="G35" s="29"/>
      <c r="H35" s="29">
        <v>17369</v>
      </c>
      <c r="I35" s="29"/>
      <c r="J35" s="33">
        <f>C35+D35+E35+F35+G35+H35+I35</f>
        <v>17369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33">
        <f>K35+L35+M35+N35+O35+P35+Q35+R35+S35+T35+U35+V35+W35+X35+Y35+Z35</f>
        <v>0</v>
      </c>
      <c r="AB35" s="15"/>
      <c r="AC35" s="15"/>
      <c r="AD35" s="15"/>
      <c r="AE35" s="15"/>
      <c r="AF35" s="15"/>
      <c r="AG35" s="15"/>
      <c r="AH35" s="15"/>
      <c r="AI35" s="15"/>
      <c r="AJ35" s="15"/>
      <c r="AK35" s="33">
        <f>SUM(AB35:AJ35)</f>
        <v>0</v>
      </c>
      <c r="AL35" s="33">
        <f>J35+AA35+AK35</f>
        <v>17369</v>
      </c>
    </row>
    <row r="36" spans="1:38" ht="12.75">
      <c r="A36" s="26">
        <v>27</v>
      </c>
      <c r="B36" s="27" t="s">
        <v>87</v>
      </c>
      <c r="C36" s="29"/>
      <c r="D36" s="29"/>
      <c r="E36" s="29"/>
      <c r="F36" s="29"/>
      <c r="G36" s="29"/>
      <c r="H36" s="29"/>
      <c r="I36" s="29"/>
      <c r="J36" s="33">
        <f>C36+D36+E36+F36+G36+H36+I36</f>
        <v>0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33">
        <f>K36+L36+M36+N36+O36+P36+Q36+R36+S36+T36+U36+V36+W36+X36+Y36+Z36</f>
        <v>0</v>
      </c>
      <c r="AB36" s="15">
        <v>16158</v>
      </c>
      <c r="AC36" s="15"/>
      <c r="AD36" s="15"/>
      <c r="AE36" s="15"/>
      <c r="AF36" s="15"/>
      <c r="AG36" s="15"/>
      <c r="AH36" s="15"/>
      <c r="AI36" s="15"/>
      <c r="AJ36" s="15"/>
      <c r="AK36" s="33">
        <f>SUM(AB36:AJ36)</f>
        <v>16158</v>
      </c>
      <c r="AL36" s="33">
        <f>J36+AA36+AK36</f>
        <v>16158</v>
      </c>
    </row>
    <row r="37" spans="1:38" ht="12.75">
      <c r="A37" s="26">
        <v>28</v>
      </c>
      <c r="B37" s="27" t="s">
        <v>86</v>
      </c>
      <c r="C37" s="29"/>
      <c r="D37" s="29"/>
      <c r="E37" s="29"/>
      <c r="F37" s="29"/>
      <c r="G37" s="29">
        <v>93</v>
      </c>
      <c r="H37" s="29"/>
      <c r="I37" s="29"/>
      <c r="J37" s="33">
        <f>C37+D37+E37+F37+G37+H37+I37</f>
        <v>93</v>
      </c>
      <c r="K37" s="29">
        <v>6208</v>
      </c>
      <c r="L37" s="29"/>
      <c r="M37" s="29"/>
      <c r="N37" s="29"/>
      <c r="O37" s="29">
        <v>3581</v>
      </c>
      <c r="P37" s="29"/>
      <c r="Q37" s="29">
        <v>71</v>
      </c>
      <c r="R37" s="29"/>
      <c r="S37" s="29"/>
      <c r="T37" s="29">
        <v>104</v>
      </c>
      <c r="U37" s="29"/>
      <c r="V37" s="29"/>
      <c r="W37" s="29"/>
      <c r="X37" s="29"/>
      <c r="Y37" s="29"/>
      <c r="Z37" s="29"/>
      <c r="AA37" s="33">
        <f>K37+L37+M37+N37+O37+P37+Q37+R37+S37+T37+U37+V37+W37+X37+Y37+Z37</f>
        <v>9964</v>
      </c>
      <c r="AB37" s="15">
        <v>4449</v>
      </c>
      <c r="AC37" s="15"/>
      <c r="AD37" s="15"/>
      <c r="AE37" s="15"/>
      <c r="AF37" s="15"/>
      <c r="AG37" s="15"/>
      <c r="AH37" s="15"/>
      <c r="AI37" s="15"/>
      <c r="AJ37" s="15">
        <v>7</v>
      </c>
      <c r="AK37" s="33">
        <f>SUM(AB37:AJ37)</f>
        <v>4456</v>
      </c>
      <c r="AL37" s="33">
        <f>J37+AA37+AK37</f>
        <v>14513</v>
      </c>
    </row>
    <row r="38" spans="1:38" ht="12.75">
      <c r="A38" s="26">
        <v>29</v>
      </c>
      <c r="B38" s="27" t="s">
        <v>88</v>
      </c>
      <c r="C38" s="29"/>
      <c r="D38" s="29"/>
      <c r="E38" s="29"/>
      <c r="F38" s="29"/>
      <c r="G38" s="29">
        <v>9446</v>
      </c>
      <c r="H38" s="29"/>
      <c r="I38" s="29"/>
      <c r="J38" s="33">
        <f>C38+D38+E38+F38+G38+H38+I38</f>
        <v>9446</v>
      </c>
      <c r="K38" s="29">
        <v>425</v>
      </c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33">
        <f>K38+L38+M38+N38+O38+P38+Q38+R38+S38+T38+U38+V38+W38+X38+Y38+Z38</f>
        <v>425</v>
      </c>
      <c r="AB38" s="15">
        <v>1657</v>
      </c>
      <c r="AC38" s="15"/>
      <c r="AD38" s="15"/>
      <c r="AE38" s="15"/>
      <c r="AF38" s="15"/>
      <c r="AG38" s="15"/>
      <c r="AH38" s="15"/>
      <c r="AI38" s="15"/>
      <c r="AJ38" s="15">
        <v>1668</v>
      </c>
      <c r="AK38" s="33">
        <f>SUM(AB38:AJ38)</f>
        <v>3325</v>
      </c>
      <c r="AL38" s="33">
        <f>J38+AA38+AK38</f>
        <v>13196</v>
      </c>
    </row>
    <row r="39" spans="1:38" ht="12.75">
      <c r="A39" s="26">
        <v>30</v>
      </c>
      <c r="B39" s="27" t="s">
        <v>85</v>
      </c>
      <c r="C39" s="29"/>
      <c r="D39" s="29"/>
      <c r="E39" s="29"/>
      <c r="F39" s="29"/>
      <c r="G39" s="29"/>
      <c r="H39" s="29"/>
      <c r="I39" s="29"/>
      <c r="J39" s="33">
        <f>C39+D39+E39+F39+G39+H39+I39</f>
        <v>0</v>
      </c>
      <c r="K39" s="29">
        <v>1977</v>
      </c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33">
        <f>K39+L39+M39+N39+O39+P39+Q39+R39+S39+T39+U39+V39+W39+X39+Y39+Z39</f>
        <v>1977</v>
      </c>
      <c r="AB39" s="15">
        <v>8655</v>
      </c>
      <c r="AC39" s="15"/>
      <c r="AD39" s="15"/>
      <c r="AE39" s="15"/>
      <c r="AF39" s="15"/>
      <c r="AG39" s="15"/>
      <c r="AH39" s="15"/>
      <c r="AI39" s="15"/>
      <c r="AJ39" s="15"/>
      <c r="AK39" s="33">
        <f>SUM(AB39:AJ39)</f>
        <v>8655</v>
      </c>
      <c r="AL39" s="33">
        <f>J39+AA39+AK39</f>
        <v>10632</v>
      </c>
    </row>
    <row r="40" spans="1:38" ht="12.75">
      <c r="A40" s="26">
        <v>31</v>
      </c>
      <c r="B40" s="27" t="s">
        <v>81</v>
      </c>
      <c r="C40" s="29"/>
      <c r="D40" s="29"/>
      <c r="E40" s="29"/>
      <c r="F40" s="29"/>
      <c r="G40" s="29">
        <v>142</v>
      </c>
      <c r="H40" s="29">
        <v>4592</v>
      </c>
      <c r="I40" s="29"/>
      <c r="J40" s="33">
        <f>C40+D40+E40+F40+G40+H40+I40</f>
        <v>4734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33">
        <f>K40+L40+M40+N40+O40+P40+Q40+R40+S40+T40+U40+V40+W40+X40+Y40+Z40</f>
        <v>0</v>
      </c>
      <c r="AB40" s="15">
        <v>3583</v>
      </c>
      <c r="AC40" s="15"/>
      <c r="AD40" s="15"/>
      <c r="AE40" s="15"/>
      <c r="AF40" s="15"/>
      <c r="AG40" s="15"/>
      <c r="AH40" s="15"/>
      <c r="AI40" s="15"/>
      <c r="AJ40" s="15"/>
      <c r="AK40" s="33">
        <f>SUM(AB40:AJ40)</f>
        <v>3583</v>
      </c>
      <c r="AL40" s="33">
        <f>J40+AA40+AK40</f>
        <v>8317</v>
      </c>
    </row>
    <row r="41" spans="1:38" ht="12.75">
      <c r="A41" s="26">
        <v>32</v>
      </c>
      <c r="B41" s="27" t="s">
        <v>82</v>
      </c>
      <c r="C41" s="29">
        <v>679</v>
      </c>
      <c r="D41" s="29">
        <v>6461</v>
      </c>
      <c r="E41" s="29"/>
      <c r="F41" s="29"/>
      <c r="G41" s="29"/>
      <c r="H41" s="29"/>
      <c r="I41" s="29"/>
      <c r="J41" s="33">
        <f>C41+D41+E41+F41+G41+H41+I41</f>
        <v>7140</v>
      </c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33">
        <f>K41+L41+M41+N41+O41+P41+Q41+R41+S41+T41+U41+V41+W41+X41+Y41+Z41</f>
        <v>0</v>
      </c>
      <c r="AB41" s="15"/>
      <c r="AC41" s="15"/>
      <c r="AD41" s="15"/>
      <c r="AE41" s="15"/>
      <c r="AF41" s="15"/>
      <c r="AG41" s="15"/>
      <c r="AH41" s="15"/>
      <c r="AI41" s="15"/>
      <c r="AJ41" s="15"/>
      <c r="AK41" s="33">
        <f>SUM(AB41:AJ41)</f>
        <v>0</v>
      </c>
      <c r="AL41" s="33">
        <f>J41+AA41+AK41</f>
        <v>7140</v>
      </c>
    </row>
    <row r="42" spans="1:38" ht="12.75">
      <c r="A42" s="26">
        <v>33</v>
      </c>
      <c r="B42" s="27" t="s">
        <v>92</v>
      </c>
      <c r="C42" s="29"/>
      <c r="D42" s="29"/>
      <c r="E42" s="29"/>
      <c r="F42" s="29"/>
      <c r="G42" s="29">
        <v>4</v>
      </c>
      <c r="H42" s="29">
        <v>9585</v>
      </c>
      <c r="I42" s="29"/>
      <c r="J42" s="33">
        <f>C42+D42+E42+F42+G42+H42+I42</f>
        <v>9589</v>
      </c>
      <c r="K42" s="29">
        <v>3149</v>
      </c>
      <c r="L42" s="29"/>
      <c r="M42" s="29"/>
      <c r="N42" s="29"/>
      <c r="O42" s="29">
        <v>3276</v>
      </c>
      <c r="P42" s="29"/>
      <c r="Q42" s="29">
        <v>1289</v>
      </c>
      <c r="R42" s="29"/>
      <c r="S42" s="29"/>
      <c r="T42" s="29"/>
      <c r="U42" s="29">
        <v>-490</v>
      </c>
      <c r="V42" s="29"/>
      <c r="W42" s="29"/>
      <c r="X42" s="29"/>
      <c r="Y42" s="29"/>
      <c r="Z42" s="29"/>
      <c r="AA42" s="33">
        <f>K42+L42+M42+N42+O42+P42+Q42+R42+S42+T42+U42+V42+W42+X42+Y42+Z42</f>
        <v>7224</v>
      </c>
      <c r="AB42" s="15">
        <v>2542</v>
      </c>
      <c r="AC42" s="15"/>
      <c r="AD42" s="15"/>
      <c r="AE42" s="15"/>
      <c r="AF42" s="15"/>
      <c r="AG42" s="15"/>
      <c r="AH42" s="15"/>
      <c r="AI42" s="15">
        <v>506</v>
      </c>
      <c r="AJ42" s="15">
        <v>-14500</v>
      </c>
      <c r="AK42" s="33">
        <f>SUM(AB42:AJ42)</f>
        <v>-11452</v>
      </c>
      <c r="AL42" s="33">
        <f>J42+AA42+AK42</f>
        <v>5361</v>
      </c>
    </row>
    <row r="43" spans="1:38" ht="12.75">
      <c r="A43" s="26">
        <v>34</v>
      </c>
      <c r="B43" s="27" t="s">
        <v>84</v>
      </c>
      <c r="C43" s="29"/>
      <c r="D43" s="29"/>
      <c r="E43" s="29"/>
      <c r="F43" s="29"/>
      <c r="G43" s="29">
        <v>114</v>
      </c>
      <c r="H43" s="29"/>
      <c r="I43" s="29"/>
      <c r="J43" s="33">
        <f>C43+D43+E43+F43+G43+H43+I43</f>
        <v>114</v>
      </c>
      <c r="K43" s="29">
        <v>1764</v>
      </c>
      <c r="L43" s="29"/>
      <c r="M43" s="29"/>
      <c r="N43" s="29"/>
      <c r="O43" s="29"/>
      <c r="P43" s="29">
        <v>106</v>
      </c>
      <c r="Q43" s="29"/>
      <c r="R43" s="29"/>
      <c r="S43" s="29"/>
      <c r="T43" s="29">
        <v>326</v>
      </c>
      <c r="U43" s="29"/>
      <c r="V43" s="29"/>
      <c r="W43" s="29"/>
      <c r="X43" s="29"/>
      <c r="Y43" s="29"/>
      <c r="Z43" s="29"/>
      <c r="AA43" s="33">
        <f>K43+L43+M43+N43+O43+P43+Q43+R43+S43+T43+U43+V43+W43+X43+Y43+Z43</f>
        <v>2196</v>
      </c>
      <c r="AB43" s="15">
        <v>2601</v>
      </c>
      <c r="AC43" s="15"/>
      <c r="AD43" s="15"/>
      <c r="AE43" s="15"/>
      <c r="AF43" s="15"/>
      <c r="AG43" s="15"/>
      <c r="AH43" s="15"/>
      <c r="AI43" s="15"/>
      <c r="AJ43" s="15"/>
      <c r="AK43" s="33">
        <f>SUM(AB43:AJ43)</f>
        <v>2601</v>
      </c>
      <c r="AL43" s="33">
        <f>J43+AA43+AK43</f>
        <v>4911</v>
      </c>
    </row>
    <row r="44" spans="1:38" ht="25.5">
      <c r="A44" s="26">
        <v>35</v>
      </c>
      <c r="B44" s="27" t="s">
        <v>77</v>
      </c>
      <c r="C44" s="29"/>
      <c r="D44" s="29"/>
      <c r="E44" s="29"/>
      <c r="F44" s="29"/>
      <c r="G44" s="29"/>
      <c r="H44" s="29"/>
      <c r="I44" s="29"/>
      <c r="J44" s="33">
        <f>C44+D44+E44+F44+G44+H44+I44</f>
        <v>0</v>
      </c>
      <c r="K44" s="29"/>
      <c r="L44" s="29"/>
      <c r="M44" s="29">
        <v>1026</v>
      </c>
      <c r="N44" s="29"/>
      <c r="O44" s="29"/>
      <c r="P44" s="29">
        <v>1308</v>
      </c>
      <c r="Q44" s="29"/>
      <c r="R44" s="29"/>
      <c r="S44" s="29"/>
      <c r="T44" s="29"/>
      <c r="U44" s="29"/>
      <c r="V44" s="29"/>
      <c r="W44" s="29"/>
      <c r="X44" s="29">
        <v>1751</v>
      </c>
      <c r="Y44" s="29"/>
      <c r="Z44" s="29"/>
      <c r="AA44" s="33">
        <f>K44+L44+M44+N44+O44+P44+Q44+R44+S44+T44+U44+V44+W44+X44+Y44+Z44</f>
        <v>4085</v>
      </c>
      <c r="AB44" s="15"/>
      <c r="AC44" s="15"/>
      <c r="AD44" s="15"/>
      <c r="AE44" s="15"/>
      <c r="AF44" s="15"/>
      <c r="AG44" s="15"/>
      <c r="AH44" s="15"/>
      <c r="AI44" s="15"/>
      <c r="AJ44" s="15"/>
      <c r="AK44" s="33">
        <f>SUM(AB44:AJ44)</f>
        <v>0</v>
      </c>
      <c r="AL44" s="33">
        <f>J44+AA44+AK44</f>
        <v>4085</v>
      </c>
    </row>
    <row r="45" spans="1:38" ht="25.5">
      <c r="A45" s="26">
        <v>36</v>
      </c>
      <c r="B45" s="27" t="s">
        <v>78</v>
      </c>
      <c r="C45" s="29"/>
      <c r="D45" s="29">
        <v>2540</v>
      </c>
      <c r="E45" s="29"/>
      <c r="F45" s="29"/>
      <c r="G45" s="29"/>
      <c r="H45" s="29"/>
      <c r="I45" s="29"/>
      <c r="J45" s="33">
        <f>C45+D45+E45+F45+G45+H45+I45</f>
        <v>2540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33">
        <f>K45+L45+M45+N45+O45+P45+Q45+R45+S45+T45+U45+V45+W45+X45+Y45+Z45</f>
        <v>0</v>
      </c>
      <c r="AB45" s="15"/>
      <c r="AC45" s="15"/>
      <c r="AD45" s="15"/>
      <c r="AE45" s="15"/>
      <c r="AF45" s="15"/>
      <c r="AG45" s="15"/>
      <c r="AH45" s="15"/>
      <c r="AI45" s="15"/>
      <c r="AJ45" s="15"/>
      <c r="AK45" s="33">
        <f>SUM(AB45:AJ45)</f>
        <v>0</v>
      </c>
      <c r="AL45" s="33">
        <f>J45+AA45+AK45</f>
        <v>2540</v>
      </c>
    </row>
    <row r="46" spans="1:38" ht="12.75">
      <c r="A46" s="26">
        <v>37</v>
      </c>
      <c r="B46" s="27" t="s">
        <v>147</v>
      </c>
      <c r="C46" s="29"/>
      <c r="D46" s="29"/>
      <c r="E46" s="29"/>
      <c r="F46" s="29"/>
      <c r="G46" s="29"/>
      <c r="H46" s="29"/>
      <c r="I46" s="29"/>
      <c r="J46" s="33">
        <f>C46+D46+E46+F46+G46+H46+I46</f>
        <v>0</v>
      </c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33">
        <f>K46+L46+M46+N46+O46+P46+Q46+R46+S46+T46+U46+V46+W46+X46+Y46+Z46</f>
        <v>0</v>
      </c>
      <c r="AB46" s="15"/>
      <c r="AC46" s="15"/>
      <c r="AD46" s="15"/>
      <c r="AE46" s="15"/>
      <c r="AF46" s="15"/>
      <c r="AG46" s="15"/>
      <c r="AH46" s="15"/>
      <c r="AI46" s="15"/>
      <c r="AJ46" s="15"/>
      <c r="AK46" s="33">
        <f>SUM(AB46:AJ46)</f>
        <v>0</v>
      </c>
      <c r="AL46" s="33">
        <f>J46+AA46+AK46</f>
        <v>0</v>
      </c>
    </row>
    <row r="47" spans="1:38" ht="12.75">
      <c r="A47" s="26">
        <v>38</v>
      </c>
      <c r="B47" s="27" t="s">
        <v>76</v>
      </c>
      <c r="C47" s="29"/>
      <c r="D47" s="29"/>
      <c r="E47" s="29"/>
      <c r="F47" s="29"/>
      <c r="G47" s="29"/>
      <c r="H47" s="29"/>
      <c r="I47" s="29"/>
      <c r="J47" s="33">
        <f>C47+D47+E47+F47+G47+H47+I47</f>
        <v>0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33">
        <f>K47+L47+M47+N47+O47+P47+Q47+R47+S47+T47+U47+V47+W47+X47+Y47+Z47</f>
        <v>0</v>
      </c>
      <c r="AB47" s="15"/>
      <c r="AC47" s="15"/>
      <c r="AD47" s="15"/>
      <c r="AE47" s="15"/>
      <c r="AF47" s="15"/>
      <c r="AG47" s="15"/>
      <c r="AH47" s="15"/>
      <c r="AI47" s="15"/>
      <c r="AJ47" s="15"/>
      <c r="AK47" s="33">
        <f>SUM(AB47:AJ47)</f>
        <v>0</v>
      </c>
      <c r="AL47" s="33">
        <f>J47+AA47+AK47</f>
        <v>0</v>
      </c>
    </row>
    <row r="48" spans="1:38" ht="12.75">
      <c r="A48" s="26">
        <v>39</v>
      </c>
      <c r="B48" s="27" t="s">
        <v>75</v>
      </c>
      <c r="C48" s="29"/>
      <c r="D48" s="29"/>
      <c r="E48" s="29"/>
      <c r="F48" s="29"/>
      <c r="G48" s="29"/>
      <c r="H48" s="29"/>
      <c r="I48" s="29"/>
      <c r="J48" s="33">
        <f>C48+D48+E48+F48+G48+H48+I48</f>
        <v>0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33">
        <f>K48+L48+M48+N48+O48+P48+Q48+R48+S48+T48+U48+V48+W48+X48+Y48+Z48</f>
        <v>0</v>
      </c>
      <c r="AB48" s="15"/>
      <c r="AC48" s="15"/>
      <c r="AD48" s="15"/>
      <c r="AE48" s="15"/>
      <c r="AF48" s="15"/>
      <c r="AG48" s="15"/>
      <c r="AH48" s="15"/>
      <c r="AI48" s="15"/>
      <c r="AJ48" s="15"/>
      <c r="AK48" s="33">
        <f>SUM(AB48:AJ48)</f>
        <v>0</v>
      </c>
      <c r="AL48" s="33">
        <f>J48+AA48+AK48</f>
        <v>0</v>
      </c>
    </row>
  </sheetData>
  <sheetProtection/>
  <mergeCells count="11">
    <mergeCell ref="A7:A9"/>
    <mergeCell ref="B7:B9"/>
    <mergeCell ref="C7:F7"/>
    <mergeCell ref="G7:AK7"/>
    <mergeCell ref="AL7:AL9"/>
    <mergeCell ref="C8:J8"/>
    <mergeCell ref="A2:AL2"/>
    <mergeCell ref="A3:AL3"/>
    <mergeCell ref="AK6:AL6"/>
    <mergeCell ref="K8:AA8"/>
    <mergeCell ref="AB8:AK8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showGridLines="0" zoomScalePageLayoutView="0" workbookViewId="0" topLeftCell="A1">
      <selection activeCell="E9" sqref="E9"/>
    </sheetView>
  </sheetViews>
  <sheetFormatPr defaultColWidth="9.00390625" defaultRowHeight="12.75"/>
  <cols>
    <col min="1" max="1" width="3.00390625" style="12" bestFit="1" customWidth="1"/>
    <col min="2" max="2" width="35.375" style="12" customWidth="1"/>
    <col min="3" max="3" width="12.375" style="12" customWidth="1"/>
    <col min="4" max="4" width="13.00390625" style="12" customWidth="1"/>
    <col min="5" max="7" width="12.375" style="12" customWidth="1"/>
    <col min="8" max="9" width="9.125" style="12" customWidth="1"/>
    <col min="10" max="10" width="10.875" style="12" customWidth="1"/>
    <col min="11" max="14" width="9.125" style="12" customWidth="1"/>
    <col min="15" max="15" width="9.625" style="12" customWidth="1"/>
    <col min="16" max="16" width="11.00390625" style="12" customWidth="1"/>
    <col min="17" max="22" width="9.125" style="12" customWidth="1"/>
    <col min="23" max="23" width="9.875" style="12" bestFit="1" customWidth="1"/>
    <col min="24" max="26" width="9.125" style="12" customWidth="1"/>
    <col min="27" max="27" width="9.875" style="12" bestFit="1" customWidth="1"/>
    <col min="28" max="33" width="9.125" style="12" customWidth="1"/>
    <col min="34" max="35" width="11.25390625" style="12" customWidth="1"/>
    <col min="36" max="36" width="12.125" style="12" customWidth="1"/>
    <col min="37" max="37" width="9.875" style="12" bestFit="1" customWidth="1"/>
    <col min="38" max="38" width="13.125" style="12" customWidth="1"/>
    <col min="39" max="16384" width="9.125" style="12" customWidth="1"/>
  </cols>
  <sheetData>
    <row r="1" spans="1:38" ht="15">
      <c r="A1" s="2"/>
      <c r="B1" s="3"/>
      <c r="C1" s="3"/>
      <c r="D1" s="3"/>
      <c r="E1" s="3"/>
      <c r="F1" s="3"/>
      <c r="G1" s="3"/>
      <c r="H1" s="2"/>
      <c r="I1" s="2"/>
      <c r="J1" s="2"/>
      <c r="K1" s="9"/>
      <c r="L1" s="9"/>
      <c r="M1" s="9"/>
      <c r="N1" s="2"/>
      <c r="O1" s="9"/>
      <c r="P1" s="9"/>
      <c r="Q1" s="9"/>
      <c r="R1" s="9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1"/>
      <c r="AH1" s="11"/>
      <c r="AI1" s="11"/>
      <c r="AJ1" s="11"/>
      <c r="AK1" s="11"/>
      <c r="AL1" s="11"/>
    </row>
    <row r="2" spans="1:38" ht="18.75">
      <c r="A2" s="31" t="s">
        <v>33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</row>
    <row r="3" spans="1:38" ht="18.75">
      <c r="A3" s="31" t="s">
        <v>156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</row>
    <row r="4" spans="1:38" ht="18.75">
      <c r="A4" s="2"/>
      <c r="B4" s="3"/>
      <c r="C4" s="3"/>
      <c r="D4" s="3"/>
      <c r="E4" s="3"/>
      <c r="F4" s="3"/>
      <c r="G4" s="3"/>
      <c r="H4" s="2"/>
      <c r="I4" s="2"/>
      <c r="J4" s="2"/>
      <c r="K4" s="9"/>
      <c r="L4" s="13"/>
      <c r="M4" s="13"/>
      <c r="N4" s="13"/>
      <c r="O4" s="13"/>
      <c r="P4" s="13"/>
      <c r="Q4" s="13"/>
      <c r="R4" s="13"/>
      <c r="S4" s="13"/>
      <c r="T4" s="13"/>
      <c r="U4" s="13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  <c r="AH4" s="11"/>
      <c r="AI4" s="11"/>
      <c r="AJ4" s="11"/>
      <c r="AK4" s="11"/>
      <c r="AL4" s="11"/>
    </row>
    <row r="5" spans="1:38" ht="18.75">
      <c r="A5" s="2"/>
      <c r="B5" s="3"/>
      <c r="C5" s="3"/>
      <c r="D5" s="3"/>
      <c r="E5" s="3"/>
      <c r="F5" s="3"/>
      <c r="G5" s="3"/>
      <c r="H5" s="2"/>
      <c r="I5" s="2"/>
      <c r="J5" s="2"/>
      <c r="K5" s="9"/>
      <c r="L5" s="13"/>
      <c r="M5" s="13"/>
      <c r="N5" s="13"/>
      <c r="O5" s="13"/>
      <c r="P5" s="13"/>
      <c r="Q5" s="13"/>
      <c r="R5" s="13"/>
      <c r="S5" s="13"/>
      <c r="T5" s="13"/>
      <c r="U5" s="13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  <c r="AH5" s="11"/>
      <c r="AI5" s="11"/>
      <c r="AJ5" s="11"/>
      <c r="AK5" s="11"/>
      <c r="AL5" s="11"/>
    </row>
    <row r="6" spans="1:38" ht="15">
      <c r="A6" s="7"/>
      <c r="B6" s="6"/>
      <c r="C6" s="6"/>
      <c r="D6" s="6"/>
      <c r="E6" s="6"/>
      <c r="F6" s="6"/>
      <c r="G6" s="6"/>
      <c r="H6" s="7"/>
      <c r="I6" s="7"/>
      <c r="J6" s="7"/>
      <c r="K6" s="9"/>
      <c r="L6" s="9"/>
      <c r="M6" s="9"/>
      <c r="N6" s="7"/>
      <c r="O6" s="9"/>
      <c r="P6" s="9"/>
      <c r="Q6" s="9"/>
      <c r="R6" s="9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  <c r="AH6" s="11"/>
      <c r="AI6" s="11"/>
      <c r="AJ6" s="11"/>
      <c r="AK6" s="32" t="s">
        <v>145</v>
      </c>
      <c r="AL6" s="32"/>
    </row>
    <row r="7" spans="1:38" ht="14.25">
      <c r="A7" s="19" t="s">
        <v>0</v>
      </c>
      <c r="B7" s="20" t="s">
        <v>1</v>
      </c>
      <c r="C7" s="21" t="s">
        <v>35</v>
      </c>
      <c r="D7" s="21"/>
      <c r="E7" s="21"/>
      <c r="F7" s="21"/>
      <c r="G7" s="21" t="s">
        <v>36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 t="s">
        <v>34</v>
      </c>
    </row>
    <row r="8" spans="1:38" ht="14.25">
      <c r="A8" s="19"/>
      <c r="B8" s="20"/>
      <c r="C8" s="21" t="s">
        <v>37</v>
      </c>
      <c r="D8" s="21"/>
      <c r="E8" s="21"/>
      <c r="F8" s="21"/>
      <c r="G8" s="21"/>
      <c r="H8" s="21"/>
      <c r="I8" s="21"/>
      <c r="J8" s="21"/>
      <c r="K8" s="21" t="s">
        <v>38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 t="s">
        <v>39</v>
      </c>
      <c r="AC8" s="21"/>
      <c r="AD8" s="21"/>
      <c r="AE8" s="21"/>
      <c r="AF8" s="21"/>
      <c r="AG8" s="21"/>
      <c r="AH8" s="21"/>
      <c r="AI8" s="21"/>
      <c r="AJ8" s="21"/>
      <c r="AK8" s="21"/>
      <c r="AL8" s="21"/>
    </row>
    <row r="9" spans="1:38" ht="195">
      <c r="A9" s="19"/>
      <c r="B9" s="20"/>
      <c r="C9" s="22" t="s">
        <v>144</v>
      </c>
      <c r="D9" s="22" t="s">
        <v>143</v>
      </c>
      <c r="E9" s="22" t="s">
        <v>142</v>
      </c>
      <c r="F9" s="22" t="s">
        <v>141</v>
      </c>
      <c r="G9" s="22" t="s">
        <v>140</v>
      </c>
      <c r="H9" s="23" t="s">
        <v>139</v>
      </c>
      <c r="I9" s="23" t="s">
        <v>73</v>
      </c>
      <c r="J9" s="24" t="s">
        <v>34</v>
      </c>
      <c r="K9" s="23" t="s">
        <v>138</v>
      </c>
      <c r="L9" s="23" t="s">
        <v>137</v>
      </c>
      <c r="M9" s="23" t="s">
        <v>136</v>
      </c>
      <c r="N9" s="23" t="s">
        <v>135</v>
      </c>
      <c r="O9" s="23" t="s">
        <v>134</v>
      </c>
      <c r="P9" s="23" t="s">
        <v>133</v>
      </c>
      <c r="Q9" s="23" t="s">
        <v>132</v>
      </c>
      <c r="R9" s="23" t="s">
        <v>131</v>
      </c>
      <c r="S9" s="23" t="s">
        <v>130</v>
      </c>
      <c r="T9" s="23" t="s">
        <v>129</v>
      </c>
      <c r="U9" s="23" t="s">
        <v>128</v>
      </c>
      <c r="V9" s="23" t="s">
        <v>127</v>
      </c>
      <c r="W9" s="23" t="s">
        <v>126</v>
      </c>
      <c r="X9" s="23" t="s">
        <v>125</v>
      </c>
      <c r="Y9" s="23" t="s">
        <v>124</v>
      </c>
      <c r="Z9" s="23" t="s">
        <v>73</v>
      </c>
      <c r="AA9" s="24" t="s">
        <v>34</v>
      </c>
      <c r="AB9" s="23" t="s">
        <v>123</v>
      </c>
      <c r="AC9" s="23" t="s">
        <v>122</v>
      </c>
      <c r="AD9" s="23" t="s">
        <v>121</v>
      </c>
      <c r="AE9" s="23" t="s">
        <v>120</v>
      </c>
      <c r="AF9" s="23" t="s">
        <v>119</v>
      </c>
      <c r="AG9" s="22" t="s">
        <v>118</v>
      </c>
      <c r="AH9" s="22" t="s">
        <v>117</v>
      </c>
      <c r="AI9" s="22" t="s">
        <v>116</v>
      </c>
      <c r="AJ9" s="23" t="s">
        <v>115</v>
      </c>
      <c r="AK9" s="25" t="s">
        <v>34</v>
      </c>
      <c r="AL9" s="21"/>
    </row>
    <row r="10" spans="1:39" ht="12.75">
      <c r="A10" s="26">
        <v>1</v>
      </c>
      <c r="B10" s="27" t="s">
        <v>154</v>
      </c>
      <c r="C10" s="29"/>
      <c r="D10" s="29"/>
      <c r="E10" s="29"/>
      <c r="F10" s="29"/>
      <c r="G10" s="29">
        <v>8906</v>
      </c>
      <c r="H10" s="29">
        <v>246</v>
      </c>
      <c r="I10" s="29"/>
      <c r="J10" s="33">
        <f>C10+D10+E10+F10+G10+H10+I10</f>
        <v>9152</v>
      </c>
      <c r="K10" s="29">
        <v>36669</v>
      </c>
      <c r="L10" s="29"/>
      <c r="M10" s="29"/>
      <c r="N10" s="29"/>
      <c r="O10" s="29">
        <v>60</v>
      </c>
      <c r="P10" s="29">
        <v>51188</v>
      </c>
      <c r="Q10" s="29"/>
      <c r="R10" s="29"/>
      <c r="S10" s="29"/>
      <c r="T10" s="29">
        <v>777</v>
      </c>
      <c r="U10" s="29"/>
      <c r="V10" s="29"/>
      <c r="W10" s="29"/>
      <c r="X10" s="29">
        <v>846025</v>
      </c>
      <c r="Y10" s="29"/>
      <c r="Z10" s="29"/>
      <c r="AA10" s="33">
        <f>K10+L10+M10+N10+O10+P10+Q10+R10+S10+T10+U10+V10+W10+X10+Y10+Z10</f>
        <v>934719</v>
      </c>
      <c r="AB10" s="15">
        <v>3807</v>
      </c>
      <c r="AC10" s="15"/>
      <c r="AD10" s="15"/>
      <c r="AE10" s="15"/>
      <c r="AF10" s="15"/>
      <c r="AG10" s="15"/>
      <c r="AH10" s="15"/>
      <c r="AI10" s="15"/>
      <c r="AJ10" s="15">
        <v>28650</v>
      </c>
      <c r="AK10" s="33">
        <f>SUM(AB10:AJ10)</f>
        <v>32457</v>
      </c>
      <c r="AL10" s="33">
        <f>J10+AA10+AK10</f>
        <v>976328</v>
      </c>
      <c r="AM10" s="30"/>
    </row>
    <row r="11" spans="1:38" ht="12.75">
      <c r="A11" s="26">
        <v>2</v>
      </c>
      <c r="B11" s="27" t="s">
        <v>111</v>
      </c>
      <c r="C11" s="29"/>
      <c r="D11" s="29"/>
      <c r="E11" s="29"/>
      <c r="F11" s="29"/>
      <c r="G11" s="29">
        <v>3895</v>
      </c>
      <c r="H11" s="29"/>
      <c r="I11" s="29"/>
      <c r="J11" s="33">
        <f>C11+D11+E11+F11+G11+H11+I11</f>
        <v>3895</v>
      </c>
      <c r="K11" s="29">
        <v>10626</v>
      </c>
      <c r="L11" s="29"/>
      <c r="M11" s="29"/>
      <c r="N11" s="29"/>
      <c r="O11" s="29"/>
      <c r="P11" s="29">
        <v>413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33">
        <f>K11+L11+M11+N11+O11+P11+Q11+R11+S11+T11+U11+V11+W11+X11+Y11+Z11</f>
        <v>11039</v>
      </c>
      <c r="AB11" s="15">
        <v>114397</v>
      </c>
      <c r="AC11" s="15"/>
      <c r="AD11" s="15">
        <v>639013</v>
      </c>
      <c r="AE11" s="15"/>
      <c r="AF11" s="15"/>
      <c r="AG11" s="15"/>
      <c r="AH11" s="15"/>
      <c r="AI11" s="15"/>
      <c r="AJ11" s="15">
        <v>10121</v>
      </c>
      <c r="AK11" s="33">
        <f>SUM(AB11:AJ11)</f>
        <v>763531</v>
      </c>
      <c r="AL11" s="33">
        <f>J11+AA11+AK11</f>
        <v>778465</v>
      </c>
    </row>
    <row r="12" spans="1:38" ht="12.75">
      <c r="A12" s="26">
        <v>3</v>
      </c>
      <c r="B12" s="27" t="s">
        <v>106</v>
      </c>
      <c r="C12" s="29"/>
      <c r="D12" s="29"/>
      <c r="E12" s="29"/>
      <c r="F12" s="29"/>
      <c r="G12" s="29">
        <v>9328</v>
      </c>
      <c r="H12" s="29">
        <v>41376</v>
      </c>
      <c r="I12" s="29"/>
      <c r="J12" s="33">
        <f>C12+D12+E12+F12+G12+H12+I12</f>
        <v>50704</v>
      </c>
      <c r="K12" s="29">
        <v>174250</v>
      </c>
      <c r="L12" s="29"/>
      <c r="M12" s="29">
        <v>41</v>
      </c>
      <c r="N12" s="29"/>
      <c r="O12" s="29">
        <v>6485</v>
      </c>
      <c r="P12" s="29">
        <v>101523</v>
      </c>
      <c r="Q12" s="29">
        <v>654</v>
      </c>
      <c r="R12" s="29"/>
      <c r="S12" s="29"/>
      <c r="T12" s="29">
        <v>42651</v>
      </c>
      <c r="U12" s="29"/>
      <c r="V12" s="29"/>
      <c r="W12" s="29"/>
      <c r="X12" s="29"/>
      <c r="Y12" s="29"/>
      <c r="Z12" s="29"/>
      <c r="AA12" s="33">
        <f>K12+L12+M12+N12+O12+P12+Q12+R12+S12+T12+U12+V12+W12+X12+Y12+Z12</f>
        <v>325604</v>
      </c>
      <c r="AB12" s="15">
        <v>113986</v>
      </c>
      <c r="AC12" s="15">
        <v>7061</v>
      </c>
      <c r="AD12" s="15"/>
      <c r="AE12" s="15"/>
      <c r="AF12" s="15"/>
      <c r="AG12" s="15"/>
      <c r="AH12" s="15">
        <v>80</v>
      </c>
      <c r="AI12" s="15"/>
      <c r="AJ12" s="15">
        <v>51219</v>
      </c>
      <c r="AK12" s="33">
        <f>SUM(AB12:AJ12)</f>
        <v>172346</v>
      </c>
      <c r="AL12" s="33">
        <f>J12+AA12+AK12</f>
        <v>548654</v>
      </c>
    </row>
    <row r="13" spans="1:38" ht="12.75">
      <c r="A13" s="26">
        <v>4</v>
      </c>
      <c r="B13" s="27" t="s">
        <v>109</v>
      </c>
      <c r="C13" s="29"/>
      <c r="D13" s="29"/>
      <c r="E13" s="29"/>
      <c r="F13" s="29"/>
      <c r="G13" s="29">
        <v>20641</v>
      </c>
      <c r="H13" s="29">
        <v>115969</v>
      </c>
      <c r="I13" s="29"/>
      <c r="J13" s="33">
        <f>C13+D13+E13+F13+G13+H13+I13</f>
        <v>136610</v>
      </c>
      <c r="K13" s="29">
        <v>91472</v>
      </c>
      <c r="L13" s="29"/>
      <c r="M13" s="29"/>
      <c r="N13" s="29"/>
      <c r="O13" s="29">
        <v>11228</v>
      </c>
      <c r="P13" s="29">
        <v>13326</v>
      </c>
      <c r="Q13" s="29">
        <v>359</v>
      </c>
      <c r="R13" s="29"/>
      <c r="S13" s="29"/>
      <c r="T13" s="29">
        <v>81682</v>
      </c>
      <c r="U13" s="29"/>
      <c r="V13" s="29"/>
      <c r="W13" s="29"/>
      <c r="X13" s="29"/>
      <c r="Y13" s="29"/>
      <c r="Z13" s="29"/>
      <c r="AA13" s="33">
        <f>K13+L13+M13+N13+O13+P13+Q13+R13+S13+T13+U13+V13+W13+X13+Y13+Z13</f>
        <v>198067</v>
      </c>
      <c r="AB13" s="15">
        <v>174730</v>
      </c>
      <c r="AC13" s="15">
        <v>203</v>
      </c>
      <c r="AD13" s="15"/>
      <c r="AE13" s="15"/>
      <c r="AF13" s="15"/>
      <c r="AG13" s="15"/>
      <c r="AH13" s="15"/>
      <c r="AI13" s="15"/>
      <c r="AJ13" s="15">
        <v>18627</v>
      </c>
      <c r="AK13" s="33">
        <f>SUM(AB13:AJ13)</f>
        <v>193560</v>
      </c>
      <c r="AL13" s="33">
        <f>J13+AA13+AK13</f>
        <v>528237</v>
      </c>
    </row>
    <row r="14" spans="1:38" ht="12.75">
      <c r="A14" s="26">
        <v>5</v>
      </c>
      <c r="B14" s="27" t="s">
        <v>108</v>
      </c>
      <c r="C14" s="29"/>
      <c r="D14" s="29"/>
      <c r="E14" s="29"/>
      <c r="F14" s="29"/>
      <c r="G14" s="29">
        <v>285</v>
      </c>
      <c r="H14" s="29">
        <v>2585</v>
      </c>
      <c r="I14" s="29"/>
      <c r="J14" s="33">
        <f>C14+D14+E14+F14+G14+H14+I14</f>
        <v>2870</v>
      </c>
      <c r="K14" s="29">
        <v>16289</v>
      </c>
      <c r="L14" s="29"/>
      <c r="M14" s="29"/>
      <c r="N14" s="29"/>
      <c r="O14" s="29"/>
      <c r="P14" s="29">
        <v>2830</v>
      </c>
      <c r="Q14" s="29"/>
      <c r="R14" s="29"/>
      <c r="S14" s="29"/>
      <c r="T14" s="29">
        <v>106717</v>
      </c>
      <c r="U14" s="29"/>
      <c r="V14" s="29"/>
      <c r="W14" s="29"/>
      <c r="X14" s="29"/>
      <c r="Y14" s="29"/>
      <c r="Z14" s="29"/>
      <c r="AA14" s="33">
        <f>K14+L14+M14+N14+O14+P14+Q14+R14+S14+T14+U14+V14+W14+X14+Y14+Z14</f>
        <v>125836</v>
      </c>
      <c r="AB14" s="15">
        <v>368822</v>
      </c>
      <c r="AC14" s="15">
        <v>557</v>
      </c>
      <c r="AD14" s="15"/>
      <c r="AE14" s="15"/>
      <c r="AF14" s="15"/>
      <c r="AG14" s="15"/>
      <c r="AH14" s="15"/>
      <c r="AI14" s="15"/>
      <c r="AJ14" s="15">
        <v>6014</v>
      </c>
      <c r="AK14" s="33">
        <f>SUM(AB14:AJ14)</f>
        <v>375393</v>
      </c>
      <c r="AL14" s="33">
        <f>J14+AA14+AK14</f>
        <v>504099</v>
      </c>
    </row>
    <row r="15" spans="1:38" ht="12.75">
      <c r="A15" s="26">
        <v>6</v>
      </c>
      <c r="B15" s="27" t="s">
        <v>107</v>
      </c>
      <c r="C15" s="29"/>
      <c r="D15" s="29"/>
      <c r="E15" s="29"/>
      <c r="F15" s="29"/>
      <c r="G15" s="29">
        <v>1310</v>
      </c>
      <c r="H15" s="29">
        <v>58135</v>
      </c>
      <c r="I15" s="29"/>
      <c r="J15" s="33">
        <f>C15+D15+E15+F15+G15+H15+I15</f>
        <v>59445</v>
      </c>
      <c r="K15" s="29">
        <v>6296</v>
      </c>
      <c r="L15" s="29"/>
      <c r="M15" s="29">
        <v>1704</v>
      </c>
      <c r="N15" s="29"/>
      <c r="O15" s="29">
        <v>16214</v>
      </c>
      <c r="P15" s="29">
        <v>278464</v>
      </c>
      <c r="Q15" s="29"/>
      <c r="R15" s="29"/>
      <c r="S15" s="29"/>
      <c r="T15" s="29">
        <v>2373</v>
      </c>
      <c r="U15" s="29"/>
      <c r="V15" s="29"/>
      <c r="W15" s="29"/>
      <c r="X15" s="29">
        <v>13870</v>
      </c>
      <c r="Y15" s="29"/>
      <c r="Z15" s="29"/>
      <c r="AA15" s="33">
        <f>K15+L15+M15+N15+O15+P15+Q15+R15+S15+T15+U15+V15+W15+X15+Y15+Z15</f>
        <v>318921</v>
      </c>
      <c r="AB15" s="15">
        <v>2819</v>
      </c>
      <c r="AC15" s="15"/>
      <c r="AD15" s="15"/>
      <c r="AE15" s="15"/>
      <c r="AF15" s="15"/>
      <c r="AG15" s="15"/>
      <c r="AH15" s="15">
        <v>100</v>
      </c>
      <c r="AI15" s="15"/>
      <c r="AJ15" s="15">
        <v>111943</v>
      </c>
      <c r="AK15" s="33">
        <f>SUM(AB15:AJ15)</f>
        <v>114862</v>
      </c>
      <c r="AL15" s="33">
        <f>J15+AA15+AK15</f>
        <v>493228</v>
      </c>
    </row>
    <row r="16" spans="1:38" ht="12.75">
      <c r="A16" s="26">
        <v>7</v>
      </c>
      <c r="B16" s="27" t="s">
        <v>110</v>
      </c>
      <c r="C16" s="29"/>
      <c r="D16" s="29"/>
      <c r="E16" s="29"/>
      <c r="F16" s="29"/>
      <c r="G16" s="29">
        <v>41775</v>
      </c>
      <c r="H16" s="29">
        <v>71756</v>
      </c>
      <c r="I16" s="29"/>
      <c r="J16" s="33">
        <f>C16+D16+E16+F16+G16+H16+I16</f>
        <v>113531</v>
      </c>
      <c r="K16" s="29">
        <v>41318</v>
      </c>
      <c r="L16" s="29"/>
      <c r="M16" s="29">
        <v>80</v>
      </c>
      <c r="N16" s="29"/>
      <c r="O16" s="29">
        <v>11444</v>
      </c>
      <c r="P16" s="29">
        <v>31463</v>
      </c>
      <c r="Q16" s="29">
        <v>302</v>
      </c>
      <c r="R16" s="29"/>
      <c r="S16" s="29"/>
      <c r="T16" s="29">
        <v>29737</v>
      </c>
      <c r="U16" s="29"/>
      <c r="V16" s="29"/>
      <c r="W16" s="29"/>
      <c r="X16" s="29">
        <v>60884</v>
      </c>
      <c r="Y16" s="29"/>
      <c r="Z16" s="29"/>
      <c r="AA16" s="33">
        <f>K16+L16+M16+N16+O16+P16+Q16+R16+S16+T16+U16+V16+W16+X16+Y16+Z16</f>
        <v>175228</v>
      </c>
      <c r="AB16" s="15">
        <v>144198</v>
      </c>
      <c r="AC16" s="15">
        <v>3282</v>
      </c>
      <c r="AD16" s="15"/>
      <c r="AE16" s="15">
        <v>454</v>
      </c>
      <c r="AF16" s="15"/>
      <c r="AG16" s="15"/>
      <c r="AH16" s="15"/>
      <c r="AI16" s="15">
        <v>8129</v>
      </c>
      <c r="AJ16" s="15">
        <v>40691</v>
      </c>
      <c r="AK16" s="33">
        <f>SUM(AB16:AJ16)</f>
        <v>196754</v>
      </c>
      <c r="AL16" s="33">
        <f>J16+AA16+AK16</f>
        <v>485513</v>
      </c>
    </row>
    <row r="17" spans="1:38" ht="12.75">
      <c r="A17" s="26">
        <v>8</v>
      </c>
      <c r="B17" s="27" t="s">
        <v>79</v>
      </c>
      <c r="C17" s="29"/>
      <c r="D17" s="29"/>
      <c r="E17" s="29"/>
      <c r="F17" s="29"/>
      <c r="G17" s="29">
        <v>4339</v>
      </c>
      <c r="H17" s="29">
        <v>1478</v>
      </c>
      <c r="I17" s="29"/>
      <c r="J17" s="33">
        <f>C17+D17+E17+F17+G17+H17+I17</f>
        <v>5817</v>
      </c>
      <c r="K17" s="29"/>
      <c r="L17" s="29"/>
      <c r="M17" s="29"/>
      <c r="N17" s="29"/>
      <c r="O17" s="29"/>
      <c r="P17" s="29">
        <v>318889</v>
      </c>
      <c r="Q17" s="29"/>
      <c r="R17" s="29"/>
      <c r="S17" s="29"/>
      <c r="T17" s="29"/>
      <c r="U17" s="29"/>
      <c r="V17" s="29"/>
      <c r="W17" s="29"/>
      <c r="X17" s="29">
        <v>2393</v>
      </c>
      <c r="Y17" s="29"/>
      <c r="Z17" s="29"/>
      <c r="AA17" s="33">
        <f>K17+L17+M17+N17+O17+P17+Q17+R17+S17+T17+U17+V17+W17+X17+Y17+Z17</f>
        <v>321282</v>
      </c>
      <c r="AB17" s="15"/>
      <c r="AC17" s="15"/>
      <c r="AD17" s="15"/>
      <c r="AE17" s="15"/>
      <c r="AF17" s="15"/>
      <c r="AG17" s="15"/>
      <c r="AH17" s="15"/>
      <c r="AI17" s="15"/>
      <c r="AJ17" s="15"/>
      <c r="AK17" s="33">
        <f>SUM(AB17:AJ17)</f>
        <v>0</v>
      </c>
      <c r="AL17" s="33">
        <f>J17+AA17+AK17</f>
        <v>327099</v>
      </c>
    </row>
    <row r="18" spans="1:38" ht="12.75">
      <c r="A18" s="26">
        <v>9</v>
      </c>
      <c r="B18" s="27" t="s">
        <v>104</v>
      </c>
      <c r="C18" s="29"/>
      <c r="D18" s="29"/>
      <c r="E18" s="29"/>
      <c r="F18" s="29"/>
      <c r="G18" s="29">
        <v>1037</v>
      </c>
      <c r="H18" s="29">
        <v>43318</v>
      </c>
      <c r="I18" s="29"/>
      <c r="J18" s="33">
        <f>C18+D18+E18+F18+G18+H18+I18</f>
        <v>44355</v>
      </c>
      <c r="K18" s="29">
        <v>28638</v>
      </c>
      <c r="L18" s="29"/>
      <c r="M18" s="29"/>
      <c r="N18" s="29"/>
      <c r="O18" s="29">
        <v>3356</v>
      </c>
      <c r="P18" s="29">
        <v>69</v>
      </c>
      <c r="Q18" s="29"/>
      <c r="R18" s="29"/>
      <c r="S18" s="29"/>
      <c r="T18" s="29">
        <v>10400</v>
      </c>
      <c r="U18" s="29"/>
      <c r="V18" s="29"/>
      <c r="W18" s="29"/>
      <c r="X18" s="29"/>
      <c r="Y18" s="29"/>
      <c r="Z18" s="29"/>
      <c r="AA18" s="33">
        <f>K18+L18+M18+N18+O18+P18+Q18+R18+S18+T18+U18+V18+W18+X18+Y18+Z18</f>
        <v>42463</v>
      </c>
      <c r="AB18" s="15">
        <v>163268</v>
      </c>
      <c r="AC18" s="15">
        <v>466</v>
      </c>
      <c r="AD18" s="15"/>
      <c r="AE18" s="15"/>
      <c r="AF18" s="15"/>
      <c r="AG18" s="15"/>
      <c r="AH18" s="15"/>
      <c r="AI18" s="15">
        <v>218</v>
      </c>
      <c r="AJ18" s="15">
        <v>3895</v>
      </c>
      <c r="AK18" s="33">
        <f>SUM(AB18:AJ18)</f>
        <v>167847</v>
      </c>
      <c r="AL18" s="33">
        <f>J18+AA18+AK18</f>
        <v>254665</v>
      </c>
    </row>
    <row r="19" spans="1:38" ht="12.75">
      <c r="A19" s="26">
        <v>10</v>
      </c>
      <c r="B19" s="27" t="s">
        <v>100</v>
      </c>
      <c r="C19" s="29"/>
      <c r="D19" s="29"/>
      <c r="E19" s="29"/>
      <c r="F19" s="29"/>
      <c r="G19" s="29">
        <v>18619</v>
      </c>
      <c r="H19" s="29">
        <v>22344</v>
      </c>
      <c r="I19" s="29"/>
      <c r="J19" s="33">
        <f>C19+D19+E19+F19+G19+H19+I19</f>
        <v>40963</v>
      </c>
      <c r="K19" s="29">
        <v>35132</v>
      </c>
      <c r="L19" s="29"/>
      <c r="M19" s="29">
        <v>852</v>
      </c>
      <c r="N19" s="29"/>
      <c r="O19" s="29">
        <v>128</v>
      </c>
      <c r="P19" s="29">
        <v>3928</v>
      </c>
      <c r="Q19" s="29"/>
      <c r="R19" s="29"/>
      <c r="S19" s="29"/>
      <c r="T19" s="29">
        <v>41681</v>
      </c>
      <c r="U19" s="29"/>
      <c r="V19" s="29"/>
      <c r="W19" s="29"/>
      <c r="X19" s="29">
        <v>15790</v>
      </c>
      <c r="Y19" s="29"/>
      <c r="Z19" s="29"/>
      <c r="AA19" s="33">
        <f>K19+L19+M19+N19+O19+P19+Q19+R19+S19+T19+U19+V19+W19+X19+Y19+Z19</f>
        <v>97511</v>
      </c>
      <c r="AB19" s="15">
        <v>76088</v>
      </c>
      <c r="AC19" s="15">
        <v>151</v>
      </c>
      <c r="AD19" s="15"/>
      <c r="AE19" s="15"/>
      <c r="AF19" s="15"/>
      <c r="AG19" s="15"/>
      <c r="AH19" s="15"/>
      <c r="AI19" s="15">
        <v>862</v>
      </c>
      <c r="AJ19" s="15">
        <v>18611</v>
      </c>
      <c r="AK19" s="33">
        <f>SUM(AB19:AJ19)</f>
        <v>95712</v>
      </c>
      <c r="AL19" s="33">
        <f>J19+AA19+AK19</f>
        <v>234186</v>
      </c>
    </row>
    <row r="20" spans="1:38" ht="12.75">
      <c r="A20" s="26">
        <v>11</v>
      </c>
      <c r="B20" s="27" t="s">
        <v>153</v>
      </c>
      <c r="C20" s="29"/>
      <c r="D20" s="29"/>
      <c r="E20" s="29"/>
      <c r="F20" s="29"/>
      <c r="G20" s="29">
        <v>12522</v>
      </c>
      <c r="H20" s="29">
        <v>209712</v>
      </c>
      <c r="I20" s="29"/>
      <c r="J20" s="33">
        <f>C20+D20+E20+F20+G20+H20+I20</f>
        <v>222234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33">
        <f>K20+L20+M20+N20+O20+P20+Q20+R20+S20+T20+U20+V20+W20+X20+Y20+Z20</f>
        <v>0</v>
      </c>
      <c r="AB20" s="15">
        <v>10102</v>
      </c>
      <c r="AC20" s="15"/>
      <c r="AD20" s="15"/>
      <c r="AE20" s="15"/>
      <c r="AF20" s="15"/>
      <c r="AG20" s="15"/>
      <c r="AH20" s="15"/>
      <c r="AI20" s="15"/>
      <c r="AJ20" s="15"/>
      <c r="AK20" s="33">
        <f>SUM(AB20:AJ20)</f>
        <v>10102</v>
      </c>
      <c r="AL20" s="33">
        <f>J20+AA20+AK20</f>
        <v>232336</v>
      </c>
    </row>
    <row r="21" spans="1:38" ht="12.75">
      <c r="A21" s="26">
        <v>12</v>
      </c>
      <c r="B21" s="27" t="s">
        <v>98</v>
      </c>
      <c r="C21" s="29"/>
      <c r="D21" s="29"/>
      <c r="E21" s="29"/>
      <c r="F21" s="29"/>
      <c r="G21" s="29">
        <v>35</v>
      </c>
      <c r="H21" s="29">
        <v>44615</v>
      </c>
      <c r="I21" s="29"/>
      <c r="J21" s="33">
        <f>C21+D21+E21+F21+G21+H21+I21</f>
        <v>44650</v>
      </c>
      <c r="K21" s="29">
        <v>53822</v>
      </c>
      <c r="L21" s="29"/>
      <c r="M21" s="29"/>
      <c r="N21" s="29"/>
      <c r="O21" s="29"/>
      <c r="P21" s="29">
        <v>3122</v>
      </c>
      <c r="Q21" s="29">
        <v>70</v>
      </c>
      <c r="R21" s="29"/>
      <c r="S21" s="29"/>
      <c r="T21" s="29">
        <v>5073</v>
      </c>
      <c r="U21" s="29"/>
      <c r="V21" s="29"/>
      <c r="W21" s="29"/>
      <c r="X21" s="29">
        <v>463</v>
      </c>
      <c r="Y21" s="29"/>
      <c r="Z21" s="29"/>
      <c r="AA21" s="33">
        <f>K21+L21+M21+N21+O21+P21+Q21+R21+S21+T21+U21+V21+W21+X21+Y21+Z21</f>
        <v>62550</v>
      </c>
      <c r="AB21" s="15">
        <v>37469</v>
      </c>
      <c r="AC21" s="15"/>
      <c r="AD21" s="15"/>
      <c r="AE21" s="15"/>
      <c r="AF21" s="15"/>
      <c r="AG21" s="15"/>
      <c r="AH21" s="15"/>
      <c r="AI21" s="15">
        <v>18096</v>
      </c>
      <c r="AJ21" s="15">
        <v>50104</v>
      </c>
      <c r="AK21" s="33">
        <f>SUM(AB21:AJ21)</f>
        <v>105669</v>
      </c>
      <c r="AL21" s="33">
        <f>J21+AA21+AK21</f>
        <v>212869</v>
      </c>
    </row>
    <row r="22" spans="1:38" ht="12.75">
      <c r="A22" s="26">
        <v>13</v>
      </c>
      <c r="B22" s="27" t="s">
        <v>102</v>
      </c>
      <c r="C22" s="29"/>
      <c r="D22" s="29"/>
      <c r="E22" s="29"/>
      <c r="F22" s="29"/>
      <c r="G22" s="29">
        <v>405</v>
      </c>
      <c r="H22" s="29">
        <v>5463</v>
      </c>
      <c r="I22" s="29">
        <v>924</v>
      </c>
      <c r="J22" s="33">
        <f>C22+D22+E22+F22+G22+H22+I22</f>
        <v>6792</v>
      </c>
      <c r="K22" s="29">
        <v>22813</v>
      </c>
      <c r="L22" s="29"/>
      <c r="M22" s="29"/>
      <c r="N22" s="29"/>
      <c r="O22" s="29"/>
      <c r="P22" s="29">
        <v>520</v>
      </c>
      <c r="Q22" s="29">
        <v>107</v>
      </c>
      <c r="R22" s="29"/>
      <c r="S22" s="29"/>
      <c r="T22" s="29">
        <v>19170</v>
      </c>
      <c r="U22" s="29"/>
      <c r="V22" s="29"/>
      <c r="W22" s="29"/>
      <c r="X22" s="29"/>
      <c r="Y22" s="29"/>
      <c r="Z22" s="29"/>
      <c r="AA22" s="33">
        <f>K22+L22+M22+N22+O22+P22+Q22+R22+S22+T22+U22+V22+W22+X22+Y22+Z22</f>
        <v>42610</v>
      </c>
      <c r="AB22" s="15">
        <v>62646</v>
      </c>
      <c r="AC22" s="15">
        <v>3129</v>
      </c>
      <c r="AD22" s="15"/>
      <c r="AE22" s="15"/>
      <c r="AF22" s="15"/>
      <c r="AG22" s="15"/>
      <c r="AH22" s="15"/>
      <c r="AI22" s="15">
        <v>320</v>
      </c>
      <c r="AJ22" s="15">
        <v>14851</v>
      </c>
      <c r="AK22" s="33">
        <f>SUM(AB22:AJ22)</f>
        <v>80946</v>
      </c>
      <c r="AL22" s="33">
        <f>J22+AA22+AK22</f>
        <v>130348</v>
      </c>
    </row>
    <row r="23" spans="1:38" ht="12.75">
      <c r="A23" s="26">
        <v>14</v>
      </c>
      <c r="B23" s="27" t="s">
        <v>101</v>
      </c>
      <c r="C23" s="29"/>
      <c r="D23" s="29"/>
      <c r="E23" s="29"/>
      <c r="F23" s="29"/>
      <c r="G23" s="29">
        <v>32</v>
      </c>
      <c r="H23" s="29"/>
      <c r="I23" s="29"/>
      <c r="J23" s="33">
        <f>C23+D23+E23+F23+G23+H23+I23</f>
        <v>32</v>
      </c>
      <c r="K23" s="29">
        <v>1165</v>
      </c>
      <c r="L23" s="29"/>
      <c r="M23" s="29"/>
      <c r="N23" s="29"/>
      <c r="O23" s="29"/>
      <c r="P23" s="29">
        <v>100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33">
        <f>K23+L23+M23+N23+O23+P23+Q23+R23+S23+T23+U23+V23+W23+X23+Y23+Z23</f>
        <v>1265</v>
      </c>
      <c r="AB23" s="15">
        <v>127317</v>
      </c>
      <c r="AC23" s="15"/>
      <c r="AD23" s="15"/>
      <c r="AE23" s="15"/>
      <c r="AF23" s="15"/>
      <c r="AG23" s="15"/>
      <c r="AH23" s="15"/>
      <c r="AI23" s="15"/>
      <c r="AJ23" s="15"/>
      <c r="AK23" s="33">
        <f>SUM(AB23:AJ23)</f>
        <v>127317</v>
      </c>
      <c r="AL23" s="33">
        <f>J23+AA23+AK23</f>
        <v>128614</v>
      </c>
    </row>
    <row r="24" spans="1:38" ht="12.75">
      <c r="A24" s="26">
        <v>15</v>
      </c>
      <c r="B24" s="27" t="s">
        <v>99</v>
      </c>
      <c r="C24" s="29"/>
      <c r="D24" s="29"/>
      <c r="E24" s="29"/>
      <c r="F24" s="29"/>
      <c r="G24" s="29">
        <v>3913</v>
      </c>
      <c r="H24" s="29">
        <v>34982</v>
      </c>
      <c r="I24" s="29"/>
      <c r="J24" s="33">
        <f>C24+D24+E24+F24+G24+H24+I24</f>
        <v>38895</v>
      </c>
      <c r="K24" s="29">
        <v>49051</v>
      </c>
      <c r="L24" s="29"/>
      <c r="M24" s="29">
        <v>767</v>
      </c>
      <c r="N24" s="29"/>
      <c r="O24" s="29">
        <v>839</v>
      </c>
      <c r="P24" s="29">
        <v>3712</v>
      </c>
      <c r="Q24" s="29"/>
      <c r="R24" s="29"/>
      <c r="S24" s="29"/>
      <c r="T24" s="29">
        <v>318</v>
      </c>
      <c r="U24" s="29"/>
      <c r="V24" s="29"/>
      <c r="W24" s="29"/>
      <c r="X24" s="29"/>
      <c r="Y24" s="29"/>
      <c r="Z24" s="29"/>
      <c r="AA24" s="33">
        <f>K24+L24+M24+N24+O24+P24+Q24+R24+S24+T24+U24+V24+W24+X24+Y24+Z24</f>
        <v>54687</v>
      </c>
      <c r="AB24" s="15">
        <v>28785</v>
      </c>
      <c r="AC24" s="15">
        <v>14</v>
      </c>
      <c r="AD24" s="15">
        <v>1397</v>
      </c>
      <c r="AE24" s="15"/>
      <c r="AF24" s="15"/>
      <c r="AG24" s="15"/>
      <c r="AH24" s="15"/>
      <c r="AI24" s="15"/>
      <c r="AJ24" s="15">
        <v>1365</v>
      </c>
      <c r="AK24" s="33">
        <f>SUM(AB24:AJ24)</f>
        <v>31561</v>
      </c>
      <c r="AL24" s="33">
        <f>J24+AA24+AK24</f>
        <v>125143</v>
      </c>
    </row>
    <row r="25" spans="1:38" ht="12.75">
      <c r="A25" s="26">
        <v>16</v>
      </c>
      <c r="B25" s="27" t="s">
        <v>105</v>
      </c>
      <c r="C25" s="29"/>
      <c r="D25" s="29"/>
      <c r="E25" s="29"/>
      <c r="F25" s="29"/>
      <c r="G25" s="29">
        <v>2545</v>
      </c>
      <c r="H25" s="29"/>
      <c r="I25" s="29"/>
      <c r="J25" s="33">
        <f>C25+D25+E25+F25+G25+H25+I25</f>
        <v>2545</v>
      </c>
      <c r="K25" s="29">
        <v>8914</v>
      </c>
      <c r="L25" s="29"/>
      <c r="M25" s="29"/>
      <c r="N25" s="29"/>
      <c r="O25" s="29"/>
      <c r="P25" s="29">
        <v>30231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33">
        <f>K25+L25+M25+N25+O25+P25+Q25+R25+S25+T25+U25+V25+W25+X25+Y25+Z25</f>
        <v>39145</v>
      </c>
      <c r="AB25" s="15">
        <v>72053</v>
      </c>
      <c r="AC25" s="15">
        <v>56</v>
      </c>
      <c r="AD25" s="15"/>
      <c r="AE25" s="15"/>
      <c r="AF25" s="15"/>
      <c r="AG25" s="15"/>
      <c r="AH25" s="15"/>
      <c r="AI25" s="15"/>
      <c r="AJ25" s="15">
        <v>479</v>
      </c>
      <c r="AK25" s="33">
        <f>SUM(AB25:AJ25)</f>
        <v>72588</v>
      </c>
      <c r="AL25" s="33">
        <f>J25+AA25+AK25</f>
        <v>114278</v>
      </c>
    </row>
    <row r="26" spans="1:38" ht="25.5">
      <c r="A26" s="26">
        <v>17</v>
      </c>
      <c r="B26" s="27" t="s">
        <v>152</v>
      </c>
      <c r="C26" s="29"/>
      <c r="D26" s="29"/>
      <c r="E26" s="29"/>
      <c r="F26" s="29"/>
      <c r="G26" s="29">
        <v>2373</v>
      </c>
      <c r="H26" s="29">
        <v>42822</v>
      </c>
      <c r="I26" s="29">
        <v>0</v>
      </c>
      <c r="J26" s="33">
        <f>C26+D26+E26+F26+G26+H26+I26</f>
        <v>45195</v>
      </c>
      <c r="K26" s="29">
        <v>5767</v>
      </c>
      <c r="L26" s="29"/>
      <c r="M26" s="29"/>
      <c r="N26" s="29"/>
      <c r="O26" s="29">
        <v>226</v>
      </c>
      <c r="P26" s="29">
        <v>2619</v>
      </c>
      <c r="Q26" s="29"/>
      <c r="R26" s="29"/>
      <c r="S26" s="29"/>
      <c r="T26" s="29">
        <v>1229</v>
      </c>
      <c r="U26" s="29"/>
      <c r="V26" s="29"/>
      <c r="W26" s="29"/>
      <c r="X26" s="29"/>
      <c r="Y26" s="29"/>
      <c r="Z26" s="29"/>
      <c r="AA26" s="33">
        <f>K26+L26+M26+N26+O26+P26+Q26+R26+S26+T26+U26+V26+W26+X26+Y26+Z26</f>
        <v>9841</v>
      </c>
      <c r="AB26" s="15">
        <v>2159</v>
      </c>
      <c r="AC26" s="15"/>
      <c r="AD26" s="15"/>
      <c r="AE26" s="15"/>
      <c r="AF26" s="15"/>
      <c r="AG26" s="15"/>
      <c r="AH26" s="15"/>
      <c r="AI26" s="15"/>
      <c r="AJ26" s="15">
        <v>53436</v>
      </c>
      <c r="AK26" s="33">
        <f>SUM(AB26:AJ26)</f>
        <v>55595</v>
      </c>
      <c r="AL26" s="33">
        <f>J26+AA26+AK26</f>
        <v>110631</v>
      </c>
    </row>
    <row r="27" spans="1:38" ht="12.75">
      <c r="A27" s="26">
        <v>18</v>
      </c>
      <c r="B27" s="27" t="s">
        <v>94</v>
      </c>
      <c r="C27" s="29"/>
      <c r="D27" s="29"/>
      <c r="E27" s="29"/>
      <c r="F27" s="29"/>
      <c r="G27" s="29"/>
      <c r="H27" s="29"/>
      <c r="I27" s="29"/>
      <c r="J27" s="33">
        <f>C27+D27+E27+F27+G27+H27+I27</f>
        <v>0</v>
      </c>
      <c r="K27" s="29">
        <v>17423</v>
      </c>
      <c r="L27" s="29"/>
      <c r="M27" s="29"/>
      <c r="N27" s="29"/>
      <c r="O27" s="29">
        <v>672</v>
      </c>
      <c r="P27" s="29">
        <v>37829</v>
      </c>
      <c r="Q27" s="29"/>
      <c r="R27" s="29"/>
      <c r="S27" s="29"/>
      <c r="T27" s="29">
        <v>1600</v>
      </c>
      <c r="U27" s="29"/>
      <c r="V27" s="29"/>
      <c r="W27" s="29"/>
      <c r="X27" s="29"/>
      <c r="Y27" s="29"/>
      <c r="Z27" s="29">
        <v>2874</v>
      </c>
      <c r="AA27" s="33">
        <f>K27+L27+M27+N27+O27+P27+Q27+R27+S27+T27+U27+V27+W27+X27+Y27+Z27</f>
        <v>60398</v>
      </c>
      <c r="AB27" s="15">
        <v>27000</v>
      </c>
      <c r="AC27" s="15"/>
      <c r="AD27" s="15"/>
      <c r="AE27" s="15"/>
      <c r="AF27" s="15"/>
      <c r="AG27" s="15"/>
      <c r="AH27" s="15"/>
      <c r="AI27" s="15"/>
      <c r="AJ27" s="15">
        <v>5747</v>
      </c>
      <c r="AK27" s="33">
        <f>SUM(AB27:AJ27)</f>
        <v>32747</v>
      </c>
      <c r="AL27" s="33">
        <f>J27+AA27+AK27</f>
        <v>93145</v>
      </c>
    </row>
    <row r="28" spans="1:38" ht="38.25">
      <c r="A28" s="26">
        <v>19</v>
      </c>
      <c r="B28" s="27" t="s">
        <v>151</v>
      </c>
      <c r="C28" s="29">
        <v>69751</v>
      </c>
      <c r="D28" s="29">
        <v>15126</v>
      </c>
      <c r="E28" s="29"/>
      <c r="F28" s="29"/>
      <c r="G28" s="29">
        <v>8203</v>
      </c>
      <c r="H28" s="29"/>
      <c r="I28" s="29"/>
      <c r="J28" s="33">
        <f>C28+D28+E28+F28+G28+H28+I28</f>
        <v>93080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33">
        <f>K28+L28+M28+N28+O28+P28+Q28+R28+S28+T28+U28+V28+W28+X28+Y28+Z28</f>
        <v>0</v>
      </c>
      <c r="AB28" s="15"/>
      <c r="AC28" s="15"/>
      <c r="AD28" s="15"/>
      <c r="AE28" s="15"/>
      <c r="AF28" s="15"/>
      <c r="AG28" s="15"/>
      <c r="AH28" s="15"/>
      <c r="AI28" s="15"/>
      <c r="AJ28" s="15"/>
      <c r="AK28" s="33">
        <f>SUM(AB28:AJ28)</f>
        <v>0</v>
      </c>
      <c r="AL28" s="33">
        <f>J28+AA28+AK28</f>
        <v>93080</v>
      </c>
    </row>
    <row r="29" spans="1:38" ht="12.75">
      <c r="A29" s="26">
        <v>20</v>
      </c>
      <c r="B29" s="27" t="s">
        <v>90</v>
      </c>
      <c r="C29" s="29"/>
      <c r="D29" s="29"/>
      <c r="E29" s="29"/>
      <c r="F29" s="29"/>
      <c r="G29" s="29"/>
      <c r="H29" s="29">
        <v>332</v>
      </c>
      <c r="I29" s="29">
        <v>16090</v>
      </c>
      <c r="J29" s="33">
        <f>C29+D29+E29+F29+G29+H29+I29</f>
        <v>16422</v>
      </c>
      <c r="K29" s="29">
        <v>19034</v>
      </c>
      <c r="L29" s="29"/>
      <c r="M29" s="29"/>
      <c r="N29" s="29"/>
      <c r="O29" s="29"/>
      <c r="P29" s="29">
        <v>376</v>
      </c>
      <c r="Q29" s="29">
        <v>-1096</v>
      </c>
      <c r="R29" s="29"/>
      <c r="S29" s="29"/>
      <c r="T29" s="29">
        <v>5110</v>
      </c>
      <c r="U29" s="29"/>
      <c r="V29" s="29"/>
      <c r="W29" s="29"/>
      <c r="X29" s="29">
        <v>5254</v>
      </c>
      <c r="Y29" s="29"/>
      <c r="Z29" s="29"/>
      <c r="AA29" s="33">
        <f>K29+L29+M29+N29+O29+P29+Q29+R29+S29+T29+U29+V29+W29+X29+Y29+Z29</f>
        <v>28678</v>
      </c>
      <c r="AB29" s="15">
        <v>1406</v>
      </c>
      <c r="AC29" s="15"/>
      <c r="AD29" s="15"/>
      <c r="AE29" s="15"/>
      <c r="AF29" s="15"/>
      <c r="AG29" s="15"/>
      <c r="AH29" s="15"/>
      <c r="AI29" s="15"/>
      <c r="AJ29" s="15">
        <v>26602</v>
      </c>
      <c r="AK29" s="33">
        <f>SUM(AB29:AJ29)</f>
        <v>28008</v>
      </c>
      <c r="AL29" s="33">
        <f>J29+AA29+AK29</f>
        <v>73108</v>
      </c>
    </row>
    <row r="30" spans="1:38" ht="12.75">
      <c r="A30" s="26">
        <v>21</v>
      </c>
      <c r="B30" s="27" t="s">
        <v>96</v>
      </c>
      <c r="C30" s="29"/>
      <c r="D30" s="29"/>
      <c r="E30" s="29"/>
      <c r="F30" s="29"/>
      <c r="G30" s="29"/>
      <c r="H30" s="29"/>
      <c r="I30" s="29"/>
      <c r="J30" s="33">
        <f>C30+D30+E30+F30+G30+H30+I30</f>
        <v>0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33">
        <f>K30+L30+M30+N30+O30+P30+Q30+R30+S30+T30+U30+V30+W30+X30+Y30+Z30</f>
        <v>0</v>
      </c>
      <c r="AB30" s="15">
        <v>57389</v>
      </c>
      <c r="AC30" s="15"/>
      <c r="AD30" s="15"/>
      <c r="AE30" s="15"/>
      <c r="AF30" s="15"/>
      <c r="AG30" s="15"/>
      <c r="AH30" s="15"/>
      <c r="AI30" s="15"/>
      <c r="AJ30" s="15"/>
      <c r="AK30" s="33">
        <f>SUM(AB30:AJ30)</f>
        <v>57389</v>
      </c>
      <c r="AL30" s="33">
        <f>J30+AA30+AK30</f>
        <v>57389</v>
      </c>
    </row>
    <row r="31" spans="1:38" ht="12.75">
      <c r="A31" s="26">
        <v>22</v>
      </c>
      <c r="B31" s="27" t="s">
        <v>91</v>
      </c>
      <c r="C31" s="29"/>
      <c r="D31" s="29"/>
      <c r="E31" s="29"/>
      <c r="F31" s="29"/>
      <c r="G31" s="29">
        <v>2948</v>
      </c>
      <c r="H31" s="29"/>
      <c r="I31" s="29"/>
      <c r="J31" s="33">
        <f>C31+D31+E31+F31+G31+H31+I31</f>
        <v>2948</v>
      </c>
      <c r="K31" s="29">
        <v>9487</v>
      </c>
      <c r="L31" s="29"/>
      <c r="M31" s="29"/>
      <c r="N31" s="29"/>
      <c r="O31" s="29">
        <v>511</v>
      </c>
      <c r="P31" s="29"/>
      <c r="Q31" s="29"/>
      <c r="R31" s="29"/>
      <c r="S31" s="29"/>
      <c r="T31" s="29">
        <v>34</v>
      </c>
      <c r="U31" s="29"/>
      <c r="V31" s="29"/>
      <c r="W31" s="29"/>
      <c r="X31" s="29"/>
      <c r="Y31" s="29"/>
      <c r="Z31" s="29"/>
      <c r="AA31" s="33">
        <f>K31+L31+M31+N31+O31+P31+Q31+R31+S31+T31+U31+V31+W31+X31+Y31+Z31</f>
        <v>10032</v>
      </c>
      <c r="AB31" s="15">
        <v>31170</v>
      </c>
      <c r="AC31" s="15"/>
      <c r="AD31" s="15"/>
      <c r="AE31" s="15"/>
      <c r="AF31" s="15"/>
      <c r="AG31" s="15"/>
      <c r="AH31" s="15"/>
      <c r="AI31" s="15"/>
      <c r="AJ31" s="15">
        <v>10283</v>
      </c>
      <c r="AK31" s="33">
        <f>SUM(AB31:AJ31)</f>
        <v>41453</v>
      </c>
      <c r="AL31" s="33">
        <f>J31+AA31+AK31</f>
        <v>54433</v>
      </c>
    </row>
    <row r="32" spans="1:38" ht="12.75">
      <c r="A32" s="26">
        <v>23</v>
      </c>
      <c r="B32" s="27" t="s">
        <v>93</v>
      </c>
      <c r="C32" s="29"/>
      <c r="D32" s="29"/>
      <c r="E32" s="29"/>
      <c r="F32" s="29"/>
      <c r="G32" s="29">
        <v>324</v>
      </c>
      <c r="H32" s="29"/>
      <c r="I32" s="29"/>
      <c r="J32" s="33">
        <f>C32+D32+E32+F32+G32+H32+I32</f>
        <v>324</v>
      </c>
      <c r="K32" s="29">
        <v>680</v>
      </c>
      <c r="L32" s="29"/>
      <c r="M32" s="29"/>
      <c r="N32" s="29"/>
      <c r="O32" s="29"/>
      <c r="P32" s="29">
        <v>108</v>
      </c>
      <c r="Q32" s="29">
        <v>94</v>
      </c>
      <c r="R32" s="29"/>
      <c r="S32" s="29"/>
      <c r="T32" s="29">
        <v>3105</v>
      </c>
      <c r="U32" s="29"/>
      <c r="V32" s="29"/>
      <c r="W32" s="29"/>
      <c r="X32" s="29"/>
      <c r="Y32" s="29"/>
      <c r="Z32" s="29"/>
      <c r="AA32" s="33">
        <f>K32+L32+M32+N32+O32+P32+Q32+R32+S32+T32+U32+V32+W32+X32+Y32+Z32</f>
        <v>3987</v>
      </c>
      <c r="AB32" s="15">
        <v>36371</v>
      </c>
      <c r="AC32" s="15"/>
      <c r="AD32" s="15"/>
      <c r="AE32" s="15"/>
      <c r="AF32" s="15"/>
      <c r="AG32" s="15"/>
      <c r="AH32" s="15"/>
      <c r="AI32" s="15"/>
      <c r="AJ32" s="15">
        <v>10951</v>
      </c>
      <c r="AK32" s="33">
        <f>SUM(AB32:AJ32)</f>
        <v>47322</v>
      </c>
      <c r="AL32" s="33">
        <f>J32+AA32+AK32</f>
        <v>51633</v>
      </c>
    </row>
    <row r="33" spans="1:38" ht="12.75">
      <c r="A33" s="26">
        <v>24</v>
      </c>
      <c r="B33" s="27" t="s">
        <v>97</v>
      </c>
      <c r="C33" s="29"/>
      <c r="D33" s="29"/>
      <c r="E33" s="29"/>
      <c r="F33" s="29"/>
      <c r="G33" s="29">
        <v>5586</v>
      </c>
      <c r="H33" s="29"/>
      <c r="I33" s="29">
        <v>32563</v>
      </c>
      <c r="J33" s="33">
        <f>C33+D33+E33+F33+G33+H33+I33</f>
        <v>38149</v>
      </c>
      <c r="K33" s="29">
        <v>66</v>
      </c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>
        <v>3922</v>
      </c>
      <c r="AA33" s="33">
        <f>K33+L33+M33+N33+O33+P33+Q33+R33+S33+T33+U33+V33+W33+X33+Y33+Z33</f>
        <v>3988</v>
      </c>
      <c r="AB33" s="15">
        <v>5795</v>
      </c>
      <c r="AC33" s="15"/>
      <c r="AD33" s="15"/>
      <c r="AE33" s="15"/>
      <c r="AF33" s="15"/>
      <c r="AG33" s="15"/>
      <c r="AH33" s="15"/>
      <c r="AI33" s="15"/>
      <c r="AJ33" s="15"/>
      <c r="AK33" s="33">
        <f>SUM(AB33:AJ33)</f>
        <v>5795</v>
      </c>
      <c r="AL33" s="33">
        <f>J33+AA33+AK33</f>
        <v>47932</v>
      </c>
    </row>
    <row r="34" spans="1:38" ht="12.75">
      <c r="A34" s="26">
        <v>25</v>
      </c>
      <c r="B34" s="27" t="s">
        <v>80</v>
      </c>
      <c r="C34" s="29"/>
      <c r="D34" s="29"/>
      <c r="E34" s="29"/>
      <c r="F34" s="29"/>
      <c r="G34" s="29"/>
      <c r="H34" s="29"/>
      <c r="I34" s="29"/>
      <c r="J34" s="33">
        <f>C34+D34+E34+F34+G34+H34+I34</f>
        <v>0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33">
        <f>K34+L34+M34+N34+O34+P34+Q34+R34+S34+T34+U34+V34+W34+X34+Y34+Z34</f>
        <v>0</v>
      </c>
      <c r="AB34" s="15">
        <v>936</v>
      </c>
      <c r="AC34" s="15"/>
      <c r="AD34" s="15">
        <v>39100</v>
      </c>
      <c r="AE34" s="15"/>
      <c r="AF34" s="15"/>
      <c r="AG34" s="15"/>
      <c r="AH34" s="15"/>
      <c r="AI34" s="15"/>
      <c r="AJ34" s="15">
        <v>320</v>
      </c>
      <c r="AK34" s="33">
        <f>SUM(AB34:AJ34)</f>
        <v>40356</v>
      </c>
      <c r="AL34" s="33">
        <f>J34+AA34+AK34</f>
        <v>40356</v>
      </c>
    </row>
    <row r="35" spans="1:38" ht="12.75">
      <c r="A35" s="26">
        <v>26</v>
      </c>
      <c r="B35" s="27" t="s">
        <v>87</v>
      </c>
      <c r="C35" s="29"/>
      <c r="D35" s="29"/>
      <c r="E35" s="29"/>
      <c r="F35" s="29"/>
      <c r="G35" s="29"/>
      <c r="H35" s="29"/>
      <c r="I35" s="29"/>
      <c r="J35" s="33">
        <f>C35+D35+E35+F35+G35+H35+I35</f>
        <v>0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33">
        <f>K35+L35+M35+N35+O35+P35+Q35+R35+S35+T35+U35+V35+W35+X35+Y35+Z35</f>
        <v>0</v>
      </c>
      <c r="AB35" s="15">
        <v>24075</v>
      </c>
      <c r="AC35" s="15"/>
      <c r="AD35" s="15"/>
      <c r="AE35" s="15"/>
      <c r="AF35" s="15"/>
      <c r="AG35" s="15"/>
      <c r="AH35" s="15"/>
      <c r="AI35" s="15"/>
      <c r="AJ35" s="15"/>
      <c r="AK35" s="33">
        <f>SUM(AB35:AJ35)</f>
        <v>24075</v>
      </c>
      <c r="AL35" s="33">
        <f>J35+AA35+AK35</f>
        <v>24075</v>
      </c>
    </row>
    <row r="36" spans="1:38" ht="12.75">
      <c r="A36" s="26">
        <v>27</v>
      </c>
      <c r="B36" s="27" t="s">
        <v>89</v>
      </c>
      <c r="C36" s="29"/>
      <c r="D36" s="29"/>
      <c r="E36" s="29"/>
      <c r="F36" s="29"/>
      <c r="G36" s="29"/>
      <c r="H36" s="29">
        <v>23954</v>
      </c>
      <c r="I36" s="29"/>
      <c r="J36" s="33">
        <f>C36+D36+E36+F36+G36+H36+I36</f>
        <v>23954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33">
        <f>K36+L36+M36+N36+O36+P36+Q36+R36+S36+T36+U36+V36+W36+X36+Y36+Z36</f>
        <v>0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33">
        <f>SUM(AB36:AJ36)</f>
        <v>0</v>
      </c>
      <c r="AL36" s="33">
        <f>J36+AA36+AK36</f>
        <v>23954</v>
      </c>
    </row>
    <row r="37" spans="1:38" ht="12.75">
      <c r="A37" s="26">
        <v>28</v>
      </c>
      <c r="B37" s="27" t="s">
        <v>92</v>
      </c>
      <c r="C37" s="29"/>
      <c r="D37" s="29"/>
      <c r="E37" s="29"/>
      <c r="F37" s="29"/>
      <c r="G37" s="29">
        <v>70</v>
      </c>
      <c r="H37" s="29">
        <v>12192</v>
      </c>
      <c r="I37" s="29"/>
      <c r="J37" s="33">
        <f>C37+D37+E37+F37+G37+H37+I37</f>
        <v>12262</v>
      </c>
      <c r="K37" s="29">
        <v>4106</v>
      </c>
      <c r="L37" s="29"/>
      <c r="M37" s="29"/>
      <c r="N37" s="29"/>
      <c r="O37" s="29">
        <v>3548</v>
      </c>
      <c r="P37" s="29">
        <v>2891</v>
      </c>
      <c r="Q37" s="29">
        <v>1289</v>
      </c>
      <c r="R37" s="29"/>
      <c r="S37" s="29"/>
      <c r="T37" s="29">
        <v>-490</v>
      </c>
      <c r="U37" s="29"/>
      <c r="V37" s="29"/>
      <c r="W37" s="29"/>
      <c r="X37" s="29"/>
      <c r="Y37" s="29"/>
      <c r="Z37" s="29"/>
      <c r="AA37" s="33">
        <f>K37+L37+M37+N37+O37+P37+Q37+R37+S37+T37+U37+V37+W37+X37+Y37+Z37</f>
        <v>11344</v>
      </c>
      <c r="AB37" s="15">
        <v>4559</v>
      </c>
      <c r="AC37" s="15"/>
      <c r="AD37" s="15"/>
      <c r="AE37" s="15"/>
      <c r="AF37" s="15"/>
      <c r="AG37" s="15"/>
      <c r="AH37" s="15"/>
      <c r="AI37" s="15">
        <v>506</v>
      </c>
      <c r="AJ37" s="15">
        <v>-10439</v>
      </c>
      <c r="AK37" s="33">
        <f>SUM(AB37:AJ37)</f>
        <v>-5374</v>
      </c>
      <c r="AL37" s="33">
        <f>J37+AA37+AK37</f>
        <v>18232</v>
      </c>
    </row>
    <row r="38" spans="1:38" ht="12.75">
      <c r="A38" s="26">
        <v>29</v>
      </c>
      <c r="B38" s="27" t="s">
        <v>86</v>
      </c>
      <c r="C38" s="29"/>
      <c r="D38" s="29"/>
      <c r="E38" s="29"/>
      <c r="F38" s="29"/>
      <c r="G38" s="29">
        <v>93</v>
      </c>
      <c r="H38" s="29"/>
      <c r="I38" s="29"/>
      <c r="J38" s="33">
        <f>C38+D38+E38+F38+G38+H38+I38</f>
        <v>93</v>
      </c>
      <c r="K38" s="29">
        <v>6950</v>
      </c>
      <c r="L38" s="29"/>
      <c r="M38" s="29"/>
      <c r="N38" s="29"/>
      <c r="O38" s="29">
        <v>3581</v>
      </c>
      <c r="P38" s="29"/>
      <c r="Q38" s="29">
        <v>139</v>
      </c>
      <c r="R38" s="29"/>
      <c r="S38" s="29"/>
      <c r="T38" s="29">
        <v>104</v>
      </c>
      <c r="U38" s="29"/>
      <c r="V38" s="29"/>
      <c r="W38" s="29"/>
      <c r="X38" s="29"/>
      <c r="Y38" s="29"/>
      <c r="Z38" s="29"/>
      <c r="AA38" s="33">
        <f>K38+L38+M38+N38+O38+P38+Q38+R38+S38+T38+U38+V38+W38+X38+Y38+Z38</f>
        <v>10774</v>
      </c>
      <c r="AB38" s="15">
        <v>8030</v>
      </c>
      <c r="AC38" s="15"/>
      <c r="AD38" s="15"/>
      <c r="AE38" s="15"/>
      <c r="AF38" s="15"/>
      <c r="AG38" s="15"/>
      <c r="AH38" s="15"/>
      <c r="AI38" s="15"/>
      <c r="AJ38" s="15">
        <v>7</v>
      </c>
      <c r="AK38" s="33">
        <f>SUM(AB38:AJ38)</f>
        <v>8037</v>
      </c>
      <c r="AL38" s="33">
        <f>J38+AA38+AK38</f>
        <v>18904</v>
      </c>
    </row>
    <row r="39" spans="1:38" ht="12.75">
      <c r="A39" s="26">
        <v>30</v>
      </c>
      <c r="B39" s="27" t="s">
        <v>82</v>
      </c>
      <c r="C39" s="29">
        <v>3016</v>
      </c>
      <c r="D39" s="29">
        <v>11554</v>
      </c>
      <c r="E39" s="29"/>
      <c r="F39" s="29"/>
      <c r="G39" s="29"/>
      <c r="H39" s="29"/>
      <c r="I39" s="29"/>
      <c r="J39" s="33">
        <f>C39+D39+E39+F39+G39+H39+I39</f>
        <v>14570</v>
      </c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33">
        <f>K39+L39+M39+N39+O39+P39+Q39+R39+S39+T39+U39+V39+W39+X39+Y39+Z39</f>
        <v>0</v>
      </c>
      <c r="AB39" s="15"/>
      <c r="AC39" s="15"/>
      <c r="AD39" s="15"/>
      <c r="AE39" s="15"/>
      <c r="AF39" s="15"/>
      <c r="AG39" s="15"/>
      <c r="AH39" s="15"/>
      <c r="AI39" s="15"/>
      <c r="AJ39" s="15"/>
      <c r="AK39" s="33">
        <f>SUM(AB39:AJ39)</f>
        <v>0</v>
      </c>
      <c r="AL39" s="33">
        <f>J39+AA39+AK39</f>
        <v>14570</v>
      </c>
    </row>
    <row r="40" spans="1:38" ht="12.75">
      <c r="A40" s="26">
        <v>31</v>
      </c>
      <c r="B40" s="27" t="s">
        <v>88</v>
      </c>
      <c r="C40" s="29"/>
      <c r="D40" s="29"/>
      <c r="E40" s="29"/>
      <c r="F40" s="29"/>
      <c r="G40" s="29">
        <v>9446</v>
      </c>
      <c r="H40" s="29"/>
      <c r="I40" s="29"/>
      <c r="J40" s="33">
        <f>C40+D40+E40+F40+G40+H40+I40</f>
        <v>9446</v>
      </c>
      <c r="K40" s="29">
        <v>1733</v>
      </c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33">
        <f>K40+L40+M40+N40+O40+P40+Q40+R40+S40+T40+U40+V40+W40+X40+Y40+Z40</f>
        <v>1733</v>
      </c>
      <c r="AB40" s="15">
        <v>1714</v>
      </c>
      <c r="AC40" s="15"/>
      <c r="AD40" s="15"/>
      <c r="AE40" s="15"/>
      <c r="AF40" s="15"/>
      <c r="AG40" s="15"/>
      <c r="AH40" s="15"/>
      <c r="AI40" s="15"/>
      <c r="AJ40" s="15">
        <v>1668</v>
      </c>
      <c r="AK40" s="33">
        <f>SUM(AB40:AJ40)</f>
        <v>3382</v>
      </c>
      <c r="AL40" s="33">
        <f>J40+AA40+AK40</f>
        <v>14561</v>
      </c>
    </row>
    <row r="41" spans="1:38" ht="12.75">
      <c r="A41" s="26">
        <v>32</v>
      </c>
      <c r="B41" s="27" t="s">
        <v>81</v>
      </c>
      <c r="C41" s="29"/>
      <c r="D41" s="29"/>
      <c r="E41" s="29"/>
      <c r="F41" s="29"/>
      <c r="G41" s="29">
        <v>142</v>
      </c>
      <c r="H41" s="29">
        <v>6304</v>
      </c>
      <c r="I41" s="29"/>
      <c r="J41" s="33">
        <f>C41+D41+E41+F41+G41+H41+I41</f>
        <v>6446</v>
      </c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33">
        <f>K41+L41+M41+N41+O41+P41+Q41+R41+S41+T41+U41+V41+W41+X41+Y41+Z41</f>
        <v>0</v>
      </c>
      <c r="AB41" s="15">
        <v>5157</v>
      </c>
      <c r="AC41" s="15"/>
      <c r="AD41" s="15"/>
      <c r="AE41" s="15"/>
      <c r="AF41" s="15"/>
      <c r="AG41" s="15"/>
      <c r="AH41" s="15"/>
      <c r="AI41" s="15"/>
      <c r="AJ41" s="15"/>
      <c r="AK41" s="33">
        <f>SUM(AB41:AJ41)</f>
        <v>5157</v>
      </c>
      <c r="AL41" s="33">
        <f>J41+AA41+AK41</f>
        <v>11603</v>
      </c>
    </row>
    <row r="42" spans="1:38" ht="12.75">
      <c r="A42" s="26">
        <v>33</v>
      </c>
      <c r="B42" s="27" t="s">
        <v>85</v>
      </c>
      <c r="C42" s="29"/>
      <c r="D42" s="29"/>
      <c r="E42" s="29"/>
      <c r="F42" s="29"/>
      <c r="G42" s="29"/>
      <c r="H42" s="29"/>
      <c r="I42" s="29"/>
      <c r="J42" s="33">
        <f>C42+D42+E42+F42+G42+H42+I42</f>
        <v>0</v>
      </c>
      <c r="K42" s="29">
        <v>1977</v>
      </c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33">
        <f>K42+L42+M42+N42+O42+P42+Q42+R42+S42+T42+U42+V42+W42+X42+Y42+Z42</f>
        <v>1977</v>
      </c>
      <c r="AB42" s="15">
        <v>9163</v>
      </c>
      <c r="AC42" s="15"/>
      <c r="AD42" s="15"/>
      <c r="AE42" s="15"/>
      <c r="AF42" s="15"/>
      <c r="AG42" s="15"/>
      <c r="AH42" s="15"/>
      <c r="AI42" s="15"/>
      <c r="AJ42" s="15">
        <v>73</v>
      </c>
      <c r="AK42" s="33">
        <f>SUM(AB42:AJ42)</f>
        <v>9236</v>
      </c>
      <c r="AL42" s="33">
        <f>J42+AA42+AK42</f>
        <v>11213</v>
      </c>
    </row>
    <row r="43" spans="1:38" ht="12.75">
      <c r="A43" s="26">
        <v>34</v>
      </c>
      <c r="B43" s="27" t="s">
        <v>84</v>
      </c>
      <c r="C43" s="29"/>
      <c r="D43" s="29"/>
      <c r="E43" s="29"/>
      <c r="F43" s="29"/>
      <c r="G43" s="29">
        <v>401</v>
      </c>
      <c r="H43" s="29"/>
      <c r="I43" s="29"/>
      <c r="J43" s="33">
        <f>C43+D43+E43+F43+G43+H43+I43</f>
        <v>401</v>
      </c>
      <c r="K43" s="29">
        <v>2440</v>
      </c>
      <c r="L43" s="29"/>
      <c r="M43" s="29"/>
      <c r="N43" s="29"/>
      <c r="O43" s="29"/>
      <c r="P43" s="29">
        <v>106</v>
      </c>
      <c r="Q43" s="29"/>
      <c r="R43" s="29"/>
      <c r="S43" s="29"/>
      <c r="T43" s="29">
        <v>326</v>
      </c>
      <c r="U43" s="29"/>
      <c r="V43" s="29"/>
      <c r="W43" s="29"/>
      <c r="X43" s="29"/>
      <c r="Y43" s="29"/>
      <c r="Z43" s="29"/>
      <c r="AA43" s="33">
        <f>K43+L43+M43+N43+O43+P43+Q43+R43+S43+T43+U43+V43+W43+X43+Y43+Z43</f>
        <v>2872</v>
      </c>
      <c r="AB43" s="15">
        <v>3077</v>
      </c>
      <c r="AC43" s="15"/>
      <c r="AD43" s="15"/>
      <c r="AE43" s="15"/>
      <c r="AF43" s="15"/>
      <c r="AG43" s="15"/>
      <c r="AH43" s="15"/>
      <c r="AI43" s="15"/>
      <c r="AJ43" s="15"/>
      <c r="AK43" s="33">
        <f>SUM(AB43:AJ43)</f>
        <v>3077</v>
      </c>
      <c r="AL43" s="33">
        <f>J43+AA43+AK43</f>
        <v>6350</v>
      </c>
    </row>
    <row r="44" spans="1:38" ht="25.5">
      <c r="A44" s="26">
        <v>35</v>
      </c>
      <c r="B44" s="27" t="s">
        <v>78</v>
      </c>
      <c r="C44" s="29"/>
      <c r="D44" s="29">
        <v>5372</v>
      </c>
      <c r="E44" s="29"/>
      <c r="F44" s="29"/>
      <c r="G44" s="29"/>
      <c r="H44" s="29"/>
      <c r="I44" s="29"/>
      <c r="J44" s="33">
        <f>C44+D44+E44+F44+G44+H44+I44</f>
        <v>5372</v>
      </c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33">
        <f>K44+L44+M44+N44+O44+P44+Q44+R44+S44+T44+U44+V44+W44+X44+Y44+Z44</f>
        <v>0</v>
      </c>
      <c r="AB44" s="15"/>
      <c r="AC44" s="15"/>
      <c r="AD44" s="15"/>
      <c r="AE44" s="15"/>
      <c r="AF44" s="15"/>
      <c r="AG44" s="15"/>
      <c r="AH44" s="15"/>
      <c r="AI44" s="15"/>
      <c r="AJ44" s="15"/>
      <c r="AK44" s="33">
        <f>SUM(AB44:AJ44)</f>
        <v>0</v>
      </c>
      <c r="AL44" s="33">
        <f>J44+AA44+AK44</f>
        <v>5372</v>
      </c>
    </row>
    <row r="45" spans="1:38" ht="25.5">
      <c r="A45" s="26">
        <v>36</v>
      </c>
      <c r="B45" s="27" t="s">
        <v>77</v>
      </c>
      <c r="C45" s="29"/>
      <c r="D45" s="29"/>
      <c r="E45" s="29"/>
      <c r="F45" s="29"/>
      <c r="G45" s="29"/>
      <c r="H45" s="29"/>
      <c r="I45" s="29"/>
      <c r="J45" s="33">
        <f>C45+D45+E45+F45+G45+H45+I45</f>
        <v>0</v>
      </c>
      <c r="K45" s="29"/>
      <c r="L45" s="29"/>
      <c r="M45" s="29">
        <v>1026</v>
      </c>
      <c r="N45" s="29"/>
      <c r="O45" s="29"/>
      <c r="P45" s="29">
        <v>1150</v>
      </c>
      <c r="Q45" s="29"/>
      <c r="R45" s="29"/>
      <c r="S45" s="29"/>
      <c r="T45" s="29"/>
      <c r="U45" s="29"/>
      <c r="V45" s="29"/>
      <c r="W45" s="29"/>
      <c r="X45" s="29">
        <v>1751</v>
      </c>
      <c r="Y45" s="29"/>
      <c r="Z45" s="29"/>
      <c r="AA45" s="33">
        <f>K45+L45+M45+N45+O45+P45+Q45+R45+S45+T45+U45+V45+W45+X45+Y45+Z45</f>
        <v>3927</v>
      </c>
      <c r="AB45" s="15"/>
      <c r="AC45" s="15"/>
      <c r="AD45" s="15"/>
      <c r="AE45" s="15"/>
      <c r="AF45" s="15"/>
      <c r="AG45" s="15"/>
      <c r="AH45" s="15"/>
      <c r="AI45" s="15"/>
      <c r="AJ45" s="15"/>
      <c r="AK45" s="33">
        <f>SUM(AB45:AJ45)</f>
        <v>0</v>
      </c>
      <c r="AL45" s="33">
        <f>J45+AA45+AK45</f>
        <v>3927</v>
      </c>
    </row>
    <row r="46" spans="1:38" ht="12.75">
      <c r="A46" s="26">
        <v>37</v>
      </c>
      <c r="B46" s="27" t="s">
        <v>147</v>
      </c>
      <c r="C46" s="29"/>
      <c r="D46" s="29">
        <v>882</v>
      </c>
      <c r="E46" s="29"/>
      <c r="F46" s="29"/>
      <c r="G46" s="29"/>
      <c r="H46" s="29"/>
      <c r="I46" s="29"/>
      <c r="J46" s="33">
        <f>C46+D46+E46+F46+G46+H46+I46</f>
        <v>882</v>
      </c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33">
        <f>K46+L46+M46+N46+O46+P46+Q46+R46+S46+T46+U46+V46+W46+X46+Y46+Z46</f>
        <v>0</v>
      </c>
      <c r="AB46" s="15"/>
      <c r="AC46" s="15"/>
      <c r="AD46" s="15"/>
      <c r="AE46" s="15"/>
      <c r="AF46" s="15"/>
      <c r="AG46" s="15"/>
      <c r="AH46" s="15"/>
      <c r="AI46" s="15"/>
      <c r="AJ46" s="15"/>
      <c r="AK46" s="33">
        <f>SUM(AB46:AJ46)</f>
        <v>0</v>
      </c>
      <c r="AL46" s="33">
        <f>J46+AA46+AK46</f>
        <v>882</v>
      </c>
    </row>
    <row r="47" spans="1:38" ht="12.75">
      <c r="A47" s="26">
        <v>38</v>
      </c>
      <c r="B47" s="27" t="s">
        <v>76</v>
      </c>
      <c r="C47" s="29"/>
      <c r="D47" s="29"/>
      <c r="E47" s="29"/>
      <c r="F47" s="29"/>
      <c r="G47" s="29"/>
      <c r="H47" s="29"/>
      <c r="I47" s="29"/>
      <c r="J47" s="33">
        <f>C47+D47+E47+F47+G47+H47+I47</f>
        <v>0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33">
        <f>K47+L47+M47+N47+O47+P47+Q47+R47+S47+T47+U47+V47+W47+X47+Y47+Z47</f>
        <v>0</v>
      </c>
      <c r="AB47" s="15"/>
      <c r="AC47" s="15"/>
      <c r="AD47" s="15"/>
      <c r="AE47" s="15"/>
      <c r="AF47" s="15"/>
      <c r="AG47" s="15"/>
      <c r="AH47" s="15"/>
      <c r="AI47" s="15"/>
      <c r="AJ47" s="15"/>
      <c r="AK47" s="33">
        <f>SUM(AB47:AJ47)</f>
        <v>0</v>
      </c>
      <c r="AL47" s="33">
        <f>J47+AA47+AK47</f>
        <v>0</v>
      </c>
    </row>
    <row r="48" spans="1:38" ht="12.75">
      <c r="A48" s="26">
        <v>39</v>
      </c>
      <c r="B48" s="27" t="s">
        <v>75</v>
      </c>
      <c r="C48" s="29"/>
      <c r="D48" s="29"/>
      <c r="E48" s="29"/>
      <c r="F48" s="29"/>
      <c r="G48" s="29"/>
      <c r="H48" s="29"/>
      <c r="I48" s="29"/>
      <c r="J48" s="33">
        <f>C48+D48+E48+F48+G48+H48+I48</f>
        <v>0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33">
        <f>K48+L48+M48+N48+O48+P48+Q48+R48+S48+T48+U48+V48+W48+X48+Y48+Z48</f>
        <v>0</v>
      </c>
      <c r="AB48" s="15"/>
      <c r="AC48" s="15"/>
      <c r="AD48" s="15"/>
      <c r="AE48" s="15"/>
      <c r="AF48" s="15"/>
      <c r="AG48" s="15"/>
      <c r="AH48" s="15"/>
      <c r="AI48" s="15"/>
      <c r="AJ48" s="15"/>
      <c r="AK48" s="33">
        <f>SUM(AB48:AJ48)</f>
        <v>0</v>
      </c>
      <c r="AL48" s="33">
        <f>J48+AA48+AK48</f>
        <v>0</v>
      </c>
    </row>
  </sheetData>
  <sheetProtection/>
  <mergeCells count="11">
    <mergeCell ref="A2:AL2"/>
    <mergeCell ref="A3:AL3"/>
    <mergeCell ref="AK6:AL6"/>
    <mergeCell ref="K8:AA8"/>
    <mergeCell ref="AB8:AK8"/>
    <mergeCell ref="A7:A9"/>
    <mergeCell ref="B7:B9"/>
    <mergeCell ref="C7:F7"/>
    <mergeCell ref="G7:AK7"/>
    <mergeCell ref="AL7:AL9"/>
    <mergeCell ref="C8:J8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showGridLines="0" zoomScalePageLayoutView="0" workbookViewId="0" topLeftCell="A1">
      <selection activeCell="B7" sqref="B7:B9"/>
    </sheetView>
  </sheetViews>
  <sheetFormatPr defaultColWidth="9.00390625" defaultRowHeight="12.75"/>
  <cols>
    <col min="1" max="1" width="3.00390625" style="12" bestFit="1" customWidth="1"/>
    <col min="2" max="2" width="35.375" style="12" customWidth="1"/>
    <col min="3" max="3" width="12.375" style="12" customWidth="1"/>
    <col min="4" max="4" width="13.00390625" style="12" customWidth="1"/>
    <col min="5" max="7" width="12.375" style="12" customWidth="1"/>
    <col min="8" max="9" width="9.125" style="12" customWidth="1"/>
    <col min="10" max="10" width="10.875" style="12" customWidth="1"/>
    <col min="11" max="14" width="9.125" style="12" customWidth="1"/>
    <col min="15" max="15" width="9.625" style="12" customWidth="1"/>
    <col min="16" max="16" width="11.00390625" style="12" customWidth="1"/>
    <col min="17" max="22" width="9.125" style="12" customWidth="1"/>
    <col min="23" max="23" width="9.875" style="12" bestFit="1" customWidth="1"/>
    <col min="24" max="26" width="9.125" style="12" customWidth="1"/>
    <col min="27" max="27" width="9.875" style="12" bestFit="1" customWidth="1"/>
    <col min="28" max="33" width="9.125" style="12" customWidth="1"/>
    <col min="34" max="35" width="11.25390625" style="12" customWidth="1"/>
    <col min="36" max="36" width="12.125" style="12" customWidth="1"/>
    <col min="37" max="37" width="9.875" style="12" bestFit="1" customWidth="1"/>
    <col min="38" max="38" width="13.125" style="12" customWidth="1"/>
    <col min="39" max="16384" width="9.125" style="12" customWidth="1"/>
  </cols>
  <sheetData>
    <row r="1" spans="1:38" ht="15">
      <c r="A1" s="2"/>
      <c r="B1" s="3"/>
      <c r="C1" s="3"/>
      <c r="D1" s="3"/>
      <c r="E1" s="3"/>
      <c r="F1" s="3"/>
      <c r="G1" s="3"/>
      <c r="H1" s="2"/>
      <c r="I1" s="2"/>
      <c r="J1" s="2"/>
      <c r="K1" s="9"/>
      <c r="L1" s="9"/>
      <c r="M1" s="9"/>
      <c r="N1" s="2"/>
      <c r="O1" s="9"/>
      <c r="P1" s="9"/>
      <c r="Q1" s="9"/>
      <c r="R1" s="9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1"/>
      <c r="AH1" s="11"/>
      <c r="AI1" s="11"/>
      <c r="AJ1" s="11"/>
      <c r="AK1" s="11"/>
      <c r="AL1" s="11"/>
    </row>
    <row r="2" spans="1:38" ht="18.75">
      <c r="A2" s="31" t="s">
        <v>33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</row>
    <row r="3" spans="1:38" ht="18.75">
      <c r="A3" s="31" t="s">
        <v>155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</row>
    <row r="4" spans="1:38" ht="18.75">
      <c r="A4" s="2"/>
      <c r="B4" s="3"/>
      <c r="C4" s="3"/>
      <c r="D4" s="3"/>
      <c r="E4" s="3"/>
      <c r="F4" s="3"/>
      <c r="G4" s="3"/>
      <c r="H4" s="2"/>
      <c r="I4" s="2"/>
      <c r="J4" s="2"/>
      <c r="K4" s="9"/>
      <c r="L4" s="13"/>
      <c r="M4" s="13"/>
      <c r="N4" s="13"/>
      <c r="O4" s="13"/>
      <c r="P4" s="13"/>
      <c r="Q4" s="13"/>
      <c r="R4" s="13"/>
      <c r="S4" s="13"/>
      <c r="T4" s="13"/>
      <c r="U4" s="13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  <c r="AH4" s="11"/>
      <c r="AI4" s="11"/>
      <c r="AJ4" s="11"/>
      <c r="AK4" s="11"/>
      <c r="AL4" s="11"/>
    </row>
    <row r="5" spans="1:38" ht="18.75">
      <c r="A5" s="2"/>
      <c r="B5" s="3"/>
      <c r="C5" s="3"/>
      <c r="D5" s="3"/>
      <c r="E5" s="3"/>
      <c r="F5" s="3"/>
      <c r="G5" s="3"/>
      <c r="H5" s="2"/>
      <c r="I5" s="2"/>
      <c r="J5" s="2"/>
      <c r="K5" s="9"/>
      <c r="L5" s="13"/>
      <c r="M5" s="13"/>
      <c r="N5" s="13"/>
      <c r="O5" s="13"/>
      <c r="P5" s="13"/>
      <c r="Q5" s="13"/>
      <c r="R5" s="13"/>
      <c r="S5" s="13"/>
      <c r="T5" s="13"/>
      <c r="U5" s="13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  <c r="AH5" s="11"/>
      <c r="AI5" s="11"/>
      <c r="AJ5" s="11"/>
      <c r="AK5" s="11"/>
      <c r="AL5" s="11"/>
    </row>
    <row r="6" spans="1:38" ht="15">
      <c r="A6" s="7"/>
      <c r="B6" s="6"/>
      <c r="C6" s="6"/>
      <c r="D6" s="6"/>
      <c r="E6" s="6"/>
      <c r="F6" s="6"/>
      <c r="G6" s="6"/>
      <c r="H6" s="7"/>
      <c r="I6" s="7"/>
      <c r="J6" s="7"/>
      <c r="K6" s="9"/>
      <c r="L6" s="9"/>
      <c r="M6" s="9"/>
      <c r="N6" s="7"/>
      <c r="O6" s="9"/>
      <c r="P6" s="9"/>
      <c r="Q6" s="9"/>
      <c r="R6" s="9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  <c r="AH6" s="11"/>
      <c r="AI6" s="11"/>
      <c r="AJ6" s="11"/>
      <c r="AK6" s="32" t="s">
        <v>145</v>
      </c>
      <c r="AL6" s="32"/>
    </row>
    <row r="7" spans="1:38" ht="14.25">
      <c r="A7" s="19" t="s">
        <v>0</v>
      </c>
      <c r="B7" s="20" t="s">
        <v>1</v>
      </c>
      <c r="C7" s="21" t="s">
        <v>35</v>
      </c>
      <c r="D7" s="21"/>
      <c r="E7" s="21"/>
      <c r="F7" s="21"/>
      <c r="G7" s="21" t="s">
        <v>36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 t="s">
        <v>34</v>
      </c>
    </row>
    <row r="8" spans="1:38" ht="14.25">
      <c r="A8" s="19"/>
      <c r="B8" s="20"/>
      <c r="C8" s="21" t="s">
        <v>37</v>
      </c>
      <c r="D8" s="21"/>
      <c r="E8" s="21"/>
      <c r="F8" s="21"/>
      <c r="G8" s="21"/>
      <c r="H8" s="21"/>
      <c r="I8" s="21"/>
      <c r="J8" s="21"/>
      <c r="K8" s="21" t="s">
        <v>38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 t="s">
        <v>39</v>
      </c>
      <c r="AC8" s="21"/>
      <c r="AD8" s="21"/>
      <c r="AE8" s="21"/>
      <c r="AF8" s="21"/>
      <c r="AG8" s="21"/>
      <c r="AH8" s="21"/>
      <c r="AI8" s="21"/>
      <c r="AJ8" s="21"/>
      <c r="AK8" s="21"/>
      <c r="AL8" s="21"/>
    </row>
    <row r="9" spans="1:38" ht="195">
      <c r="A9" s="19"/>
      <c r="B9" s="20"/>
      <c r="C9" s="22" t="s">
        <v>144</v>
      </c>
      <c r="D9" s="22" t="s">
        <v>143</v>
      </c>
      <c r="E9" s="22" t="s">
        <v>142</v>
      </c>
      <c r="F9" s="22" t="s">
        <v>141</v>
      </c>
      <c r="G9" s="22" t="s">
        <v>140</v>
      </c>
      <c r="H9" s="23" t="s">
        <v>139</v>
      </c>
      <c r="I9" s="23" t="s">
        <v>73</v>
      </c>
      <c r="J9" s="24" t="s">
        <v>34</v>
      </c>
      <c r="K9" s="23" t="s">
        <v>138</v>
      </c>
      <c r="L9" s="23" t="s">
        <v>137</v>
      </c>
      <c r="M9" s="23" t="s">
        <v>136</v>
      </c>
      <c r="N9" s="23" t="s">
        <v>135</v>
      </c>
      <c r="O9" s="23" t="s">
        <v>134</v>
      </c>
      <c r="P9" s="23" t="s">
        <v>133</v>
      </c>
      <c r="Q9" s="23" t="s">
        <v>132</v>
      </c>
      <c r="R9" s="23" t="s">
        <v>131</v>
      </c>
      <c r="S9" s="23" t="s">
        <v>130</v>
      </c>
      <c r="T9" s="23" t="s">
        <v>129</v>
      </c>
      <c r="U9" s="23" t="s">
        <v>128</v>
      </c>
      <c r="V9" s="23" t="s">
        <v>127</v>
      </c>
      <c r="W9" s="23" t="s">
        <v>126</v>
      </c>
      <c r="X9" s="23" t="s">
        <v>125</v>
      </c>
      <c r="Y9" s="23" t="s">
        <v>124</v>
      </c>
      <c r="Z9" s="23" t="s">
        <v>73</v>
      </c>
      <c r="AA9" s="24" t="s">
        <v>34</v>
      </c>
      <c r="AB9" s="23" t="s">
        <v>123</v>
      </c>
      <c r="AC9" s="23" t="s">
        <v>122</v>
      </c>
      <c r="AD9" s="23" t="s">
        <v>121</v>
      </c>
      <c r="AE9" s="23" t="s">
        <v>120</v>
      </c>
      <c r="AF9" s="23" t="s">
        <v>119</v>
      </c>
      <c r="AG9" s="22" t="s">
        <v>118</v>
      </c>
      <c r="AH9" s="22" t="s">
        <v>117</v>
      </c>
      <c r="AI9" s="22" t="s">
        <v>116</v>
      </c>
      <c r="AJ9" s="23" t="s">
        <v>115</v>
      </c>
      <c r="AK9" s="25" t="s">
        <v>34</v>
      </c>
      <c r="AL9" s="21"/>
    </row>
    <row r="10" spans="1:39" ht="12.75">
      <c r="A10" s="26">
        <v>1</v>
      </c>
      <c r="B10" s="27" t="s">
        <v>154</v>
      </c>
      <c r="C10" s="29"/>
      <c r="D10" s="29"/>
      <c r="E10" s="29"/>
      <c r="F10" s="29"/>
      <c r="G10" s="29">
        <v>8906</v>
      </c>
      <c r="H10" s="29">
        <v>246</v>
      </c>
      <c r="I10" s="29"/>
      <c r="J10" s="33">
        <f>C10+D10+E10+F10+G10+H10+I10</f>
        <v>9152</v>
      </c>
      <c r="K10" s="29">
        <v>36669</v>
      </c>
      <c r="L10" s="29"/>
      <c r="M10" s="29"/>
      <c r="N10" s="29"/>
      <c r="O10" s="29">
        <v>60</v>
      </c>
      <c r="P10" s="29">
        <v>51188</v>
      </c>
      <c r="Q10" s="29"/>
      <c r="R10" s="29"/>
      <c r="S10" s="29"/>
      <c r="T10" s="29">
        <v>777</v>
      </c>
      <c r="U10" s="29"/>
      <c r="V10" s="29"/>
      <c r="W10" s="29"/>
      <c r="X10" s="29">
        <v>846025</v>
      </c>
      <c r="Y10" s="29"/>
      <c r="Z10" s="29"/>
      <c r="AA10" s="33">
        <f>K10+L10+M10+N10+O10+P10+Q10+R10+S10+T10+U10+V10+W10+X10+Y10+Z10</f>
        <v>934719</v>
      </c>
      <c r="AB10" s="15">
        <v>3807</v>
      </c>
      <c r="AC10" s="15"/>
      <c r="AD10" s="15"/>
      <c r="AE10" s="15"/>
      <c r="AF10" s="15"/>
      <c r="AG10" s="15"/>
      <c r="AH10" s="15"/>
      <c r="AI10" s="15"/>
      <c r="AJ10" s="15">
        <v>28650</v>
      </c>
      <c r="AK10" s="33">
        <f>SUM(AB10:AJ10)</f>
        <v>32457</v>
      </c>
      <c r="AL10" s="33">
        <f>J10+AA10+AK10</f>
        <v>976328</v>
      </c>
      <c r="AM10" s="30"/>
    </row>
    <row r="11" spans="1:38" ht="12.75">
      <c r="A11" s="26">
        <v>2</v>
      </c>
      <c r="B11" s="27" t="s">
        <v>111</v>
      </c>
      <c r="C11" s="29"/>
      <c r="D11" s="29"/>
      <c r="E11" s="29"/>
      <c r="F11" s="29"/>
      <c r="G11" s="29">
        <v>3895</v>
      </c>
      <c r="H11" s="29"/>
      <c r="I11" s="29"/>
      <c r="J11" s="33">
        <f>C11+D11+E11+F11+G11+H11+I11</f>
        <v>3895</v>
      </c>
      <c r="K11" s="29">
        <v>10626</v>
      </c>
      <c r="L11" s="29"/>
      <c r="M11" s="29"/>
      <c r="N11" s="29"/>
      <c r="O11" s="29"/>
      <c r="P11" s="29">
        <v>413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33">
        <f>K11+L11+M11+N11+O11+P11+Q11+R11+S11+T11+U11+V11+W11+X11+Y11+Z11</f>
        <v>11039</v>
      </c>
      <c r="AB11" s="15">
        <v>114397</v>
      </c>
      <c r="AC11" s="15"/>
      <c r="AD11" s="15">
        <v>639013</v>
      </c>
      <c r="AE11" s="15"/>
      <c r="AF11" s="15"/>
      <c r="AG11" s="15"/>
      <c r="AH11" s="15"/>
      <c r="AI11" s="15"/>
      <c r="AJ11" s="15">
        <v>10121</v>
      </c>
      <c r="AK11" s="33">
        <f>SUM(AB11:AJ11)</f>
        <v>763531</v>
      </c>
      <c r="AL11" s="33">
        <f>J11+AA11+AK11</f>
        <v>778465</v>
      </c>
    </row>
    <row r="12" spans="1:38" ht="12.75">
      <c r="A12" s="26">
        <v>3</v>
      </c>
      <c r="B12" s="27" t="s">
        <v>106</v>
      </c>
      <c r="C12" s="29"/>
      <c r="D12" s="29"/>
      <c r="E12" s="29"/>
      <c r="F12" s="29"/>
      <c r="G12" s="29">
        <v>9328</v>
      </c>
      <c r="H12" s="29">
        <v>41376</v>
      </c>
      <c r="I12" s="29"/>
      <c r="J12" s="33">
        <f>C12+D12+E12+F12+G12+H12+I12</f>
        <v>50704</v>
      </c>
      <c r="K12" s="29">
        <v>174250</v>
      </c>
      <c r="L12" s="29"/>
      <c r="M12" s="29">
        <v>41</v>
      </c>
      <c r="N12" s="29"/>
      <c r="O12" s="29">
        <v>6485</v>
      </c>
      <c r="P12" s="29">
        <v>101523</v>
      </c>
      <c r="Q12" s="29">
        <v>654</v>
      </c>
      <c r="R12" s="29"/>
      <c r="S12" s="29"/>
      <c r="T12" s="29">
        <v>42651</v>
      </c>
      <c r="U12" s="29"/>
      <c r="V12" s="29"/>
      <c r="W12" s="29"/>
      <c r="X12" s="29"/>
      <c r="Y12" s="29"/>
      <c r="Z12" s="29"/>
      <c r="AA12" s="33">
        <f>K12+L12+M12+N12+O12+P12+Q12+R12+S12+T12+U12+V12+W12+X12+Y12+Z12</f>
        <v>325604</v>
      </c>
      <c r="AB12" s="15">
        <v>113986</v>
      </c>
      <c r="AC12" s="15">
        <v>7061</v>
      </c>
      <c r="AD12" s="15"/>
      <c r="AE12" s="15"/>
      <c r="AF12" s="15"/>
      <c r="AG12" s="15"/>
      <c r="AH12" s="15">
        <v>80</v>
      </c>
      <c r="AI12" s="15"/>
      <c r="AJ12" s="15">
        <v>51219</v>
      </c>
      <c r="AK12" s="33">
        <f>SUM(AB12:AJ12)</f>
        <v>172346</v>
      </c>
      <c r="AL12" s="33">
        <f>J12+AA12+AK12</f>
        <v>548654</v>
      </c>
    </row>
    <row r="13" spans="1:38" ht="12.75">
      <c r="A13" s="26">
        <v>4</v>
      </c>
      <c r="B13" s="27" t="s">
        <v>109</v>
      </c>
      <c r="C13" s="29"/>
      <c r="D13" s="29"/>
      <c r="E13" s="29"/>
      <c r="F13" s="29"/>
      <c r="G13" s="29">
        <v>20641</v>
      </c>
      <c r="H13" s="29">
        <v>115969</v>
      </c>
      <c r="I13" s="29"/>
      <c r="J13" s="33">
        <f>C13+D13+E13+F13+G13+H13+I13</f>
        <v>136610</v>
      </c>
      <c r="K13" s="29">
        <v>91472</v>
      </c>
      <c r="L13" s="29"/>
      <c r="M13" s="29"/>
      <c r="N13" s="29"/>
      <c r="O13" s="29">
        <v>11228</v>
      </c>
      <c r="P13" s="29">
        <v>13326</v>
      </c>
      <c r="Q13" s="29">
        <v>359</v>
      </c>
      <c r="R13" s="29"/>
      <c r="S13" s="29"/>
      <c r="T13" s="29">
        <v>81682</v>
      </c>
      <c r="U13" s="29"/>
      <c r="V13" s="29"/>
      <c r="W13" s="29"/>
      <c r="X13" s="29"/>
      <c r="Y13" s="29"/>
      <c r="Z13" s="29"/>
      <c r="AA13" s="33">
        <f>K13+L13+M13+N13+O13+P13+Q13+R13+S13+T13+U13+V13+W13+X13+Y13+Z13</f>
        <v>198067</v>
      </c>
      <c r="AB13" s="15">
        <v>174730</v>
      </c>
      <c r="AC13" s="15">
        <v>203</v>
      </c>
      <c r="AD13" s="15"/>
      <c r="AE13" s="15"/>
      <c r="AF13" s="15"/>
      <c r="AG13" s="15"/>
      <c r="AH13" s="15"/>
      <c r="AI13" s="15"/>
      <c r="AJ13" s="15">
        <v>18627</v>
      </c>
      <c r="AK13" s="33">
        <f>SUM(AB13:AJ13)</f>
        <v>193560</v>
      </c>
      <c r="AL13" s="33">
        <f>J13+AA13+AK13</f>
        <v>528237</v>
      </c>
    </row>
    <row r="14" spans="1:38" ht="12.75">
      <c r="A14" s="26">
        <v>5</v>
      </c>
      <c r="B14" s="27" t="s">
        <v>108</v>
      </c>
      <c r="C14" s="29"/>
      <c r="D14" s="29"/>
      <c r="E14" s="29"/>
      <c r="F14" s="29"/>
      <c r="G14" s="29">
        <v>285</v>
      </c>
      <c r="H14" s="29">
        <v>2585</v>
      </c>
      <c r="I14" s="29"/>
      <c r="J14" s="33">
        <f>C14+D14+E14+F14+G14+H14+I14</f>
        <v>2870</v>
      </c>
      <c r="K14" s="29">
        <v>16289</v>
      </c>
      <c r="L14" s="29"/>
      <c r="M14" s="29"/>
      <c r="N14" s="29"/>
      <c r="O14" s="29"/>
      <c r="P14" s="29">
        <v>2830</v>
      </c>
      <c r="Q14" s="29"/>
      <c r="R14" s="29"/>
      <c r="S14" s="29"/>
      <c r="T14" s="29">
        <v>106717</v>
      </c>
      <c r="U14" s="29"/>
      <c r="V14" s="29"/>
      <c r="W14" s="29"/>
      <c r="X14" s="29"/>
      <c r="Y14" s="29"/>
      <c r="Z14" s="29"/>
      <c r="AA14" s="33">
        <f>K14+L14+M14+N14+O14+P14+Q14+R14+S14+T14+U14+V14+W14+X14+Y14+Z14</f>
        <v>125836</v>
      </c>
      <c r="AB14" s="15">
        <v>368822</v>
      </c>
      <c r="AC14" s="15">
        <v>557</v>
      </c>
      <c r="AD14" s="15"/>
      <c r="AE14" s="15"/>
      <c r="AF14" s="15"/>
      <c r="AG14" s="15"/>
      <c r="AH14" s="15"/>
      <c r="AI14" s="15"/>
      <c r="AJ14" s="15">
        <v>6014</v>
      </c>
      <c r="AK14" s="33">
        <f>SUM(AB14:AJ14)</f>
        <v>375393</v>
      </c>
      <c r="AL14" s="33">
        <f>J14+AA14+AK14</f>
        <v>504099</v>
      </c>
    </row>
    <row r="15" spans="1:38" ht="12.75">
      <c r="A15" s="26">
        <v>6</v>
      </c>
      <c r="B15" s="27" t="s">
        <v>107</v>
      </c>
      <c r="C15" s="29"/>
      <c r="D15" s="29"/>
      <c r="E15" s="29"/>
      <c r="F15" s="29"/>
      <c r="G15" s="29">
        <v>1310</v>
      </c>
      <c r="H15" s="29">
        <v>58135</v>
      </c>
      <c r="I15" s="29"/>
      <c r="J15" s="33">
        <f>C15+D15+E15+F15+G15+H15+I15</f>
        <v>59445</v>
      </c>
      <c r="K15" s="29">
        <v>6296</v>
      </c>
      <c r="L15" s="29"/>
      <c r="M15" s="29">
        <v>1704</v>
      </c>
      <c r="N15" s="29"/>
      <c r="O15" s="29">
        <v>16214</v>
      </c>
      <c r="P15" s="29">
        <v>278464</v>
      </c>
      <c r="Q15" s="29"/>
      <c r="R15" s="29"/>
      <c r="S15" s="29"/>
      <c r="T15" s="29">
        <v>2373</v>
      </c>
      <c r="U15" s="29"/>
      <c r="V15" s="29"/>
      <c r="W15" s="29"/>
      <c r="X15" s="29">
        <v>13870</v>
      </c>
      <c r="Y15" s="29"/>
      <c r="Z15" s="29"/>
      <c r="AA15" s="33">
        <f>K15+L15+M15+N15+O15+P15+Q15+R15+S15+T15+U15+V15+W15+X15+Y15+Z15</f>
        <v>318921</v>
      </c>
      <c r="AB15" s="15">
        <v>2819</v>
      </c>
      <c r="AC15" s="15"/>
      <c r="AD15" s="15"/>
      <c r="AE15" s="15"/>
      <c r="AF15" s="15"/>
      <c r="AG15" s="15"/>
      <c r="AH15" s="15">
        <v>100</v>
      </c>
      <c r="AI15" s="15"/>
      <c r="AJ15" s="15">
        <v>111943</v>
      </c>
      <c r="AK15" s="33">
        <f>SUM(AB15:AJ15)</f>
        <v>114862</v>
      </c>
      <c r="AL15" s="33">
        <f>J15+AA15+AK15</f>
        <v>493228</v>
      </c>
    </row>
    <row r="16" spans="1:38" ht="12.75">
      <c r="A16" s="26">
        <v>7</v>
      </c>
      <c r="B16" s="27" t="s">
        <v>110</v>
      </c>
      <c r="C16" s="29"/>
      <c r="D16" s="29"/>
      <c r="E16" s="29"/>
      <c r="F16" s="29"/>
      <c r="G16" s="29">
        <v>41775</v>
      </c>
      <c r="H16" s="29">
        <v>71756</v>
      </c>
      <c r="I16" s="29"/>
      <c r="J16" s="33">
        <f>C16+D16+E16+F16+G16+H16+I16</f>
        <v>113531</v>
      </c>
      <c r="K16" s="29">
        <v>41318</v>
      </c>
      <c r="L16" s="29"/>
      <c r="M16" s="29">
        <v>80</v>
      </c>
      <c r="N16" s="29"/>
      <c r="O16" s="29">
        <v>11444</v>
      </c>
      <c r="P16" s="29">
        <v>31463</v>
      </c>
      <c r="Q16" s="29">
        <v>302</v>
      </c>
      <c r="R16" s="29"/>
      <c r="S16" s="29"/>
      <c r="T16" s="29">
        <v>29737</v>
      </c>
      <c r="U16" s="29"/>
      <c r="V16" s="29"/>
      <c r="W16" s="29"/>
      <c r="X16" s="29">
        <v>60884</v>
      </c>
      <c r="Y16" s="29"/>
      <c r="Z16" s="29"/>
      <c r="AA16" s="33">
        <f>K16+L16+M16+N16+O16+P16+Q16+R16+S16+T16+U16+V16+W16+X16+Y16+Z16</f>
        <v>175228</v>
      </c>
      <c r="AB16" s="15">
        <v>144198</v>
      </c>
      <c r="AC16" s="15">
        <v>3282</v>
      </c>
      <c r="AD16" s="15"/>
      <c r="AE16" s="15">
        <v>454</v>
      </c>
      <c r="AF16" s="15"/>
      <c r="AG16" s="15"/>
      <c r="AH16" s="15"/>
      <c r="AI16" s="15">
        <v>8129</v>
      </c>
      <c r="AJ16" s="15">
        <v>40691</v>
      </c>
      <c r="AK16" s="33">
        <f>SUM(AB16:AJ16)</f>
        <v>196754</v>
      </c>
      <c r="AL16" s="33">
        <f>J16+AA16+AK16</f>
        <v>485513</v>
      </c>
    </row>
    <row r="17" spans="1:38" ht="12.75">
      <c r="A17" s="26">
        <v>8</v>
      </c>
      <c r="B17" s="27" t="s">
        <v>79</v>
      </c>
      <c r="C17" s="29"/>
      <c r="D17" s="29"/>
      <c r="E17" s="29"/>
      <c r="F17" s="29"/>
      <c r="G17" s="29">
        <v>4339</v>
      </c>
      <c r="H17" s="29">
        <v>1478</v>
      </c>
      <c r="I17" s="29"/>
      <c r="J17" s="33">
        <f>C17+D17+E17+F17+G17+H17+I17</f>
        <v>5817</v>
      </c>
      <c r="K17" s="29"/>
      <c r="L17" s="29"/>
      <c r="M17" s="29"/>
      <c r="N17" s="29"/>
      <c r="O17" s="29"/>
      <c r="P17" s="29">
        <v>318889</v>
      </c>
      <c r="Q17" s="29"/>
      <c r="R17" s="29"/>
      <c r="S17" s="29"/>
      <c r="T17" s="29"/>
      <c r="U17" s="29"/>
      <c r="V17" s="29"/>
      <c r="W17" s="29"/>
      <c r="X17" s="29">
        <v>2393</v>
      </c>
      <c r="Y17" s="29"/>
      <c r="Z17" s="29"/>
      <c r="AA17" s="33">
        <f>K17+L17+M17+N17+O17+P17+Q17+R17+S17+T17+U17+V17+W17+X17+Y17+Z17</f>
        <v>321282</v>
      </c>
      <c r="AB17" s="15"/>
      <c r="AC17" s="15"/>
      <c r="AD17" s="15"/>
      <c r="AE17" s="15"/>
      <c r="AF17" s="15"/>
      <c r="AG17" s="15"/>
      <c r="AH17" s="15"/>
      <c r="AI17" s="15"/>
      <c r="AJ17" s="15"/>
      <c r="AK17" s="33">
        <f>SUM(AB17:AJ17)</f>
        <v>0</v>
      </c>
      <c r="AL17" s="33">
        <f>J17+AA17+AK17</f>
        <v>327099</v>
      </c>
    </row>
    <row r="18" spans="1:38" ht="12.75">
      <c r="A18" s="26">
        <v>9</v>
      </c>
      <c r="B18" s="27" t="s">
        <v>104</v>
      </c>
      <c r="C18" s="29"/>
      <c r="D18" s="29"/>
      <c r="E18" s="29"/>
      <c r="F18" s="29"/>
      <c r="G18" s="29">
        <v>1037</v>
      </c>
      <c r="H18" s="29">
        <v>43318</v>
      </c>
      <c r="I18" s="29"/>
      <c r="J18" s="33">
        <f>C18+D18+E18+F18+G18+H18+I18</f>
        <v>44355</v>
      </c>
      <c r="K18" s="29">
        <v>28638</v>
      </c>
      <c r="L18" s="29"/>
      <c r="M18" s="29"/>
      <c r="N18" s="29"/>
      <c r="O18" s="29">
        <v>3356</v>
      </c>
      <c r="P18" s="29">
        <v>69</v>
      </c>
      <c r="Q18" s="29"/>
      <c r="R18" s="29"/>
      <c r="S18" s="29"/>
      <c r="T18" s="29">
        <v>10400</v>
      </c>
      <c r="U18" s="29"/>
      <c r="V18" s="29"/>
      <c r="W18" s="29"/>
      <c r="X18" s="29"/>
      <c r="Y18" s="29"/>
      <c r="Z18" s="29"/>
      <c r="AA18" s="33">
        <f>K18+L18+M18+N18+O18+P18+Q18+R18+S18+T18+U18+V18+W18+X18+Y18+Z18</f>
        <v>42463</v>
      </c>
      <c r="AB18" s="15">
        <v>163268</v>
      </c>
      <c r="AC18" s="15">
        <v>466</v>
      </c>
      <c r="AD18" s="15"/>
      <c r="AE18" s="15"/>
      <c r="AF18" s="15"/>
      <c r="AG18" s="15"/>
      <c r="AH18" s="15"/>
      <c r="AI18" s="15">
        <v>218</v>
      </c>
      <c r="AJ18" s="15">
        <v>3895</v>
      </c>
      <c r="AK18" s="33">
        <f>SUM(AB18:AJ18)</f>
        <v>167847</v>
      </c>
      <c r="AL18" s="33">
        <f>J18+AA18+AK18</f>
        <v>254665</v>
      </c>
    </row>
    <row r="19" spans="1:38" ht="12.75">
      <c r="A19" s="26">
        <v>10</v>
      </c>
      <c r="B19" s="27" t="s">
        <v>100</v>
      </c>
      <c r="C19" s="29"/>
      <c r="D19" s="29"/>
      <c r="E19" s="29"/>
      <c r="F19" s="29"/>
      <c r="G19" s="29">
        <v>18619</v>
      </c>
      <c r="H19" s="29">
        <v>22344</v>
      </c>
      <c r="I19" s="29"/>
      <c r="J19" s="33">
        <f>C19+D19+E19+F19+G19+H19+I19</f>
        <v>40963</v>
      </c>
      <c r="K19" s="29">
        <v>35132</v>
      </c>
      <c r="L19" s="29"/>
      <c r="M19" s="29">
        <v>852</v>
      </c>
      <c r="N19" s="29"/>
      <c r="O19" s="29">
        <v>128</v>
      </c>
      <c r="P19" s="29">
        <v>3928</v>
      </c>
      <c r="Q19" s="29"/>
      <c r="R19" s="29"/>
      <c r="S19" s="29"/>
      <c r="T19" s="29">
        <v>41681</v>
      </c>
      <c r="U19" s="29"/>
      <c r="V19" s="29"/>
      <c r="W19" s="29"/>
      <c r="X19" s="29">
        <v>15790</v>
      </c>
      <c r="Y19" s="29"/>
      <c r="Z19" s="29"/>
      <c r="AA19" s="33">
        <f>K19+L19+M19+N19+O19+P19+Q19+R19+S19+T19+U19+V19+W19+X19+Y19+Z19</f>
        <v>97511</v>
      </c>
      <c r="AB19" s="15">
        <v>76088</v>
      </c>
      <c r="AC19" s="15">
        <v>151</v>
      </c>
      <c r="AD19" s="15"/>
      <c r="AE19" s="15"/>
      <c r="AF19" s="15"/>
      <c r="AG19" s="15"/>
      <c r="AH19" s="15"/>
      <c r="AI19" s="15">
        <v>862</v>
      </c>
      <c r="AJ19" s="15">
        <v>18611</v>
      </c>
      <c r="AK19" s="33">
        <f>SUM(AB19:AJ19)</f>
        <v>95712</v>
      </c>
      <c r="AL19" s="33">
        <f>J19+AA19+AK19</f>
        <v>234186</v>
      </c>
    </row>
    <row r="20" spans="1:38" ht="12.75">
      <c r="A20" s="26">
        <v>11</v>
      </c>
      <c r="B20" s="27" t="s">
        <v>153</v>
      </c>
      <c r="C20" s="29"/>
      <c r="D20" s="29"/>
      <c r="E20" s="29"/>
      <c r="F20" s="29"/>
      <c r="G20" s="29">
        <v>12522</v>
      </c>
      <c r="H20" s="29">
        <v>209712</v>
      </c>
      <c r="I20" s="29"/>
      <c r="J20" s="33">
        <f>C20+D20+E20+F20+G20+H20+I20</f>
        <v>222234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33">
        <f>K20+L20+M20+N20+O20+P20+Q20+R20+S20+T20+U20+V20+W20+X20+Y20+Z20</f>
        <v>0</v>
      </c>
      <c r="AB20" s="15">
        <v>10102</v>
      </c>
      <c r="AC20" s="15"/>
      <c r="AD20" s="15"/>
      <c r="AE20" s="15"/>
      <c r="AF20" s="15"/>
      <c r="AG20" s="15"/>
      <c r="AH20" s="15"/>
      <c r="AI20" s="15"/>
      <c r="AJ20" s="15"/>
      <c r="AK20" s="33">
        <f>SUM(AB20:AJ20)</f>
        <v>10102</v>
      </c>
      <c r="AL20" s="33">
        <f>J20+AA20+AK20</f>
        <v>232336</v>
      </c>
    </row>
    <row r="21" spans="1:38" ht="12.75">
      <c r="A21" s="26">
        <v>12</v>
      </c>
      <c r="B21" s="27" t="s">
        <v>98</v>
      </c>
      <c r="C21" s="29"/>
      <c r="D21" s="29"/>
      <c r="E21" s="29"/>
      <c r="F21" s="29"/>
      <c r="G21" s="29">
        <v>35</v>
      </c>
      <c r="H21" s="29">
        <v>44615</v>
      </c>
      <c r="I21" s="29"/>
      <c r="J21" s="33">
        <f>C21+D21+E21+F21+G21+H21+I21</f>
        <v>44650</v>
      </c>
      <c r="K21" s="29">
        <v>53822</v>
      </c>
      <c r="L21" s="29"/>
      <c r="M21" s="29"/>
      <c r="N21" s="29"/>
      <c r="O21" s="29"/>
      <c r="P21" s="29">
        <v>3122</v>
      </c>
      <c r="Q21" s="29">
        <v>70</v>
      </c>
      <c r="R21" s="29"/>
      <c r="S21" s="29"/>
      <c r="T21" s="29">
        <v>5073</v>
      </c>
      <c r="U21" s="29"/>
      <c r="V21" s="29"/>
      <c r="W21" s="29"/>
      <c r="X21" s="29">
        <v>463</v>
      </c>
      <c r="Y21" s="29"/>
      <c r="Z21" s="29"/>
      <c r="AA21" s="33">
        <f>K21+L21+M21+N21+O21+P21+Q21+R21+S21+T21+U21+V21+W21+X21+Y21+Z21</f>
        <v>62550</v>
      </c>
      <c r="AB21" s="15">
        <v>37469</v>
      </c>
      <c r="AC21" s="15"/>
      <c r="AD21" s="15"/>
      <c r="AE21" s="15"/>
      <c r="AF21" s="15"/>
      <c r="AG21" s="15"/>
      <c r="AH21" s="15"/>
      <c r="AI21" s="15">
        <v>18096</v>
      </c>
      <c r="AJ21" s="15">
        <v>50104</v>
      </c>
      <c r="AK21" s="33">
        <f>SUM(AB21:AJ21)</f>
        <v>105669</v>
      </c>
      <c r="AL21" s="33">
        <f>J21+AA21+AK21</f>
        <v>212869</v>
      </c>
    </row>
    <row r="22" spans="1:38" ht="12.75">
      <c r="A22" s="26">
        <v>13</v>
      </c>
      <c r="B22" s="27" t="s">
        <v>102</v>
      </c>
      <c r="C22" s="29"/>
      <c r="D22" s="29"/>
      <c r="E22" s="29"/>
      <c r="F22" s="29"/>
      <c r="G22" s="29">
        <v>405</v>
      </c>
      <c r="H22" s="29">
        <v>5463</v>
      </c>
      <c r="I22" s="29">
        <v>924</v>
      </c>
      <c r="J22" s="33">
        <f>C22+D22+E22+F22+G22+H22+I22</f>
        <v>6792</v>
      </c>
      <c r="K22" s="29">
        <v>22813</v>
      </c>
      <c r="L22" s="29"/>
      <c r="M22" s="29"/>
      <c r="N22" s="29"/>
      <c r="O22" s="29"/>
      <c r="P22" s="29">
        <v>520</v>
      </c>
      <c r="Q22" s="29">
        <v>107</v>
      </c>
      <c r="R22" s="29"/>
      <c r="S22" s="29"/>
      <c r="T22" s="29">
        <v>19170</v>
      </c>
      <c r="U22" s="29"/>
      <c r="V22" s="29"/>
      <c r="W22" s="29"/>
      <c r="X22" s="29"/>
      <c r="Y22" s="29"/>
      <c r="Z22" s="29"/>
      <c r="AA22" s="33">
        <f>K22+L22+M22+N22+O22+P22+Q22+R22+S22+T22+U22+V22+W22+X22+Y22+Z22</f>
        <v>42610</v>
      </c>
      <c r="AB22" s="15">
        <v>62646</v>
      </c>
      <c r="AC22" s="15">
        <v>3129</v>
      </c>
      <c r="AD22" s="15"/>
      <c r="AE22" s="15"/>
      <c r="AF22" s="15"/>
      <c r="AG22" s="15"/>
      <c r="AH22" s="15"/>
      <c r="AI22" s="15">
        <v>320</v>
      </c>
      <c r="AJ22" s="15">
        <v>14851</v>
      </c>
      <c r="AK22" s="33">
        <f>SUM(AB22:AJ22)</f>
        <v>80946</v>
      </c>
      <c r="AL22" s="33">
        <f>J22+AA22+AK22</f>
        <v>130348</v>
      </c>
    </row>
    <row r="23" spans="1:38" ht="12.75">
      <c r="A23" s="26">
        <v>14</v>
      </c>
      <c r="B23" s="27" t="s">
        <v>101</v>
      </c>
      <c r="C23" s="29"/>
      <c r="D23" s="29"/>
      <c r="E23" s="29"/>
      <c r="F23" s="29"/>
      <c r="G23" s="29">
        <v>32</v>
      </c>
      <c r="H23" s="29"/>
      <c r="I23" s="29"/>
      <c r="J23" s="33">
        <f>C23+D23+E23+F23+G23+H23+I23</f>
        <v>32</v>
      </c>
      <c r="K23" s="29">
        <v>1165</v>
      </c>
      <c r="L23" s="29"/>
      <c r="M23" s="29"/>
      <c r="N23" s="29"/>
      <c r="O23" s="29"/>
      <c r="P23" s="29">
        <v>100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33">
        <f>K23+L23+M23+N23+O23+P23+Q23+R23+S23+T23+U23+V23+W23+X23+Y23+Z23</f>
        <v>1265</v>
      </c>
      <c r="AB23" s="15">
        <v>127317</v>
      </c>
      <c r="AC23" s="15"/>
      <c r="AD23" s="15"/>
      <c r="AE23" s="15"/>
      <c r="AF23" s="15"/>
      <c r="AG23" s="15"/>
      <c r="AH23" s="15"/>
      <c r="AI23" s="15"/>
      <c r="AJ23" s="15"/>
      <c r="AK23" s="33">
        <f>SUM(AB23:AJ23)</f>
        <v>127317</v>
      </c>
      <c r="AL23" s="33">
        <f>J23+AA23+AK23</f>
        <v>128614</v>
      </c>
    </row>
    <row r="24" spans="1:38" ht="12.75">
      <c r="A24" s="26">
        <v>15</v>
      </c>
      <c r="B24" s="27" t="s">
        <v>99</v>
      </c>
      <c r="C24" s="29"/>
      <c r="D24" s="29"/>
      <c r="E24" s="29"/>
      <c r="F24" s="29"/>
      <c r="G24" s="29">
        <v>3913</v>
      </c>
      <c r="H24" s="29">
        <v>34982</v>
      </c>
      <c r="I24" s="29"/>
      <c r="J24" s="33">
        <f>C24+D24+E24+F24+G24+H24+I24</f>
        <v>38895</v>
      </c>
      <c r="K24" s="29">
        <v>49051</v>
      </c>
      <c r="L24" s="29"/>
      <c r="M24" s="29">
        <v>767</v>
      </c>
      <c r="N24" s="29"/>
      <c r="O24" s="29">
        <v>839</v>
      </c>
      <c r="P24" s="29">
        <v>3712</v>
      </c>
      <c r="Q24" s="29"/>
      <c r="R24" s="29"/>
      <c r="S24" s="29"/>
      <c r="T24" s="29">
        <v>318</v>
      </c>
      <c r="U24" s="29"/>
      <c r="V24" s="29"/>
      <c r="W24" s="29"/>
      <c r="X24" s="29"/>
      <c r="Y24" s="29"/>
      <c r="Z24" s="29"/>
      <c r="AA24" s="33">
        <f>K24+L24+M24+N24+O24+P24+Q24+R24+S24+T24+U24+V24+W24+X24+Y24+Z24</f>
        <v>54687</v>
      </c>
      <c r="AB24" s="15">
        <v>28785</v>
      </c>
      <c r="AC24" s="15">
        <v>14</v>
      </c>
      <c r="AD24" s="15">
        <v>1397</v>
      </c>
      <c r="AE24" s="15"/>
      <c r="AF24" s="15"/>
      <c r="AG24" s="15"/>
      <c r="AH24" s="15"/>
      <c r="AI24" s="15"/>
      <c r="AJ24" s="15">
        <v>1365</v>
      </c>
      <c r="AK24" s="33">
        <f>SUM(AB24:AJ24)</f>
        <v>31561</v>
      </c>
      <c r="AL24" s="33">
        <f>J24+AA24+AK24</f>
        <v>125143</v>
      </c>
    </row>
    <row r="25" spans="1:38" ht="12.75">
      <c r="A25" s="26">
        <v>16</v>
      </c>
      <c r="B25" s="27" t="s">
        <v>105</v>
      </c>
      <c r="C25" s="29"/>
      <c r="D25" s="29"/>
      <c r="E25" s="29"/>
      <c r="F25" s="29"/>
      <c r="G25" s="29">
        <v>2545</v>
      </c>
      <c r="H25" s="29"/>
      <c r="I25" s="29"/>
      <c r="J25" s="33">
        <f>C25+D25+E25+F25+G25+H25+I25</f>
        <v>2545</v>
      </c>
      <c r="K25" s="29">
        <v>8914</v>
      </c>
      <c r="L25" s="29"/>
      <c r="M25" s="29"/>
      <c r="N25" s="29"/>
      <c r="O25" s="29"/>
      <c r="P25" s="29">
        <v>30231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33">
        <f>K25+L25+M25+N25+O25+P25+Q25+R25+S25+T25+U25+V25+W25+X25+Y25+Z25</f>
        <v>39145</v>
      </c>
      <c r="AB25" s="15">
        <v>72053</v>
      </c>
      <c r="AC25" s="15">
        <v>56</v>
      </c>
      <c r="AD25" s="15"/>
      <c r="AE25" s="15"/>
      <c r="AF25" s="15"/>
      <c r="AG25" s="15"/>
      <c r="AH25" s="15"/>
      <c r="AI25" s="15"/>
      <c r="AJ25" s="15">
        <v>479</v>
      </c>
      <c r="AK25" s="33">
        <f>SUM(AB25:AJ25)</f>
        <v>72588</v>
      </c>
      <c r="AL25" s="33">
        <f>J25+AA25+AK25</f>
        <v>114278</v>
      </c>
    </row>
    <row r="26" spans="1:38" ht="25.5">
      <c r="A26" s="26">
        <v>17</v>
      </c>
      <c r="B26" s="27" t="s">
        <v>152</v>
      </c>
      <c r="C26" s="29"/>
      <c r="D26" s="29"/>
      <c r="E26" s="29"/>
      <c r="F26" s="29"/>
      <c r="G26" s="29">
        <v>2373</v>
      </c>
      <c r="H26" s="29">
        <v>42822</v>
      </c>
      <c r="I26" s="29">
        <v>0</v>
      </c>
      <c r="J26" s="33">
        <f>C26+D26+E26+F26+G26+H26+I26</f>
        <v>45195</v>
      </c>
      <c r="K26" s="29">
        <v>5767</v>
      </c>
      <c r="L26" s="29"/>
      <c r="M26" s="29"/>
      <c r="N26" s="29"/>
      <c r="O26" s="29">
        <v>226</v>
      </c>
      <c r="P26" s="29">
        <v>2619</v>
      </c>
      <c r="Q26" s="29"/>
      <c r="R26" s="29"/>
      <c r="S26" s="29"/>
      <c r="T26" s="29">
        <v>1229</v>
      </c>
      <c r="U26" s="29"/>
      <c r="V26" s="29"/>
      <c r="W26" s="29"/>
      <c r="X26" s="29"/>
      <c r="Y26" s="29"/>
      <c r="Z26" s="29"/>
      <c r="AA26" s="33">
        <f>K26+L26+M26+N26+O26+P26+Q26+R26+S26+T26+U26+V26+W26+X26+Y26+Z26</f>
        <v>9841</v>
      </c>
      <c r="AB26" s="15">
        <v>2159</v>
      </c>
      <c r="AC26" s="15"/>
      <c r="AD26" s="15"/>
      <c r="AE26" s="15"/>
      <c r="AF26" s="15"/>
      <c r="AG26" s="15"/>
      <c r="AH26" s="15"/>
      <c r="AI26" s="15"/>
      <c r="AJ26" s="15">
        <v>53436</v>
      </c>
      <c r="AK26" s="33">
        <f>SUM(AB26:AJ26)</f>
        <v>55595</v>
      </c>
      <c r="AL26" s="33">
        <f>J26+AA26+AK26</f>
        <v>110631</v>
      </c>
    </row>
    <row r="27" spans="1:38" ht="12.75">
      <c r="A27" s="26">
        <v>18</v>
      </c>
      <c r="B27" s="27" t="s">
        <v>94</v>
      </c>
      <c r="C27" s="29"/>
      <c r="D27" s="29"/>
      <c r="E27" s="29"/>
      <c r="F27" s="29"/>
      <c r="G27" s="29"/>
      <c r="H27" s="29"/>
      <c r="I27" s="29"/>
      <c r="J27" s="33">
        <f>C27+D27+E27+F27+G27+H27+I27</f>
        <v>0</v>
      </c>
      <c r="K27" s="29">
        <v>17423</v>
      </c>
      <c r="L27" s="29"/>
      <c r="M27" s="29"/>
      <c r="N27" s="29"/>
      <c r="O27" s="29">
        <v>672</v>
      </c>
      <c r="P27" s="29">
        <v>37829</v>
      </c>
      <c r="Q27" s="29"/>
      <c r="R27" s="29"/>
      <c r="S27" s="29"/>
      <c r="T27" s="29">
        <v>1600</v>
      </c>
      <c r="U27" s="29"/>
      <c r="V27" s="29"/>
      <c r="W27" s="29"/>
      <c r="X27" s="29"/>
      <c r="Y27" s="29"/>
      <c r="Z27" s="29">
        <v>2874</v>
      </c>
      <c r="AA27" s="33">
        <f>K27+L27+M27+N27+O27+P27+Q27+R27+S27+T27+U27+V27+W27+X27+Y27+Z27</f>
        <v>60398</v>
      </c>
      <c r="AB27" s="15">
        <v>27000</v>
      </c>
      <c r="AC27" s="15"/>
      <c r="AD27" s="15"/>
      <c r="AE27" s="15"/>
      <c r="AF27" s="15"/>
      <c r="AG27" s="15"/>
      <c r="AH27" s="15"/>
      <c r="AI27" s="15"/>
      <c r="AJ27" s="15">
        <v>5747</v>
      </c>
      <c r="AK27" s="33">
        <f>SUM(AB27:AJ27)</f>
        <v>32747</v>
      </c>
      <c r="AL27" s="33">
        <f>J27+AA27+AK27</f>
        <v>93145</v>
      </c>
    </row>
    <row r="28" spans="1:38" ht="25.5">
      <c r="A28" s="26">
        <v>19</v>
      </c>
      <c r="B28" s="27" t="s">
        <v>151</v>
      </c>
      <c r="C28" s="29">
        <v>69751</v>
      </c>
      <c r="D28" s="29">
        <v>15126</v>
      </c>
      <c r="E28" s="29"/>
      <c r="F28" s="29"/>
      <c r="G28" s="29">
        <v>8203</v>
      </c>
      <c r="H28" s="29"/>
      <c r="I28" s="29"/>
      <c r="J28" s="33">
        <f>C28+D28+E28+F28+G28+H28+I28</f>
        <v>93080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33">
        <f>K28+L28+M28+N28+O28+P28+Q28+R28+S28+T28+U28+V28+W28+X28+Y28+Z28</f>
        <v>0</v>
      </c>
      <c r="AB28" s="15"/>
      <c r="AC28" s="15"/>
      <c r="AD28" s="15"/>
      <c r="AE28" s="15"/>
      <c r="AF28" s="15"/>
      <c r="AG28" s="15"/>
      <c r="AH28" s="15"/>
      <c r="AI28" s="15"/>
      <c r="AJ28" s="15"/>
      <c r="AK28" s="33">
        <f>SUM(AB28:AJ28)</f>
        <v>0</v>
      </c>
      <c r="AL28" s="33">
        <f>J28+AA28+AK28</f>
        <v>93080</v>
      </c>
    </row>
    <row r="29" spans="1:38" ht="12.75">
      <c r="A29" s="26">
        <v>20</v>
      </c>
      <c r="B29" s="27" t="s">
        <v>90</v>
      </c>
      <c r="C29" s="29"/>
      <c r="D29" s="29"/>
      <c r="E29" s="29"/>
      <c r="F29" s="29"/>
      <c r="G29" s="29"/>
      <c r="H29" s="29">
        <v>332</v>
      </c>
      <c r="I29" s="29">
        <v>16090</v>
      </c>
      <c r="J29" s="33">
        <f>C29+D29+E29+F29+G29+H29+I29</f>
        <v>16422</v>
      </c>
      <c r="K29" s="29">
        <v>19034</v>
      </c>
      <c r="L29" s="29"/>
      <c r="M29" s="29"/>
      <c r="N29" s="29"/>
      <c r="O29" s="29"/>
      <c r="P29" s="29">
        <v>376</v>
      </c>
      <c r="Q29" s="29">
        <v>-1096</v>
      </c>
      <c r="R29" s="29"/>
      <c r="S29" s="29"/>
      <c r="T29" s="29">
        <v>5110</v>
      </c>
      <c r="U29" s="29"/>
      <c r="V29" s="29"/>
      <c r="W29" s="29"/>
      <c r="X29" s="29">
        <v>5254</v>
      </c>
      <c r="Y29" s="29"/>
      <c r="Z29" s="29"/>
      <c r="AA29" s="33">
        <f>K29+L29+M29+N29+O29+P29+Q29+R29+S29+T29+U29+V29+W29+X29+Y29+Z29</f>
        <v>28678</v>
      </c>
      <c r="AB29" s="15">
        <v>1406</v>
      </c>
      <c r="AC29" s="15"/>
      <c r="AD29" s="15"/>
      <c r="AE29" s="15"/>
      <c r="AF29" s="15"/>
      <c r="AG29" s="15"/>
      <c r="AH29" s="15"/>
      <c r="AI29" s="15"/>
      <c r="AJ29" s="15">
        <v>26602</v>
      </c>
      <c r="AK29" s="33">
        <f>SUM(AB29:AJ29)</f>
        <v>28008</v>
      </c>
      <c r="AL29" s="33">
        <f>J29+AA29+AK29</f>
        <v>73108</v>
      </c>
    </row>
    <row r="30" spans="1:38" ht="12.75">
      <c r="A30" s="26">
        <v>21</v>
      </c>
      <c r="B30" s="27" t="s">
        <v>96</v>
      </c>
      <c r="C30" s="29"/>
      <c r="D30" s="29"/>
      <c r="E30" s="29"/>
      <c r="F30" s="29"/>
      <c r="G30" s="29"/>
      <c r="H30" s="29"/>
      <c r="I30" s="29"/>
      <c r="J30" s="33">
        <f>C30+D30+E30+F30+G30+H30+I30</f>
        <v>0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33">
        <f>K30+L30+M30+N30+O30+P30+Q30+R30+S30+T30+U30+V30+W30+X30+Y30+Z30</f>
        <v>0</v>
      </c>
      <c r="AB30" s="15">
        <v>57389</v>
      </c>
      <c r="AC30" s="15"/>
      <c r="AD30" s="15"/>
      <c r="AE30" s="15"/>
      <c r="AF30" s="15"/>
      <c r="AG30" s="15"/>
      <c r="AH30" s="15"/>
      <c r="AI30" s="15"/>
      <c r="AJ30" s="15"/>
      <c r="AK30" s="33">
        <f>SUM(AB30:AJ30)</f>
        <v>57389</v>
      </c>
      <c r="AL30" s="33">
        <f>J30+AA30+AK30</f>
        <v>57389</v>
      </c>
    </row>
    <row r="31" spans="1:38" ht="12.75">
      <c r="A31" s="26">
        <v>22</v>
      </c>
      <c r="B31" s="27" t="s">
        <v>91</v>
      </c>
      <c r="C31" s="29"/>
      <c r="D31" s="29"/>
      <c r="E31" s="29"/>
      <c r="F31" s="29"/>
      <c r="G31" s="29">
        <v>2948</v>
      </c>
      <c r="H31" s="29"/>
      <c r="I31" s="29"/>
      <c r="J31" s="33">
        <f>C31+D31+E31+F31+G31+H31+I31</f>
        <v>2948</v>
      </c>
      <c r="K31" s="29">
        <v>9487</v>
      </c>
      <c r="L31" s="29"/>
      <c r="M31" s="29"/>
      <c r="N31" s="29"/>
      <c r="O31" s="29">
        <v>511</v>
      </c>
      <c r="P31" s="29"/>
      <c r="Q31" s="29"/>
      <c r="R31" s="29"/>
      <c r="S31" s="29"/>
      <c r="T31" s="29">
        <v>34</v>
      </c>
      <c r="U31" s="29"/>
      <c r="V31" s="29"/>
      <c r="W31" s="29"/>
      <c r="X31" s="29"/>
      <c r="Y31" s="29"/>
      <c r="Z31" s="29"/>
      <c r="AA31" s="33">
        <f>K31+L31+M31+N31+O31+P31+Q31+R31+S31+T31+U31+V31+W31+X31+Y31+Z31</f>
        <v>10032</v>
      </c>
      <c r="AB31" s="15">
        <v>31170</v>
      </c>
      <c r="AC31" s="15"/>
      <c r="AD31" s="15"/>
      <c r="AE31" s="15"/>
      <c r="AF31" s="15"/>
      <c r="AG31" s="15"/>
      <c r="AH31" s="15"/>
      <c r="AI31" s="15"/>
      <c r="AJ31" s="15">
        <v>10283</v>
      </c>
      <c r="AK31" s="33">
        <f>SUM(AB31:AJ31)</f>
        <v>41453</v>
      </c>
      <c r="AL31" s="33">
        <f>J31+AA31+AK31</f>
        <v>54433</v>
      </c>
    </row>
    <row r="32" spans="1:38" ht="12.75">
      <c r="A32" s="26">
        <v>23</v>
      </c>
      <c r="B32" s="27" t="s">
        <v>93</v>
      </c>
      <c r="C32" s="29"/>
      <c r="D32" s="29"/>
      <c r="E32" s="29"/>
      <c r="F32" s="29"/>
      <c r="G32" s="29">
        <v>324</v>
      </c>
      <c r="H32" s="29"/>
      <c r="I32" s="29"/>
      <c r="J32" s="33">
        <f>C32+D32+E32+F32+G32+H32+I32</f>
        <v>324</v>
      </c>
      <c r="K32" s="29">
        <v>680</v>
      </c>
      <c r="L32" s="29"/>
      <c r="M32" s="29"/>
      <c r="N32" s="29"/>
      <c r="O32" s="29"/>
      <c r="P32" s="29">
        <v>108</v>
      </c>
      <c r="Q32" s="29">
        <v>94</v>
      </c>
      <c r="R32" s="29"/>
      <c r="S32" s="29"/>
      <c r="T32" s="29">
        <v>3105</v>
      </c>
      <c r="U32" s="29"/>
      <c r="V32" s="29"/>
      <c r="W32" s="29"/>
      <c r="X32" s="29"/>
      <c r="Y32" s="29"/>
      <c r="Z32" s="29"/>
      <c r="AA32" s="33">
        <f>K32+L32+M32+N32+O32+P32+Q32+R32+S32+T32+U32+V32+W32+X32+Y32+Z32</f>
        <v>3987</v>
      </c>
      <c r="AB32" s="15">
        <v>36371</v>
      </c>
      <c r="AC32" s="15"/>
      <c r="AD32" s="15"/>
      <c r="AE32" s="15"/>
      <c r="AF32" s="15"/>
      <c r="AG32" s="15"/>
      <c r="AH32" s="15"/>
      <c r="AI32" s="15"/>
      <c r="AJ32" s="15">
        <v>10951</v>
      </c>
      <c r="AK32" s="33">
        <f>SUM(AB32:AJ32)</f>
        <v>47322</v>
      </c>
      <c r="AL32" s="33">
        <f>J32+AA32+AK32</f>
        <v>51633</v>
      </c>
    </row>
    <row r="33" spans="1:38" ht="12.75">
      <c r="A33" s="26">
        <v>24</v>
      </c>
      <c r="B33" s="27" t="s">
        <v>97</v>
      </c>
      <c r="C33" s="29"/>
      <c r="D33" s="29"/>
      <c r="E33" s="29"/>
      <c r="F33" s="29"/>
      <c r="G33" s="29">
        <v>5586</v>
      </c>
      <c r="H33" s="29"/>
      <c r="I33" s="29">
        <v>32563</v>
      </c>
      <c r="J33" s="33">
        <f>C33+D33+E33+F33+G33+H33+I33</f>
        <v>38149</v>
      </c>
      <c r="K33" s="29">
        <v>66</v>
      </c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>
        <v>3922</v>
      </c>
      <c r="AA33" s="33">
        <f>K33+L33+M33+N33+O33+P33+Q33+R33+S33+T33+U33+V33+W33+X33+Y33+Z33</f>
        <v>3988</v>
      </c>
      <c r="AB33" s="15">
        <v>5795</v>
      </c>
      <c r="AC33" s="15"/>
      <c r="AD33" s="15"/>
      <c r="AE33" s="15"/>
      <c r="AF33" s="15"/>
      <c r="AG33" s="15"/>
      <c r="AH33" s="15"/>
      <c r="AI33" s="15"/>
      <c r="AJ33" s="15"/>
      <c r="AK33" s="33">
        <f>SUM(AB33:AJ33)</f>
        <v>5795</v>
      </c>
      <c r="AL33" s="33">
        <f>J33+AA33+AK33</f>
        <v>47932</v>
      </c>
    </row>
    <row r="34" spans="1:38" ht="12.75">
      <c r="A34" s="26">
        <v>25</v>
      </c>
      <c r="B34" s="27" t="s">
        <v>80</v>
      </c>
      <c r="C34" s="29"/>
      <c r="D34" s="29"/>
      <c r="E34" s="29"/>
      <c r="F34" s="29"/>
      <c r="G34" s="29"/>
      <c r="H34" s="29"/>
      <c r="I34" s="29"/>
      <c r="J34" s="33">
        <f>C34+D34+E34+F34+G34+H34+I34</f>
        <v>0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33">
        <f>K34+L34+M34+N34+O34+P34+Q34+R34+S34+T34+U34+V34+W34+X34+Y34+Z34</f>
        <v>0</v>
      </c>
      <c r="AB34" s="15">
        <v>936</v>
      </c>
      <c r="AC34" s="15"/>
      <c r="AD34" s="15">
        <v>39100</v>
      </c>
      <c r="AE34" s="15"/>
      <c r="AF34" s="15"/>
      <c r="AG34" s="15"/>
      <c r="AH34" s="15"/>
      <c r="AI34" s="15"/>
      <c r="AJ34" s="15">
        <v>320</v>
      </c>
      <c r="AK34" s="33">
        <f>SUM(AB34:AJ34)</f>
        <v>40356</v>
      </c>
      <c r="AL34" s="33">
        <f>J34+AA34+AK34</f>
        <v>40356</v>
      </c>
    </row>
    <row r="35" spans="1:38" ht="12.75">
      <c r="A35" s="26">
        <v>26</v>
      </c>
      <c r="B35" s="27" t="s">
        <v>87</v>
      </c>
      <c r="C35" s="29"/>
      <c r="D35" s="29"/>
      <c r="E35" s="29"/>
      <c r="F35" s="29"/>
      <c r="G35" s="29"/>
      <c r="H35" s="29"/>
      <c r="I35" s="29"/>
      <c r="J35" s="33">
        <f>C35+D35+E35+F35+G35+H35+I35</f>
        <v>0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33">
        <f>K35+L35+M35+N35+O35+P35+Q35+R35+S35+T35+U35+V35+W35+X35+Y35+Z35</f>
        <v>0</v>
      </c>
      <c r="AB35" s="15">
        <v>24075</v>
      </c>
      <c r="AC35" s="15"/>
      <c r="AD35" s="15"/>
      <c r="AE35" s="15"/>
      <c r="AF35" s="15"/>
      <c r="AG35" s="15"/>
      <c r="AH35" s="15"/>
      <c r="AI35" s="15"/>
      <c r="AJ35" s="15"/>
      <c r="AK35" s="33">
        <f>SUM(AB35:AJ35)</f>
        <v>24075</v>
      </c>
      <c r="AL35" s="33">
        <f>J35+AA35+AK35</f>
        <v>24075</v>
      </c>
    </row>
    <row r="36" spans="1:38" ht="12.75">
      <c r="A36" s="26">
        <v>27</v>
      </c>
      <c r="B36" s="27" t="s">
        <v>89</v>
      </c>
      <c r="C36" s="29"/>
      <c r="D36" s="29"/>
      <c r="E36" s="29"/>
      <c r="F36" s="29"/>
      <c r="G36" s="29"/>
      <c r="H36" s="29">
        <v>23954</v>
      </c>
      <c r="I36" s="29"/>
      <c r="J36" s="33">
        <f>C36+D36+E36+F36+G36+H36+I36</f>
        <v>23954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33">
        <f>K36+L36+M36+N36+O36+P36+Q36+R36+S36+T36+U36+V36+W36+X36+Y36+Z36</f>
        <v>0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33">
        <f>SUM(AB36:AJ36)</f>
        <v>0</v>
      </c>
      <c r="AL36" s="33">
        <f>J36+AA36+AK36</f>
        <v>23954</v>
      </c>
    </row>
    <row r="37" spans="1:38" ht="12.75">
      <c r="A37" s="26">
        <v>28</v>
      </c>
      <c r="B37" s="27" t="s">
        <v>92</v>
      </c>
      <c r="C37" s="29"/>
      <c r="D37" s="29"/>
      <c r="E37" s="29"/>
      <c r="F37" s="29"/>
      <c r="G37" s="29">
        <v>70</v>
      </c>
      <c r="H37" s="29">
        <v>12192</v>
      </c>
      <c r="I37" s="29"/>
      <c r="J37" s="33">
        <f>C37+D37+E37+F37+G37+H37+I37</f>
        <v>12262</v>
      </c>
      <c r="K37" s="29">
        <v>4106</v>
      </c>
      <c r="L37" s="29"/>
      <c r="M37" s="29"/>
      <c r="N37" s="29"/>
      <c r="O37" s="29">
        <v>3548</v>
      </c>
      <c r="P37" s="29">
        <v>2891</v>
      </c>
      <c r="Q37" s="29">
        <v>1289</v>
      </c>
      <c r="R37" s="29"/>
      <c r="S37" s="29"/>
      <c r="T37" s="29">
        <v>-490</v>
      </c>
      <c r="U37" s="29"/>
      <c r="V37" s="29"/>
      <c r="W37" s="29"/>
      <c r="X37" s="29"/>
      <c r="Y37" s="29"/>
      <c r="Z37" s="29"/>
      <c r="AA37" s="33">
        <f>K37+L37+M37+N37+O37+P37+Q37+R37+S37+T37+U37+V37+W37+X37+Y37+Z37</f>
        <v>11344</v>
      </c>
      <c r="AB37" s="15">
        <v>4559</v>
      </c>
      <c r="AC37" s="15"/>
      <c r="AD37" s="15"/>
      <c r="AE37" s="15"/>
      <c r="AF37" s="15"/>
      <c r="AG37" s="15"/>
      <c r="AH37" s="15"/>
      <c r="AI37" s="15">
        <v>506</v>
      </c>
      <c r="AJ37" s="15">
        <v>-10439</v>
      </c>
      <c r="AK37" s="33">
        <f>SUM(AB37:AJ37)</f>
        <v>-5374</v>
      </c>
      <c r="AL37" s="33">
        <f>J37+AA37+AK37</f>
        <v>18232</v>
      </c>
    </row>
    <row r="38" spans="1:38" ht="12.75">
      <c r="A38" s="26">
        <v>29</v>
      </c>
      <c r="B38" s="27" t="s">
        <v>86</v>
      </c>
      <c r="C38" s="29"/>
      <c r="D38" s="29"/>
      <c r="E38" s="29"/>
      <c r="F38" s="29"/>
      <c r="G38" s="29">
        <v>93</v>
      </c>
      <c r="H38" s="29"/>
      <c r="I38" s="29"/>
      <c r="J38" s="33">
        <f>C38+D38+E38+F38+G38+H38+I38</f>
        <v>93</v>
      </c>
      <c r="K38" s="29">
        <v>6950</v>
      </c>
      <c r="L38" s="29"/>
      <c r="M38" s="29"/>
      <c r="N38" s="29"/>
      <c r="O38" s="29">
        <v>3581</v>
      </c>
      <c r="P38" s="29"/>
      <c r="Q38" s="29">
        <v>139</v>
      </c>
      <c r="R38" s="29"/>
      <c r="S38" s="29"/>
      <c r="T38" s="29">
        <v>104</v>
      </c>
      <c r="U38" s="29"/>
      <c r="V38" s="29"/>
      <c r="W38" s="29"/>
      <c r="X38" s="29"/>
      <c r="Y38" s="29"/>
      <c r="Z38" s="29"/>
      <c r="AA38" s="33">
        <f>K38+L38+M38+N38+O38+P38+Q38+R38+S38+T38+U38+V38+W38+X38+Y38+Z38</f>
        <v>10774</v>
      </c>
      <c r="AB38" s="15">
        <v>8030</v>
      </c>
      <c r="AC38" s="15"/>
      <c r="AD38" s="15"/>
      <c r="AE38" s="15"/>
      <c r="AF38" s="15"/>
      <c r="AG38" s="15"/>
      <c r="AH38" s="15"/>
      <c r="AI38" s="15"/>
      <c r="AJ38" s="15">
        <v>7</v>
      </c>
      <c r="AK38" s="33">
        <f>SUM(AB38:AJ38)</f>
        <v>8037</v>
      </c>
      <c r="AL38" s="33">
        <f>J38+AA38+AK38</f>
        <v>18904</v>
      </c>
    </row>
    <row r="39" spans="1:38" ht="12.75">
      <c r="A39" s="26">
        <v>30</v>
      </c>
      <c r="B39" s="27" t="s">
        <v>82</v>
      </c>
      <c r="C39" s="29">
        <v>3016</v>
      </c>
      <c r="D39" s="29">
        <v>11554</v>
      </c>
      <c r="E39" s="29"/>
      <c r="F39" s="29"/>
      <c r="G39" s="29"/>
      <c r="H39" s="29"/>
      <c r="I39" s="29"/>
      <c r="J39" s="33">
        <f>C39+D39+E39+F39+G39+H39+I39</f>
        <v>14570</v>
      </c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33">
        <f>K39+L39+M39+N39+O39+P39+Q39+R39+S39+T39+U39+V39+W39+X39+Y39+Z39</f>
        <v>0</v>
      </c>
      <c r="AB39" s="15"/>
      <c r="AC39" s="15"/>
      <c r="AD39" s="15"/>
      <c r="AE39" s="15"/>
      <c r="AF39" s="15"/>
      <c r="AG39" s="15"/>
      <c r="AH39" s="15"/>
      <c r="AI39" s="15"/>
      <c r="AJ39" s="15"/>
      <c r="AK39" s="33">
        <f>SUM(AB39:AJ39)</f>
        <v>0</v>
      </c>
      <c r="AL39" s="33">
        <f>J39+AA39+AK39</f>
        <v>14570</v>
      </c>
    </row>
    <row r="40" spans="1:38" ht="12.75">
      <c r="A40" s="26">
        <v>31</v>
      </c>
      <c r="B40" s="27" t="s">
        <v>88</v>
      </c>
      <c r="C40" s="29"/>
      <c r="D40" s="29"/>
      <c r="E40" s="29"/>
      <c r="F40" s="29"/>
      <c r="G40" s="29">
        <v>9446</v>
      </c>
      <c r="H40" s="29"/>
      <c r="I40" s="29"/>
      <c r="J40" s="33">
        <f>C40+D40+E40+F40+G40+H40+I40</f>
        <v>9446</v>
      </c>
      <c r="K40" s="29">
        <v>1733</v>
      </c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33">
        <f>K40+L40+M40+N40+O40+P40+Q40+R40+S40+T40+U40+V40+W40+X40+Y40+Z40</f>
        <v>1733</v>
      </c>
      <c r="AB40" s="15">
        <v>1714</v>
      </c>
      <c r="AC40" s="15"/>
      <c r="AD40" s="15"/>
      <c r="AE40" s="15"/>
      <c r="AF40" s="15"/>
      <c r="AG40" s="15"/>
      <c r="AH40" s="15"/>
      <c r="AI40" s="15"/>
      <c r="AJ40" s="15">
        <v>1668</v>
      </c>
      <c r="AK40" s="33">
        <f>SUM(AB40:AJ40)</f>
        <v>3382</v>
      </c>
      <c r="AL40" s="33">
        <f>J40+AA40+AK40</f>
        <v>14561</v>
      </c>
    </row>
    <row r="41" spans="1:38" ht="12.75">
      <c r="A41" s="26">
        <v>32</v>
      </c>
      <c r="B41" s="27" t="s">
        <v>81</v>
      </c>
      <c r="C41" s="29"/>
      <c r="D41" s="29"/>
      <c r="E41" s="29"/>
      <c r="F41" s="29"/>
      <c r="G41" s="29">
        <v>142</v>
      </c>
      <c r="H41" s="29">
        <v>6304</v>
      </c>
      <c r="I41" s="29"/>
      <c r="J41" s="33">
        <f>C41+D41+E41+F41+G41+H41+I41</f>
        <v>6446</v>
      </c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33">
        <f>K41+L41+M41+N41+O41+P41+Q41+R41+S41+T41+U41+V41+W41+X41+Y41+Z41</f>
        <v>0</v>
      </c>
      <c r="AB41" s="15">
        <v>5157</v>
      </c>
      <c r="AC41" s="15"/>
      <c r="AD41" s="15"/>
      <c r="AE41" s="15"/>
      <c r="AF41" s="15"/>
      <c r="AG41" s="15"/>
      <c r="AH41" s="15"/>
      <c r="AI41" s="15"/>
      <c r="AJ41" s="15"/>
      <c r="AK41" s="33">
        <f>SUM(AB41:AJ41)</f>
        <v>5157</v>
      </c>
      <c r="AL41" s="33">
        <f>J41+AA41+AK41</f>
        <v>11603</v>
      </c>
    </row>
    <row r="42" spans="1:38" ht="12.75">
      <c r="A42" s="26">
        <v>33</v>
      </c>
      <c r="B42" s="27" t="s">
        <v>85</v>
      </c>
      <c r="C42" s="29"/>
      <c r="D42" s="29"/>
      <c r="E42" s="29"/>
      <c r="F42" s="29"/>
      <c r="G42" s="29"/>
      <c r="H42" s="29"/>
      <c r="I42" s="29"/>
      <c r="J42" s="33">
        <f>C42+D42+E42+F42+G42+H42+I42</f>
        <v>0</v>
      </c>
      <c r="K42" s="29">
        <v>1977</v>
      </c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33">
        <f>K42+L42+M42+N42+O42+P42+Q42+R42+S42+T42+U42+V42+W42+X42+Y42+Z42</f>
        <v>1977</v>
      </c>
      <c r="AB42" s="15">
        <v>9163</v>
      </c>
      <c r="AC42" s="15"/>
      <c r="AD42" s="15"/>
      <c r="AE42" s="15"/>
      <c r="AF42" s="15"/>
      <c r="AG42" s="15"/>
      <c r="AH42" s="15"/>
      <c r="AI42" s="15"/>
      <c r="AJ42" s="15">
        <v>73</v>
      </c>
      <c r="AK42" s="33">
        <f>SUM(AB42:AJ42)</f>
        <v>9236</v>
      </c>
      <c r="AL42" s="33">
        <f>J42+AA42+AK42</f>
        <v>11213</v>
      </c>
    </row>
    <row r="43" spans="1:38" ht="12.75">
      <c r="A43" s="26">
        <v>34</v>
      </c>
      <c r="B43" s="27" t="s">
        <v>84</v>
      </c>
      <c r="C43" s="29"/>
      <c r="D43" s="29"/>
      <c r="E43" s="29"/>
      <c r="F43" s="29"/>
      <c r="G43" s="29">
        <v>401</v>
      </c>
      <c r="H43" s="29"/>
      <c r="I43" s="29"/>
      <c r="J43" s="33">
        <f>C43+D43+E43+F43+G43+H43+I43</f>
        <v>401</v>
      </c>
      <c r="K43" s="29">
        <v>2440</v>
      </c>
      <c r="L43" s="29"/>
      <c r="M43" s="29"/>
      <c r="N43" s="29"/>
      <c r="O43" s="29"/>
      <c r="P43" s="29">
        <v>106</v>
      </c>
      <c r="Q43" s="29"/>
      <c r="R43" s="29"/>
      <c r="S43" s="29"/>
      <c r="T43" s="29">
        <v>326</v>
      </c>
      <c r="U43" s="29"/>
      <c r="V43" s="29"/>
      <c r="W43" s="29"/>
      <c r="X43" s="29"/>
      <c r="Y43" s="29"/>
      <c r="Z43" s="29"/>
      <c r="AA43" s="33">
        <f>K43+L43+M43+N43+O43+P43+Q43+R43+S43+T43+U43+V43+W43+X43+Y43+Z43</f>
        <v>2872</v>
      </c>
      <c r="AB43" s="15">
        <v>3077</v>
      </c>
      <c r="AC43" s="15"/>
      <c r="AD43" s="15"/>
      <c r="AE43" s="15"/>
      <c r="AF43" s="15"/>
      <c r="AG43" s="15"/>
      <c r="AH43" s="15"/>
      <c r="AI43" s="15"/>
      <c r="AJ43" s="15"/>
      <c r="AK43" s="33">
        <f>SUM(AB43:AJ43)</f>
        <v>3077</v>
      </c>
      <c r="AL43" s="33">
        <f>J43+AA43+AK43</f>
        <v>6350</v>
      </c>
    </row>
    <row r="44" spans="1:38" ht="25.5">
      <c r="A44" s="26">
        <v>35</v>
      </c>
      <c r="B44" s="27" t="s">
        <v>78</v>
      </c>
      <c r="C44" s="29"/>
      <c r="D44" s="29">
        <v>5372</v>
      </c>
      <c r="E44" s="29"/>
      <c r="F44" s="29"/>
      <c r="G44" s="29"/>
      <c r="H44" s="29"/>
      <c r="I44" s="29"/>
      <c r="J44" s="33">
        <f>C44+D44+E44+F44+G44+H44+I44</f>
        <v>5372</v>
      </c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33">
        <f>K44+L44+M44+N44+O44+P44+Q44+R44+S44+T44+U44+V44+W44+X44+Y44+Z44</f>
        <v>0</v>
      </c>
      <c r="AB44" s="15"/>
      <c r="AC44" s="15"/>
      <c r="AD44" s="15"/>
      <c r="AE44" s="15"/>
      <c r="AF44" s="15"/>
      <c r="AG44" s="15"/>
      <c r="AH44" s="15"/>
      <c r="AI44" s="15"/>
      <c r="AJ44" s="15"/>
      <c r="AK44" s="33">
        <f>SUM(AB44:AJ44)</f>
        <v>0</v>
      </c>
      <c r="AL44" s="33">
        <f>J44+AA44+AK44</f>
        <v>5372</v>
      </c>
    </row>
    <row r="45" spans="1:38" ht="25.5">
      <c r="A45" s="26">
        <v>36</v>
      </c>
      <c r="B45" s="27" t="s">
        <v>77</v>
      </c>
      <c r="C45" s="29"/>
      <c r="D45" s="29"/>
      <c r="E45" s="29"/>
      <c r="F45" s="29"/>
      <c r="G45" s="29"/>
      <c r="H45" s="29"/>
      <c r="I45" s="29"/>
      <c r="J45" s="33">
        <f>C45+D45+E45+F45+G45+H45+I45</f>
        <v>0</v>
      </c>
      <c r="K45" s="29"/>
      <c r="L45" s="29"/>
      <c r="M45" s="29">
        <v>1026</v>
      </c>
      <c r="N45" s="29"/>
      <c r="O45" s="29"/>
      <c r="P45" s="29">
        <v>1150</v>
      </c>
      <c r="Q45" s="29"/>
      <c r="R45" s="29"/>
      <c r="S45" s="29"/>
      <c r="T45" s="29"/>
      <c r="U45" s="29"/>
      <c r="V45" s="29"/>
      <c r="W45" s="29"/>
      <c r="X45" s="29">
        <v>1751</v>
      </c>
      <c r="Y45" s="29"/>
      <c r="Z45" s="29"/>
      <c r="AA45" s="33">
        <f>K45+L45+M45+N45+O45+P45+Q45+R45+S45+T45+U45+V45+W45+X45+Y45+Z45</f>
        <v>3927</v>
      </c>
      <c r="AB45" s="15"/>
      <c r="AC45" s="15"/>
      <c r="AD45" s="15"/>
      <c r="AE45" s="15"/>
      <c r="AF45" s="15"/>
      <c r="AG45" s="15"/>
      <c r="AH45" s="15"/>
      <c r="AI45" s="15"/>
      <c r="AJ45" s="15"/>
      <c r="AK45" s="33">
        <f>SUM(AB45:AJ45)</f>
        <v>0</v>
      </c>
      <c r="AL45" s="33">
        <f>J45+AA45+AK45</f>
        <v>3927</v>
      </c>
    </row>
    <row r="46" spans="1:38" ht="12.75">
      <c r="A46" s="26">
        <v>37</v>
      </c>
      <c r="B46" s="27" t="s">
        <v>147</v>
      </c>
      <c r="C46" s="29"/>
      <c r="D46" s="29">
        <v>882</v>
      </c>
      <c r="E46" s="29"/>
      <c r="F46" s="29"/>
      <c r="G46" s="29"/>
      <c r="H46" s="29"/>
      <c r="I46" s="29"/>
      <c r="J46" s="33">
        <f>C46+D46+E46+F46+G46+H46+I46</f>
        <v>882</v>
      </c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33">
        <f>K46+L46+M46+N46+O46+P46+Q46+R46+S46+T46+U46+V46+W46+X46+Y46+Z46</f>
        <v>0</v>
      </c>
      <c r="AB46" s="15"/>
      <c r="AC46" s="15"/>
      <c r="AD46" s="15"/>
      <c r="AE46" s="15"/>
      <c r="AF46" s="15"/>
      <c r="AG46" s="15"/>
      <c r="AH46" s="15"/>
      <c r="AI46" s="15"/>
      <c r="AJ46" s="15"/>
      <c r="AK46" s="33">
        <f>SUM(AB46:AJ46)</f>
        <v>0</v>
      </c>
      <c r="AL46" s="33">
        <f>J46+AA46+AK46</f>
        <v>882</v>
      </c>
    </row>
    <row r="47" spans="1:38" ht="12.75">
      <c r="A47" s="26">
        <v>38</v>
      </c>
      <c r="B47" s="27" t="s">
        <v>76</v>
      </c>
      <c r="C47" s="29"/>
      <c r="D47" s="29"/>
      <c r="E47" s="29"/>
      <c r="F47" s="29"/>
      <c r="G47" s="29"/>
      <c r="H47" s="29"/>
      <c r="I47" s="29"/>
      <c r="J47" s="33">
        <f>C47+D47+E47+F47+G47+H47+I47</f>
        <v>0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33">
        <f>K47+L47+M47+N47+O47+P47+Q47+R47+S47+T47+U47+V47+W47+X47+Y47+Z47</f>
        <v>0</v>
      </c>
      <c r="AB47" s="15"/>
      <c r="AC47" s="15"/>
      <c r="AD47" s="15"/>
      <c r="AE47" s="15"/>
      <c r="AF47" s="15"/>
      <c r="AG47" s="15"/>
      <c r="AH47" s="15"/>
      <c r="AI47" s="15"/>
      <c r="AJ47" s="15"/>
      <c r="AK47" s="33">
        <f>SUM(AB47:AJ47)</f>
        <v>0</v>
      </c>
      <c r="AL47" s="33">
        <f>J47+AA47+AK47</f>
        <v>0</v>
      </c>
    </row>
    <row r="48" spans="1:38" ht="12.75">
      <c r="A48" s="26">
        <v>39</v>
      </c>
      <c r="B48" s="27" t="s">
        <v>75</v>
      </c>
      <c r="C48" s="29"/>
      <c r="D48" s="29"/>
      <c r="E48" s="29"/>
      <c r="F48" s="29"/>
      <c r="G48" s="29"/>
      <c r="H48" s="29"/>
      <c r="I48" s="29"/>
      <c r="J48" s="33">
        <f>C48+D48+E48+F48+G48+H48+I48</f>
        <v>0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33">
        <f>K48+L48+M48+N48+O48+P48+Q48+R48+S48+T48+U48+V48+W48+X48+Y48+Z48</f>
        <v>0</v>
      </c>
      <c r="AB48" s="15"/>
      <c r="AC48" s="15"/>
      <c r="AD48" s="15"/>
      <c r="AE48" s="15"/>
      <c r="AF48" s="15"/>
      <c r="AG48" s="15"/>
      <c r="AH48" s="15"/>
      <c r="AI48" s="15"/>
      <c r="AJ48" s="15"/>
      <c r="AK48" s="33">
        <f>SUM(AB48:AJ48)</f>
        <v>0</v>
      </c>
      <c r="AL48" s="33">
        <f>J48+AA48+AK48</f>
        <v>0</v>
      </c>
    </row>
  </sheetData>
  <sheetProtection/>
  <mergeCells count="11">
    <mergeCell ref="A2:AL2"/>
    <mergeCell ref="A3:AL3"/>
    <mergeCell ref="AK6:AL6"/>
    <mergeCell ref="K8:AA8"/>
    <mergeCell ref="AB8:AK8"/>
    <mergeCell ref="A7:A9"/>
    <mergeCell ref="B7:B9"/>
    <mergeCell ref="C7:F7"/>
    <mergeCell ref="G7:AK7"/>
    <mergeCell ref="AL7:AL9"/>
    <mergeCell ref="C8:J8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showGridLines="0" zoomScalePageLayoutView="0" workbookViewId="0" topLeftCell="A1">
      <selection activeCell="J9" sqref="J9"/>
    </sheetView>
  </sheetViews>
  <sheetFormatPr defaultColWidth="9.00390625" defaultRowHeight="12.75"/>
  <cols>
    <col min="1" max="1" width="3.00390625" style="12" bestFit="1" customWidth="1"/>
    <col min="2" max="2" width="35.375" style="12" customWidth="1"/>
    <col min="3" max="3" width="12.375" style="12" customWidth="1"/>
    <col min="4" max="4" width="13.00390625" style="12" customWidth="1"/>
    <col min="5" max="7" width="12.375" style="12" customWidth="1"/>
    <col min="8" max="9" width="9.125" style="12" customWidth="1"/>
    <col min="10" max="10" width="10.875" style="12" customWidth="1"/>
    <col min="11" max="14" width="9.125" style="12" customWidth="1"/>
    <col min="15" max="15" width="9.625" style="12" customWidth="1"/>
    <col min="16" max="16" width="11.00390625" style="12" customWidth="1"/>
    <col min="17" max="22" width="9.125" style="12" customWidth="1"/>
    <col min="23" max="23" width="9.875" style="12" bestFit="1" customWidth="1"/>
    <col min="24" max="26" width="9.125" style="12" customWidth="1"/>
    <col min="27" max="27" width="9.875" style="12" bestFit="1" customWidth="1"/>
    <col min="28" max="33" width="9.125" style="12" customWidth="1"/>
    <col min="34" max="35" width="11.25390625" style="12" customWidth="1"/>
    <col min="36" max="36" width="12.125" style="12" customWidth="1"/>
    <col min="37" max="37" width="9.875" style="12" bestFit="1" customWidth="1"/>
    <col min="38" max="38" width="13.125" style="12" customWidth="1"/>
    <col min="39" max="16384" width="9.125" style="12" customWidth="1"/>
  </cols>
  <sheetData>
    <row r="1" spans="1:38" ht="15">
      <c r="A1" s="2"/>
      <c r="B1" s="3"/>
      <c r="C1" s="3"/>
      <c r="D1" s="3"/>
      <c r="E1" s="3"/>
      <c r="F1" s="3"/>
      <c r="G1" s="3"/>
      <c r="H1" s="2"/>
      <c r="I1" s="2"/>
      <c r="J1" s="2"/>
      <c r="K1" s="9"/>
      <c r="L1" s="9"/>
      <c r="M1" s="9"/>
      <c r="N1" s="2"/>
      <c r="O1" s="9"/>
      <c r="P1" s="9"/>
      <c r="Q1" s="9"/>
      <c r="R1" s="9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1"/>
      <c r="AH1" s="11"/>
      <c r="AI1" s="11"/>
      <c r="AJ1" s="11"/>
      <c r="AK1" s="11"/>
      <c r="AL1" s="11"/>
    </row>
    <row r="2" spans="1:38" ht="18.75">
      <c r="A2" s="31" t="s">
        <v>33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</row>
    <row r="3" spans="1:38" ht="18.75">
      <c r="A3" s="31" t="s">
        <v>157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</row>
    <row r="4" spans="1:38" ht="18.75">
      <c r="A4" s="2"/>
      <c r="B4" s="3"/>
      <c r="C4" s="3"/>
      <c r="D4" s="3"/>
      <c r="E4" s="3"/>
      <c r="F4" s="3"/>
      <c r="G4" s="3"/>
      <c r="H4" s="2"/>
      <c r="I4" s="2"/>
      <c r="J4" s="2"/>
      <c r="K4" s="9"/>
      <c r="L4" s="13"/>
      <c r="M4" s="13"/>
      <c r="N4" s="13"/>
      <c r="O4" s="13"/>
      <c r="P4" s="13"/>
      <c r="Q4" s="13"/>
      <c r="R4" s="13"/>
      <c r="S4" s="13"/>
      <c r="T4" s="13"/>
      <c r="U4" s="13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  <c r="AH4" s="11"/>
      <c r="AI4" s="11"/>
      <c r="AJ4" s="11"/>
      <c r="AK4" s="11"/>
      <c r="AL4" s="11"/>
    </row>
    <row r="5" spans="1:38" ht="18.75">
      <c r="A5" s="2"/>
      <c r="B5" s="3"/>
      <c r="C5" s="3"/>
      <c r="D5" s="3"/>
      <c r="E5" s="3"/>
      <c r="F5" s="3"/>
      <c r="G5" s="3"/>
      <c r="H5" s="2"/>
      <c r="I5" s="2"/>
      <c r="J5" s="2"/>
      <c r="K5" s="9"/>
      <c r="L5" s="13"/>
      <c r="M5" s="13"/>
      <c r="N5" s="13"/>
      <c r="O5" s="13"/>
      <c r="P5" s="13"/>
      <c r="Q5" s="13"/>
      <c r="R5" s="13"/>
      <c r="S5" s="13"/>
      <c r="T5" s="13"/>
      <c r="U5" s="13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  <c r="AH5" s="11"/>
      <c r="AI5" s="11"/>
      <c r="AJ5" s="11"/>
      <c r="AK5" s="11"/>
      <c r="AL5" s="11"/>
    </row>
    <row r="6" spans="1:38" ht="15">
      <c r="A6" s="7"/>
      <c r="B6" s="6"/>
      <c r="C6" s="6"/>
      <c r="D6" s="6"/>
      <c r="E6" s="6"/>
      <c r="F6" s="6"/>
      <c r="G6" s="6"/>
      <c r="H6" s="7"/>
      <c r="I6" s="7"/>
      <c r="J6" s="7"/>
      <c r="K6" s="9"/>
      <c r="L6" s="9"/>
      <c r="M6" s="9"/>
      <c r="N6" s="7"/>
      <c r="O6" s="9"/>
      <c r="P6" s="9"/>
      <c r="Q6" s="9"/>
      <c r="R6" s="9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  <c r="AH6" s="11"/>
      <c r="AI6" s="11"/>
      <c r="AJ6" s="11"/>
      <c r="AK6" s="32" t="s">
        <v>145</v>
      </c>
      <c r="AL6" s="32"/>
    </row>
    <row r="7" spans="1:38" ht="14.25">
      <c r="A7" s="19" t="s">
        <v>0</v>
      </c>
      <c r="B7" s="20" t="s">
        <v>1</v>
      </c>
      <c r="C7" s="21" t="s">
        <v>35</v>
      </c>
      <c r="D7" s="21"/>
      <c r="E7" s="21"/>
      <c r="F7" s="21"/>
      <c r="G7" s="21" t="s">
        <v>36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 t="s">
        <v>34</v>
      </c>
    </row>
    <row r="8" spans="1:38" ht="14.25">
      <c r="A8" s="19"/>
      <c r="B8" s="20"/>
      <c r="C8" s="21" t="s">
        <v>37</v>
      </c>
      <c r="D8" s="21"/>
      <c r="E8" s="21"/>
      <c r="F8" s="21"/>
      <c r="G8" s="21"/>
      <c r="H8" s="21"/>
      <c r="I8" s="21"/>
      <c r="J8" s="21"/>
      <c r="K8" s="21" t="s">
        <v>38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 t="s">
        <v>39</v>
      </c>
      <c r="AC8" s="21"/>
      <c r="AD8" s="21"/>
      <c r="AE8" s="21"/>
      <c r="AF8" s="21"/>
      <c r="AG8" s="21"/>
      <c r="AH8" s="21"/>
      <c r="AI8" s="21"/>
      <c r="AJ8" s="21"/>
      <c r="AK8" s="21"/>
      <c r="AL8" s="21"/>
    </row>
    <row r="9" spans="1:38" ht="195">
      <c r="A9" s="19"/>
      <c r="B9" s="20"/>
      <c r="C9" s="22" t="s">
        <v>144</v>
      </c>
      <c r="D9" s="22" t="s">
        <v>143</v>
      </c>
      <c r="E9" s="22" t="s">
        <v>142</v>
      </c>
      <c r="F9" s="22" t="s">
        <v>141</v>
      </c>
      <c r="G9" s="22" t="s">
        <v>140</v>
      </c>
      <c r="H9" s="23" t="s">
        <v>139</v>
      </c>
      <c r="I9" s="23" t="s">
        <v>73</v>
      </c>
      <c r="J9" s="24" t="s">
        <v>34</v>
      </c>
      <c r="K9" s="23" t="s">
        <v>138</v>
      </c>
      <c r="L9" s="23" t="s">
        <v>137</v>
      </c>
      <c r="M9" s="23" t="s">
        <v>136</v>
      </c>
      <c r="N9" s="23" t="s">
        <v>135</v>
      </c>
      <c r="O9" s="23" t="s">
        <v>134</v>
      </c>
      <c r="P9" s="23" t="s">
        <v>133</v>
      </c>
      <c r="Q9" s="23" t="s">
        <v>132</v>
      </c>
      <c r="R9" s="23" t="s">
        <v>131</v>
      </c>
      <c r="S9" s="23" t="s">
        <v>130</v>
      </c>
      <c r="T9" s="23" t="s">
        <v>129</v>
      </c>
      <c r="U9" s="23" t="s">
        <v>128</v>
      </c>
      <c r="V9" s="23" t="s">
        <v>127</v>
      </c>
      <c r="W9" s="23" t="s">
        <v>126</v>
      </c>
      <c r="X9" s="23" t="s">
        <v>125</v>
      </c>
      <c r="Y9" s="23" t="s">
        <v>124</v>
      </c>
      <c r="Z9" s="23" t="s">
        <v>73</v>
      </c>
      <c r="AA9" s="24" t="s">
        <v>34</v>
      </c>
      <c r="AB9" s="23" t="s">
        <v>123</v>
      </c>
      <c r="AC9" s="23" t="s">
        <v>122</v>
      </c>
      <c r="AD9" s="23" t="s">
        <v>121</v>
      </c>
      <c r="AE9" s="23" t="s">
        <v>120</v>
      </c>
      <c r="AF9" s="23" t="s">
        <v>119</v>
      </c>
      <c r="AG9" s="22" t="s">
        <v>118</v>
      </c>
      <c r="AH9" s="22" t="s">
        <v>117</v>
      </c>
      <c r="AI9" s="22" t="s">
        <v>116</v>
      </c>
      <c r="AJ9" s="23" t="s">
        <v>115</v>
      </c>
      <c r="AK9" s="25" t="s">
        <v>34</v>
      </c>
      <c r="AL9" s="21"/>
    </row>
    <row r="10" spans="1:39" ht="12.75">
      <c r="A10" s="26">
        <v>1</v>
      </c>
      <c r="B10" s="27" t="s">
        <v>154</v>
      </c>
      <c r="C10" s="29"/>
      <c r="D10" s="29"/>
      <c r="E10" s="29"/>
      <c r="F10" s="29"/>
      <c r="G10" s="29">
        <v>9322</v>
      </c>
      <c r="H10" s="29">
        <v>246</v>
      </c>
      <c r="I10" s="29"/>
      <c r="J10" s="33">
        <f>C10+D10+E10+F10+G10+H10+I10</f>
        <v>9568</v>
      </c>
      <c r="K10" s="29">
        <v>46360</v>
      </c>
      <c r="L10" s="29"/>
      <c r="M10" s="29"/>
      <c r="N10" s="29"/>
      <c r="O10" s="29">
        <v>60</v>
      </c>
      <c r="P10" s="29">
        <v>51849</v>
      </c>
      <c r="Q10" s="29"/>
      <c r="R10" s="29"/>
      <c r="S10" s="29"/>
      <c r="T10" s="29">
        <v>777</v>
      </c>
      <c r="U10" s="29"/>
      <c r="V10" s="29"/>
      <c r="W10" s="29"/>
      <c r="X10" s="29">
        <v>1036468</v>
      </c>
      <c r="Y10" s="29"/>
      <c r="Z10" s="29"/>
      <c r="AA10" s="33">
        <f>K10+L10+M10+N10+O10+P10+Q10+R10+S10+T10+U10+V10+W10+X10+Y10+Z10</f>
        <v>1135514</v>
      </c>
      <c r="AB10" s="15">
        <v>4519</v>
      </c>
      <c r="AC10" s="15"/>
      <c r="AD10" s="15"/>
      <c r="AE10" s="15"/>
      <c r="AF10" s="15"/>
      <c r="AG10" s="15"/>
      <c r="AH10" s="15"/>
      <c r="AI10" s="15"/>
      <c r="AJ10" s="15">
        <v>28650</v>
      </c>
      <c r="AK10" s="33">
        <f>SUM(AB10:AJ10)</f>
        <v>33169</v>
      </c>
      <c r="AL10" s="33">
        <f>J10+AA10+AK10</f>
        <v>1178251</v>
      </c>
      <c r="AM10" s="30"/>
    </row>
    <row r="11" spans="1:38" ht="12.75">
      <c r="A11" s="26">
        <v>2</v>
      </c>
      <c r="B11" s="27" t="s">
        <v>111</v>
      </c>
      <c r="C11" s="29"/>
      <c r="D11" s="29"/>
      <c r="E11" s="29"/>
      <c r="F11" s="29"/>
      <c r="G11" s="29">
        <v>4551</v>
      </c>
      <c r="H11" s="29"/>
      <c r="I11" s="29"/>
      <c r="J11" s="33">
        <f>C11+D11+E11+F11+G11+H11+I11</f>
        <v>4551</v>
      </c>
      <c r="K11" s="29">
        <v>11583</v>
      </c>
      <c r="L11" s="29"/>
      <c r="M11" s="29"/>
      <c r="N11" s="29"/>
      <c r="O11" s="29"/>
      <c r="P11" s="29">
        <v>1639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33">
        <f>K11+L11+M11+N11+O11+P11+Q11+R11+S11+T11+U11+V11+W11+X11+Y11+Z11</f>
        <v>13222</v>
      </c>
      <c r="AB11" s="15">
        <v>131139</v>
      </c>
      <c r="AC11" s="15"/>
      <c r="AD11" s="15">
        <v>739958</v>
      </c>
      <c r="AE11" s="15"/>
      <c r="AF11" s="15"/>
      <c r="AG11" s="15"/>
      <c r="AH11" s="15"/>
      <c r="AI11" s="15"/>
      <c r="AJ11" s="15">
        <v>12050</v>
      </c>
      <c r="AK11" s="33">
        <f>SUM(AB11:AJ11)</f>
        <v>883147</v>
      </c>
      <c r="AL11" s="33">
        <f>J11+AA11+AK11</f>
        <v>900920</v>
      </c>
    </row>
    <row r="12" spans="1:38" ht="12.75">
      <c r="A12" s="26">
        <v>3</v>
      </c>
      <c r="B12" s="27" t="s">
        <v>107</v>
      </c>
      <c r="C12" s="29"/>
      <c r="D12" s="29"/>
      <c r="E12" s="29"/>
      <c r="F12" s="29"/>
      <c r="G12" s="29">
        <v>1540</v>
      </c>
      <c r="H12" s="29">
        <v>67128</v>
      </c>
      <c r="I12" s="29"/>
      <c r="J12" s="33">
        <f>C12+D12+E12+F12+G12+H12+I12</f>
        <v>68668</v>
      </c>
      <c r="K12" s="29">
        <v>7485</v>
      </c>
      <c r="L12" s="29"/>
      <c r="M12" s="29">
        <v>1704</v>
      </c>
      <c r="N12" s="29"/>
      <c r="O12" s="29">
        <v>16338</v>
      </c>
      <c r="P12" s="29">
        <v>309117</v>
      </c>
      <c r="Q12" s="29"/>
      <c r="R12" s="29"/>
      <c r="S12" s="29"/>
      <c r="T12" s="29">
        <v>2373</v>
      </c>
      <c r="U12" s="29"/>
      <c r="V12" s="29"/>
      <c r="W12" s="29"/>
      <c r="X12" s="29">
        <v>99237</v>
      </c>
      <c r="Y12" s="29"/>
      <c r="Z12" s="29"/>
      <c r="AA12" s="33">
        <f>K12+L12+M12+N12+O12+P12+Q12+R12+S12+T12+U12+V12+W12+X12+Y12+Z12</f>
        <v>436254</v>
      </c>
      <c r="AB12" s="15">
        <v>4193</v>
      </c>
      <c r="AC12" s="15"/>
      <c r="AD12" s="15"/>
      <c r="AE12" s="15"/>
      <c r="AF12" s="15"/>
      <c r="AG12" s="15"/>
      <c r="AH12" s="15">
        <v>100</v>
      </c>
      <c r="AI12" s="15"/>
      <c r="AJ12" s="15">
        <v>127518</v>
      </c>
      <c r="AK12" s="33">
        <f>SUM(AB12:AJ12)</f>
        <v>131811</v>
      </c>
      <c r="AL12" s="33">
        <f>J12+AA12+AK12</f>
        <v>636733</v>
      </c>
    </row>
    <row r="13" spans="1:38" ht="12.75">
      <c r="A13" s="26">
        <v>4</v>
      </c>
      <c r="B13" s="27" t="s">
        <v>109</v>
      </c>
      <c r="C13" s="29"/>
      <c r="D13" s="29"/>
      <c r="E13" s="29"/>
      <c r="F13" s="29"/>
      <c r="G13" s="29">
        <v>21660</v>
      </c>
      <c r="H13" s="29">
        <v>144020</v>
      </c>
      <c r="I13" s="29"/>
      <c r="J13" s="33">
        <f>C13+D13+E13+F13+G13+H13+I13</f>
        <v>165680</v>
      </c>
      <c r="K13" s="29">
        <v>100343</v>
      </c>
      <c r="L13" s="29"/>
      <c r="M13" s="29"/>
      <c r="N13" s="29"/>
      <c r="O13" s="29">
        <v>13215</v>
      </c>
      <c r="P13" s="29">
        <v>13488</v>
      </c>
      <c r="Q13" s="29">
        <v>359</v>
      </c>
      <c r="R13" s="29"/>
      <c r="S13" s="29"/>
      <c r="T13" s="29">
        <v>88441</v>
      </c>
      <c r="U13" s="29"/>
      <c r="V13" s="29"/>
      <c r="W13" s="29"/>
      <c r="X13" s="29"/>
      <c r="Y13" s="29"/>
      <c r="Z13" s="29"/>
      <c r="AA13" s="33">
        <f>K13+L13+M13+N13+O13+P13+Q13+R13+S13+T13+U13+V13+W13+X13+Y13+Z13</f>
        <v>215846</v>
      </c>
      <c r="AB13" s="15">
        <v>189461</v>
      </c>
      <c r="AC13" s="15">
        <v>203</v>
      </c>
      <c r="AD13" s="15"/>
      <c r="AE13" s="15"/>
      <c r="AF13" s="15"/>
      <c r="AG13" s="15"/>
      <c r="AH13" s="15"/>
      <c r="AI13" s="15"/>
      <c r="AJ13" s="15">
        <v>23376</v>
      </c>
      <c r="AK13" s="33">
        <f>SUM(AB13:AJ13)</f>
        <v>213040</v>
      </c>
      <c r="AL13" s="33">
        <f>J13+AA13+AK13</f>
        <v>594566</v>
      </c>
    </row>
    <row r="14" spans="1:38" ht="12.75">
      <c r="A14" s="26">
        <v>5</v>
      </c>
      <c r="B14" s="27" t="s">
        <v>108</v>
      </c>
      <c r="C14" s="29"/>
      <c r="D14" s="29"/>
      <c r="E14" s="29"/>
      <c r="F14" s="29"/>
      <c r="G14" s="29">
        <v>3699</v>
      </c>
      <c r="H14" s="29">
        <v>3588</v>
      </c>
      <c r="I14" s="29"/>
      <c r="J14" s="33">
        <f>C14+D14+E14+F14+G14+H14+I14</f>
        <v>7287</v>
      </c>
      <c r="K14" s="29">
        <v>18451</v>
      </c>
      <c r="L14" s="29"/>
      <c r="M14" s="29"/>
      <c r="N14" s="29"/>
      <c r="O14" s="29"/>
      <c r="P14" s="29">
        <v>2830</v>
      </c>
      <c r="Q14" s="29"/>
      <c r="R14" s="29"/>
      <c r="S14" s="29"/>
      <c r="T14" s="29">
        <v>128828</v>
      </c>
      <c r="U14" s="29"/>
      <c r="V14" s="29"/>
      <c r="W14" s="29"/>
      <c r="X14" s="29"/>
      <c r="Y14" s="29"/>
      <c r="Z14" s="29"/>
      <c r="AA14" s="33">
        <f>K14+L14+M14+N14+O14+P14+Q14+R14+S14+T14+U14+V14+W14+X14+Y14+Z14</f>
        <v>150109</v>
      </c>
      <c r="AB14" s="15">
        <v>426817</v>
      </c>
      <c r="AC14" s="15">
        <v>557</v>
      </c>
      <c r="AD14" s="15"/>
      <c r="AE14" s="15"/>
      <c r="AF14" s="15"/>
      <c r="AG14" s="15"/>
      <c r="AH14" s="15"/>
      <c r="AI14" s="15"/>
      <c r="AJ14" s="15">
        <v>6188</v>
      </c>
      <c r="AK14" s="33">
        <f>SUM(AB14:AJ14)</f>
        <v>433562</v>
      </c>
      <c r="AL14" s="33">
        <f>J14+AA14+AK14</f>
        <v>590958</v>
      </c>
    </row>
    <row r="15" spans="1:38" ht="12.75">
      <c r="A15" s="26">
        <v>6</v>
      </c>
      <c r="B15" s="27" t="s">
        <v>106</v>
      </c>
      <c r="C15" s="29"/>
      <c r="D15" s="29"/>
      <c r="E15" s="29"/>
      <c r="F15" s="29"/>
      <c r="G15" s="29">
        <v>10069</v>
      </c>
      <c r="H15" s="29">
        <v>42414</v>
      </c>
      <c r="I15" s="29"/>
      <c r="J15" s="33">
        <f>C15+D15+E15+F15+G15+H15+I15</f>
        <v>52483</v>
      </c>
      <c r="K15" s="29">
        <v>187206</v>
      </c>
      <c r="L15" s="29">
        <v>44</v>
      </c>
      <c r="M15" s="29">
        <v>41</v>
      </c>
      <c r="N15" s="29"/>
      <c r="O15" s="29">
        <v>6594</v>
      </c>
      <c r="P15" s="29">
        <v>104880</v>
      </c>
      <c r="Q15" s="29">
        <v>1126</v>
      </c>
      <c r="R15" s="29"/>
      <c r="S15" s="29"/>
      <c r="T15" s="29">
        <v>42732</v>
      </c>
      <c r="U15" s="29"/>
      <c r="V15" s="29"/>
      <c r="W15" s="29"/>
      <c r="X15" s="29"/>
      <c r="Y15" s="29"/>
      <c r="Z15" s="29"/>
      <c r="AA15" s="33">
        <f>K15+L15+M15+N15+O15+P15+Q15+R15+S15+T15+U15+V15+W15+X15+Y15+Z15</f>
        <v>342623</v>
      </c>
      <c r="AB15" s="15">
        <v>121774</v>
      </c>
      <c r="AC15" s="15">
        <v>7061</v>
      </c>
      <c r="AD15" s="15"/>
      <c r="AE15" s="15"/>
      <c r="AF15" s="15"/>
      <c r="AG15" s="15"/>
      <c r="AH15" s="15">
        <v>80</v>
      </c>
      <c r="AI15" s="15"/>
      <c r="AJ15" s="15">
        <v>61341</v>
      </c>
      <c r="AK15" s="33">
        <f>SUM(AB15:AJ15)</f>
        <v>190256</v>
      </c>
      <c r="AL15" s="33">
        <f>J15+AA15+AK15</f>
        <v>585362</v>
      </c>
    </row>
    <row r="16" spans="1:38" ht="12.75">
      <c r="A16" s="26">
        <v>7</v>
      </c>
      <c r="B16" s="27" t="s">
        <v>110</v>
      </c>
      <c r="C16" s="29"/>
      <c r="D16" s="29"/>
      <c r="E16" s="29"/>
      <c r="F16" s="29"/>
      <c r="G16" s="29">
        <v>42914</v>
      </c>
      <c r="H16" s="29">
        <v>92763</v>
      </c>
      <c r="I16" s="29"/>
      <c r="J16" s="33">
        <f>C16+D16+E16+F16+G16+H16+I16</f>
        <v>135677</v>
      </c>
      <c r="K16" s="29">
        <v>46068</v>
      </c>
      <c r="L16" s="29"/>
      <c r="M16" s="29">
        <v>80</v>
      </c>
      <c r="N16" s="29"/>
      <c r="O16" s="29">
        <v>11444</v>
      </c>
      <c r="P16" s="29">
        <v>32203</v>
      </c>
      <c r="Q16" s="29">
        <v>302</v>
      </c>
      <c r="R16" s="29"/>
      <c r="S16" s="29"/>
      <c r="T16" s="29">
        <v>35825</v>
      </c>
      <c r="U16" s="29"/>
      <c r="V16" s="29"/>
      <c r="W16" s="29"/>
      <c r="X16" s="29">
        <v>60884</v>
      </c>
      <c r="Y16" s="29"/>
      <c r="Z16" s="29"/>
      <c r="AA16" s="33">
        <f>K16+L16+M16+N16+O16+P16+Q16+R16+S16+T16+U16+V16+W16+X16+Y16+Z16</f>
        <v>186806</v>
      </c>
      <c r="AB16" s="15">
        <v>166270</v>
      </c>
      <c r="AC16" s="15">
        <v>3282</v>
      </c>
      <c r="AD16" s="15"/>
      <c r="AE16" s="15">
        <v>454</v>
      </c>
      <c r="AF16" s="15"/>
      <c r="AG16" s="15"/>
      <c r="AH16" s="15"/>
      <c r="AI16" s="15">
        <v>8129</v>
      </c>
      <c r="AJ16" s="15">
        <v>40691</v>
      </c>
      <c r="AK16" s="33">
        <f>SUM(AB16:AJ16)</f>
        <v>218826</v>
      </c>
      <c r="AL16" s="33">
        <f>J16+AA16+AK16</f>
        <v>541309</v>
      </c>
    </row>
    <row r="17" spans="1:38" ht="12.75">
      <c r="A17" s="26">
        <v>8</v>
      </c>
      <c r="B17" s="27" t="s">
        <v>79</v>
      </c>
      <c r="C17" s="29"/>
      <c r="D17" s="29"/>
      <c r="E17" s="29"/>
      <c r="F17" s="29"/>
      <c r="G17" s="29">
        <v>4869</v>
      </c>
      <c r="H17" s="29">
        <v>1550</v>
      </c>
      <c r="I17" s="29"/>
      <c r="J17" s="33">
        <f>C17+D17+E17+F17+G17+H17+I17</f>
        <v>6419</v>
      </c>
      <c r="K17" s="29"/>
      <c r="L17" s="29"/>
      <c r="M17" s="29"/>
      <c r="N17" s="29"/>
      <c r="O17" s="29"/>
      <c r="P17" s="29">
        <v>318889</v>
      </c>
      <c r="Q17" s="29"/>
      <c r="R17" s="29"/>
      <c r="S17" s="29"/>
      <c r="T17" s="29"/>
      <c r="U17" s="29"/>
      <c r="V17" s="29"/>
      <c r="W17" s="29"/>
      <c r="X17" s="29">
        <v>2393</v>
      </c>
      <c r="Y17" s="29"/>
      <c r="Z17" s="29"/>
      <c r="AA17" s="33">
        <f>K17+L17+M17+N17+O17+P17+Q17+R17+S17+T17+U17+V17+W17+X17+Y17+Z17</f>
        <v>321282</v>
      </c>
      <c r="AB17" s="15"/>
      <c r="AC17" s="15"/>
      <c r="AD17" s="15"/>
      <c r="AE17" s="15"/>
      <c r="AF17" s="15"/>
      <c r="AG17" s="15"/>
      <c r="AH17" s="15"/>
      <c r="AI17" s="15"/>
      <c r="AJ17" s="15"/>
      <c r="AK17" s="33">
        <f>SUM(AB17:AJ17)</f>
        <v>0</v>
      </c>
      <c r="AL17" s="33">
        <f>J17+AA17+AK17</f>
        <v>327701</v>
      </c>
    </row>
    <row r="18" spans="1:38" ht="12.75">
      <c r="A18" s="26">
        <v>9</v>
      </c>
      <c r="B18" s="27" t="s">
        <v>104</v>
      </c>
      <c r="C18" s="29"/>
      <c r="D18" s="29"/>
      <c r="E18" s="29"/>
      <c r="F18" s="29"/>
      <c r="G18" s="29">
        <v>1107</v>
      </c>
      <c r="H18" s="29">
        <v>53334</v>
      </c>
      <c r="I18" s="29"/>
      <c r="J18" s="33">
        <f>C18+D18+E18+F18+G18+H18+I18</f>
        <v>54441</v>
      </c>
      <c r="K18" s="29">
        <v>34398</v>
      </c>
      <c r="L18" s="29"/>
      <c r="M18" s="29"/>
      <c r="N18" s="29"/>
      <c r="O18" s="29">
        <v>2849</v>
      </c>
      <c r="P18" s="29">
        <v>69</v>
      </c>
      <c r="Q18" s="29"/>
      <c r="R18" s="29"/>
      <c r="S18" s="29"/>
      <c r="T18" s="29">
        <v>13597</v>
      </c>
      <c r="U18" s="29"/>
      <c r="V18" s="29"/>
      <c r="W18" s="29"/>
      <c r="X18" s="29"/>
      <c r="Y18" s="29"/>
      <c r="Z18" s="29"/>
      <c r="AA18" s="33">
        <f>K18+L18+M18+N18+O18+P18+Q18+R18+S18+T18+U18+V18+W18+X18+Y18+Z18</f>
        <v>50913</v>
      </c>
      <c r="AB18" s="15">
        <v>185186</v>
      </c>
      <c r="AC18" s="15">
        <v>466</v>
      </c>
      <c r="AD18" s="15"/>
      <c r="AE18" s="15"/>
      <c r="AF18" s="15"/>
      <c r="AG18" s="15"/>
      <c r="AH18" s="15"/>
      <c r="AI18" s="15">
        <v>218</v>
      </c>
      <c r="AJ18" s="15">
        <v>3992</v>
      </c>
      <c r="AK18" s="33">
        <f>SUM(AB18:AJ18)</f>
        <v>189862</v>
      </c>
      <c r="AL18" s="33">
        <f>J18+AA18+AK18</f>
        <v>295216</v>
      </c>
    </row>
    <row r="19" spans="1:38" ht="12.75">
      <c r="A19" s="26">
        <v>10</v>
      </c>
      <c r="B19" s="27" t="s">
        <v>98</v>
      </c>
      <c r="C19" s="29"/>
      <c r="D19" s="29"/>
      <c r="E19" s="29"/>
      <c r="F19" s="29"/>
      <c r="G19" s="29">
        <v>35</v>
      </c>
      <c r="H19" s="29">
        <v>43981</v>
      </c>
      <c r="I19" s="29">
        <v>6822</v>
      </c>
      <c r="J19" s="33">
        <f>C19+D19+E19+F19+G19+H19+I19</f>
        <v>50838</v>
      </c>
      <c r="K19" s="29">
        <v>58133</v>
      </c>
      <c r="L19" s="29"/>
      <c r="M19" s="29"/>
      <c r="N19" s="29"/>
      <c r="O19" s="29"/>
      <c r="P19" s="29">
        <v>3854</v>
      </c>
      <c r="Q19" s="29">
        <v>70</v>
      </c>
      <c r="R19" s="29"/>
      <c r="S19" s="29"/>
      <c r="T19" s="29">
        <v>5073</v>
      </c>
      <c r="U19" s="29"/>
      <c r="V19" s="29"/>
      <c r="W19" s="29"/>
      <c r="X19" s="29">
        <v>7224</v>
      </c>
      <c r="Y19" s="29"/>
      <c r="Z19" s="29"/>
      <c r="AA19" s="33">
        <f>K19+L19+M19+N19+O19+P19+Q19+R19+S19+T19+U19+V19+W19+X19+Y19+Z19</f>
        <v>74354</v>
      </c>
      <c r="AB19" s="15">
        <v>40667</v>
      </c>
      <c r="AC19" s="15"/>
      <c r="AD19" s="15"/>
      <c r="AE19" s="15"/>
      <c r="AF19" s="15"/>
      <c r="AG19" s="15"/>
      <c r="AH19" s="15"/>
      <c r="AI19" s="15"/>
      <c r="AJ19" s="15">
        <v>112990</v>
      </c>
      <c r="AK19" s="33">
        <f>SUM(AB19:AJ19)</f>
        <v>153657</v>
      </c>
      <c r="AL19" s="33">
        <f>J19+AA19+AK19</f>
        <v>278849</v>
      </c>
    </row>
    <row r="20" spans="1:38" ht="12.75">
      <c r="A20" s="26">
        <v>11</v>
      </c>
      <c r="B20" s="27" t="s">
        <v>153</v>
      </c>
      <c r="C20" s="29"/>
      <c r="D20" s="29"/>
      <c r="E20" s="29"/>
      <c r="F20" s="29"/>
      <c r="G20" s="29">
        <v>11575</v>
      </c>
      <c r="H20" s="29">
        <v>245442</v>
      </c>
      <c r="I20" s="29"/>
      <c r="J20" s="33">
        <f>C20+D20+E20+F20+G20+H20+I20</f>
        <v>257017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33">
        <f>K20+L20+M20+N20+O20+P20+Q20+R20+S20+T20+U20+V20+W20+X20+Y20+Z20</f>
        <v>0</v>
      </c>
      <c r="AB20" s="15">
        <v>11298</v>
      </c>
      <c r="AC20" s="15"/>
      <c r="AD20" s="15"/>
      <c r="AE20" s="15"/>
      <c r="AF20" s="15"/>
      <c r="AG20" s="15"/>
      <c r="AH20" s="15"/>
      <c r="AI20" s="15"/>
      <c r="AJ20" s="15"/>
      <c r="AK20" s="33">
        <f>SUM(AB20:AJ20)</f>
        <v>11298</v>
      </c>
      <c r="AL20" s="33">
        <f>J20+AA20+AK20</f>
        <v>268315</v>
      </c>
    </row>
    <row r="21" spans="1:38" ht="12.75">
      <c r="A21" s="26">
        <v>12</v>
      </c>
      <c r="B21" s="27" t="s">
        <v>100</v>
      </c>
      <c r="C21" s="29"/>
      <c r="D21" s="29"/>
      <c r="E21" s="29"/>
      <c r="F21" s="29"/>
      <c r="G21" s="29">
        <v>18690</v>
      </c>
      <c r="H21" s="29">
        <v>35063</v>
      </c>
      <c r="I21" s="29"/>
      <c r="J21" s="33">
        <f>C21+D21+E21+F21+G21+H21+I21</f>
        <v>53753</v>
      </c>
      <c r="K21" s="29">
        <v>36123</v>
      </c>
      <c r="L21" s="29"/>
      <c r="M21" s="29">
        <v>852</v>
      </c>
      <c r="N21" s="29"/>
      <c r="O21" s="29">
        <v>342</v>
      </c>
      <c r="P21" s="29">
        <v>3928</v>
      </c>
      <c r="Q21" s="29"/>
      <c r="R21" s="29"/>
      <c r="S21" s="29"/>
      <c r="T21" s="29">
        <v>41681</v>
      </c>
      <c r="U21" s="29"/>
      <c r="V21" s="29"/>
      <c r="W21" s="29"/>
      <c r="X21" s="29">
        <v>15790</v>
      </c>
      <c r="Y21" s="29"/>
      <c r="Z21" s="29"/>
      <c r="AA21" s="33">
        <f>K21+L21+M21+N21+O21+P21+Q21+R21+S21+T21+U21+V21+W21+X21+Y21+Z21</f>
        <v>98716</v>
      </c>
      <c r="AB21" s="15">
        <v>79058</v>
      </c>
      <c r="AC21" s="15">
        <v>151</v>
      </c>
      <c r="AD21" s="15"/>
      <c r="AE21" s="15"/>
      <c r="AF21" s="15"/>
      <c r="AG21" s="15"/>
      <c r="AH21" s="15"/>
      <c r="AI21" s="15">
        <v>862</v>
      </c>
      <c r="AJ21" s="15">
        <v>23063</v>
      </c>
      <c r="AK21" s="33">
        <f>SUM(AB21:AJ21)</f>
        <v>103134</v>
      </c>
      <c r="AL21" s="33">
        <f>J21+AA21+AK21</f>
        <v>255603</v>
      </c>
    </row>
    <row r="22" spans="1:38" ht="12.75">
      <c r="A22" s="26">
        <v>13</v>
      </c>
      <c r="B22" s="27" t="s">
        <v>99</v>
      </c>
      <c r="C22" s="29"/>
      <c r="D22" s="29"/>
      <c r="E22" s="29"/>
      <c r="F22" s="29"/>
      <c r="G22" s="29">
        <v>11807</v>
      </c>
      <c r="H22" s="29">
        <v>35986</v>
      </c>
      <c r="I22" s="29"/>
      <c r="J22" s="33">
        <f>C22+D22+E22+F22+G22+H22+I22</f>
        <v>47793</v>
      </c>
      <c r="K22" s="29">
        <v>63453</v>
      </c>
      <c r="L22" s="29"/>
      <c r="M22" s="29">
        <v>767</v>
      </c>
      <c r="N22" s="29"/>
      <c r="O22" s="29">
        <v>1002</v>
      </c>
      <c r="P22" s="29">
        <v>4191</v>
      </c>
      <c r="Q22" s="29"/>
      <c r="R22" s="29"/>
      <c r="S22" s="29"/>
      <c r="T22" s="29">
        <v>963</v>
      </c>
      <c r="U22" s="29"/>
      <c r="V22" s="29"/>
      <c r="W22" s="29"/>
      <c r="X22" s="29">
        <v>41782</v>
      </c>
      <c r="Y22" s="29"/>
      <c r="Z22" s="29"/>
      <c r="AA22" s="33">
        <f>K22+L22+M22+N22+O22+P22+Q22+R22+S22+T22+U22+V22+W22+X22+Y22+Z22</f>
        <v>112158</v>
      </c>
      <c r="AB22" s="15">
        <v>34904</v>
      </c>
      <c r="AC22" s="15">
        <v>14</v>
      </c>
      <c r="AD22" s="15">
        <v>3983</v>
      </c>
      <c r="AE22" s="15"/>
      <c r="AF22" s="15"/>
      <c r="AG22" s="15"/>
      <c r="AH22" s="15"/>
      <c r="AI22" s="15"/>
      <c r="AJ22" s="15">
        <v>1365</v>
      </c>
      <c r="AK22" s="33">
        <f>SUM(AB22:AJ22)</f>
        <v>40266</v>
      </c>
      <c r="AL22" s="33">
        <f>J22+AA22+AK22</f>
        <v>200217</v>
      </c>
    </row>
    <row r="23" spans="1:38" ht="12.75">
      <c r="A23" s="26">
        <v>14</v>
      </c>
      <c r="B23" s="27" t="s">
        <v>102</v>
      </c>
      <c r="C23" s="29"/>
      <c r="D23" s="29"/>
      <c r="E23" s="29"/>
      <c r="F23" s="29"/>
      <c r="G23" s="29">
        <v>420</v>
      </c>
      <c r="H23" s="29">
        <v>5903</v>
      </c>
      <c r="I23" s="29">
        <v>0</v>
      </c>
      <c r="J23" s="33">
        <f>C23+D23+E23+F23+G23+H23+I23</f>
        <v>6323</v>
      </c>
      <c r="K23" s="29">
        <v>24534</v>
      </c>
      <c r="L23" s="29"/>
      <c r="M23" s="29"/>
      <c r="N23" s="29"/>
      <c r="O23" s="29"/>
      <c r="P23" s="29">
        <v>520</v>
      </c>
      <c r="Q23" s="29">
        <v>107</v>
      </c>
      <c r="R23" s="29"/>
      <c r="S23" s="29"/>
      <c r="T23" s="29">
        <v>20281</v>
      </c>
      <c r="U23" s="29"/>
      <c r="V23" s="29"/>
      <c r="W23" s="29"/>
      <c r="X23" s="29"/>
      <c r="Y23" s="29"/>
      <c r="Z23" s="29">
        <v>924</v>
      </c>
      <c r="AA23" s="33">
        <f>K23+L23+M23+N23+O23+P23+Q23+R23+S23+T23+U23+V23+W23+X23+Y23+Z23</f>
        <v>46366</v>
      </c>
      <c r="AB23" s="15">
        <v>69818</v>
      </c>
      <c r="AC23" s="15">
        <v>3129</v>
      </c>
      <c r="AD23" s="15"/>
      <c r="AE23" s="15"/>
      <c r="AF23" s="15"/>
      <c r="AG23" s="15"/>
      <c r="AH23" s="15"/>
      <c r="AI23" s="15">
        <v>320</v>
      </c>
      <c r="AJ23" s="15">
        <v>14942</v>
      </c>
      <c r="AK23" s="33">
        <f>SUM(AB23:AJ23)</f>
        <v>88209</v>
      </c>
      <c r="AL23" s="33">
        <f>J23+AA23+AK23</f>
        <v>140898</v>
      </c>
    </row>
    <row r="24" spans="1:38" ht="12.75">
      <c r="A24" s="26">
        <v>15</v>
      </c>
      <c r="B24" s="27" t="s">
        <v>101</v>
      </c>
      <c r="C24" s="29"/>
      <c r="D24" s="29"/>
      <c r="E24" s="29"/>
      <c r="F24" s="29"/>
      <c r="G24" s="29">
        <v>86</v>
      </c>
      <c r="H24" s="29"/>
      <c r="I24" s="29"/>
      <c r="J24" s="33">
        <f>C24+D24+E24+F24+G24+H24+I24</f>
        <v>86</v>
      </c>
      <c r="K24" s="29">
        <v>1210</v>
      </c>
      <c r="L24" s="29"/>
      <c r="M24" s="29"/>
      <c r="N24" s="29"/>
      <c r="O24" s="29"/>
      <c r="P24" s="29">
        <v>100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33">
        <f>K24+L24+M24+N24+O24+P24+Q24+R24+S24+T24+U24+V24+W24+X24+Y24+Z24</f>
        <v>1310</v>
      </c>
      <c r="AB24" s="15">
        <v>138703</v>
      </c>
      <c r="AC24" s="15"/>
      <c r="AD24" s="15"/>
      <c r="AE24" s="15"/>
      <c r="AF24" s="15"/>
      <c r="AG24" s="15"/>
      <c r="AH24" s="15"/>
      <c r="AI24" s="15"/>
      <c r="AJ24" s="15">
        <v>180</v>
      </c>
      <c r="AK24" s="33">
        <f>SUM(AB24:AJ24)</f>
        <v>138883</v>
      </c>
      <c r="AL24" s="33">
        <f>J24+AA24+AK24</f>
        <v>140279</v>
      </c>
    </row>
    <row r="25" spans="1:38" ht="25.5">
      <c r="A25" s="26">
        <v>16</v>
      </c>
      <c r="B25" s="27" t="s">
        <v>152</v>
      </c>
      <c r="C25" s="29"/>
      <c r="D25" s="29"/>
      <c r="E25" s="29"/>
      <c r="F25" s="29"/>
      <c r="G25" s="29">
        <v>2373</v>
      </c>
      <c r="H25" s="29">
        <v>55307</v>
      </c>
      <c r="I25" s="29"/>
      <c r="J25" s="33">
        <f>C25+D25+E25+F25+G25+H25+I25</f>
        <v>57680</v>
      </c>
      <c r="K25" s="29">
        <v>5767</v>
      </c>
      <c r="L25" s="29"/>
      <c r="M25" s="29"/>
      <c r="N25" s="29"/>
      <c r="O25" s="29">
        <v>226</v>
      </c>
      <c r="P25" s="29">
        <v>2619</v>
      </c>
      <c r="Q25" s="29"/>
      <c r="R25" s="29"/>
      <c r="S25" s="29"/>
      <c r="T25" s="29">
        <v>1229</v>
      </c>
      <c r="U25" s="29"/>
      <c r="V25" s="29"/>
      <c r="W25" s="29"/>
      <c r="X25" s="29"/>
      <c r="Y25" s="29"/>
      <c r="Z25" s="29"/>
      <c r="AA25" s="33">
        <f>K25+L25+M25+N25+O25+P25+Q25+R25+S25+T25+U25+V25+W25+X25+Y25+Z25</f>
        <v>9841</v>
      </c>
      <c r="AB25" s="15">
        <v>2159</v>
      </c>
      <c r="AC25" s="15"/>
      <c r="AD25" s="15"/>
      <c r="AE25" s="15"/>
      <c r="AF25" s="15"/>
      <c r="AG25" s="15"/>
      <c r="AH25" s="15"/>
      <c r="AI25" s="15"/>
      <c r="AJ25" s="15">
        <v>62307</v>
      </c>
      <c r="AK25" s="33">
        <f>SUM(AB25:AJ25)</f>
        <v>64466</v>
      </c>
      <c r="AL25" s="33">
        <f>J25+AA25+AK25</f>
        <v>131987</v>
      </c>
    </row>
    <row r="26" spans="1:38" ht="12.75">
      <c r="A26" s="26">
        <v>17</v>
      </c>
      <c r="B26" s="27" t="s">
        <v>105</v>
      </c>
      <c r="C26" s="29"/>
      <c r="D26" s="29"/>
      <c r="E26" s="29"/>
      <c r="F26" s="29"/>
      <c r="G26" s="29">
        <v>2991</v>
      </c>
      <c r="H26" s="29"/>
      <c r="I26" s="29"/>
      <c r="J26" s="33">
        <f>C26+D26+E26+F26+G26+H26+I26</f>
        <v>2991</v>
      </c>
      <c r="K26" s="29">
        <v>9287</v>
      </c>
      <c r="L26" s="29"/>
      <c r="M26" s="29"/>
      <c r="N26" s="29"/>
      <c r="O26" s="29"/>
      <c r="P26" s="29">
        <v>30261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33">
        <f>K26+L26+M26+N26+O26+P26+Q26+R26+S26+T26+U26+V26+W26+X26+Y26+Z26</f>
        <v>39548</v>
      </c>
      <c r="AB26" s="15">
        <v>81492</v>
      </c>
      <c r="AC26" s="15">
        <v>107</v>
      </c>
      <c r="AD26" s="15">
        <v>2477</v>
      </c>
      <c r="AE26" s="15"/>
      <c r="AF26" s="15"/>
      <c r="AG26" s="15"/>
      <c r="AH26" s="15"/>
      <c r="AI26" s="15"/>
      <c r="AJ26" s="15">
        <v>479</v>
      </c>
      <c r="AK26" s="33">
        <f>SUM(AB26:AJ26)</f>
        <v>84555</v>
      </c>
      <c r="AL26" s="33">
        <f>J26+AA26+AK26</f>
        <v>127094</v>
      </c>
    </row>
    <row r="27" spans="1:38" ht="25.5">
      <c r="A27" s="26">
        <v>18</v>
      </c>
      <c r="B27" s="27" t="s">
        <v>151</v>
      </c>
      <c r="C27" s="29">
        <v>77968</v>
      </c>
      <c r="D27" s="29">
        <v>22423</v>
      </c>
      <c r="E27" s="29"/>
      <c r="F27" s="29"/>
      <c r="G27" s="29">
        <v>9713</v>
      </c>
      <c r="H27" s="29"/>
      <c r="I27" s="29"/>
      <c r="J27" s="33">
        <f>C27+D27+E27+F27+G27+H27+I27</f>
        <v>110104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33">
        <f>K27+L27+M27+N27+O27+P27+Q27+R27+S27+T27+U27+V27+W27+X27+Y27+Z27</f>
        <v>0</v>
      </c>
      <c r="AB27" s="15"/>
      <c r="AC27" s="15"/>
      <c r="AD27" s="15"/>
      <c r="AE27" s="15"/>
      <c r="AF27" s="15"/>
      <c r="AG27" s="15"/>
      <c r="AH27" s="15"/>
      <c r="AI27" s="15"/>
      <c r="AJ27" s="15"/>
      <c r="AK27" s="33">
        <f>SUM(AB27:AJ27)</f>
        <v>0</v>
      </c>
      <c r="AL27" s="33">
        <f>J27+AA27+AK27</f>
        <v>110104</v>
      </c>
    </row>
    <row r="28" spans="1:38" ht="12.75">
      <c r="A28" s="26">
        <v>19</v>
      </c>
      <c r="B28" s="27" t="s">
        <v>94</v>
      </c>
      <c r="C28" s="29"/>
      <c r="D28" s="29"/>
      <c r="E28" s="29"/>
      <c r="F28" s="29"/>
      <c r="G28" s="29"/>
      <c r="H28" s="29"/>
      <c r="I28" s="29"/>
      <c r="J28" s="33">
        <f>C28+D28+E28+F28+G28+H28+I28</f>
        <v>0</v>
      </c>
      <c r="K28" s="29">
        <v>18198</v>
      </c>
      <c r="L28" s="29"/>
      <c r="M28" s="29"/>
      <c r="N28" s="29"/>
      <c r="O28" s="29">
        <v>672</v>
      </c>
      <c r="P28" s="29">
        <v>42027</v>
      </c>
      <c r="Q28" s="29"/>
      <c r="R28" s="29"/>
      <c r="S28" s="29"/>
      <c r="T28" s="29">
        <v>2900</v>
      </c>
      <c r="U28" s="29"/>
      <c r="V28" s="29"/>
      <c r="W28" s="29"/>
      <c r="X28" s="29"/>
      <c r="Y28" s="29"/>
      <c r="Z28" s="29">
        <v>2875</v>
      </c>
      <c r="AA28" s="33">
        <f>K28+L28+M28+N28+O28+P28+Q28+R28+S28+T28+U28+V28+W28+X28+Y28+Z28</f>
        <v>66672</v>
      </c>
      <c r="AB28" s="15">
        <v>36737</v>
      </c>
      <c r="AC28" s="15"/>
      <c r="AD28" s="15"/>
      <c r="AE28" s="15"/>
      <c r="AF28" s="15"/>
      <c r="AG28" s="15"/>
      <c r="AH28" s="15"/>
      <c r="AI28" s="15"/>
      <c r="AJ28" s="15">
        <v>6143</v>
      </c>
      <c r="AK28" s="33">
        <f>SUM(AB28:AJ28)</f>
        <v>42880</v>
      </c>
      <c r="AL28" s="33">
        <f>J28+AA28+AK28</f>
        <v>109552</v>
      </c>
    </row>
    <row r="29" spans="1:38" ht="12.75">
      <c r="A29" s="26">
        <v>20</v>
      </c>
      <c r="B29" s="27" t="s">
        <v>90</v>
      </c>
      <c r="C29" s="29"/>
      <c r="D29" s="29"/>
      <c r="E29" s="29"/>
      <c r="F29" s="29"/>
      <c r="G29" s="29"/>
      <c r="H29" s="29">
        <v>332</v>
      </c>
      <c r="I29" s="29">
        <v>16399</v>
      </c>
      <c r="J29" s="33">
        <f>C29+D29+E29+F29+G29+H29+I29</f>
        <v>16731</v>
      </c>
      <c r="K29" s="29">
        <v>21426</v>
      </c>
      <c r="L29" s="29"/>
      <c r="M29" s="29"/>
      <c r="N29" s="29"/>
      <c r="O29" s="29"/>
      <c r="P29" s="29">
        <v>6013</v>
      </c>
      <c r="Q29" s="29">
        <v>-1096</v>
      </c>
      <c r="R29" s="29"/>
      <c r="S29" s="29"/>
      <c r="T29" s="29">
        <v>5110</v>
      </c>
      <c r="U29" s="29"/>
      <c r="V29" s="29"/>
      <c r="W29" s="29"/>
      <c r="X29" s="29">
        <v>5254</v>
      </c>
      <c r="Y29" s="29"/>
      <c r="Z29" s="29"/>
      <c r="AA29" s="33">
        <f>K29+L29+M29+N29+O29+P29+Q29+R29+S29+T29+U29+V29+W29+X29+Y29+Z29</f>
        <v>36707</v>
      </c>
      <c r="AB29" s="15">
        <v>1422</v>
      </c>
      <c r="AC29" s="15"/>
      <c r="AD29" s="15"/>
      <c r="AE29" s="15"/>
      <c r="AF29" s="15"/>
      <c r="AG29" s="15"/>
      <c r="AH29" s="15"/>
      <c r="AI29" s="15"/>
      <c r="AJ29" s="15">
        <v>27720</v>
      </c>
      <c r="AK29" s="33">
        <f>SUM(AB29:AJ29)</f>
        <v>29142</v>
      </c>
      <c r="AL29" s="33">
        <f>J29+AA29+AK29</f>
        <v>82580</v>
      </c>
    </row>
    <row r="30" spans="1:38" ht="12.75">
      <c r="A30" s="26">
        <v>21</v>
      </c>
      <c r="B30" s="27" t="s">
        <v>80</v>
      </c>
      <c r="C30" s="29"/>
      <c r="D30" s="29"/>
      <c r="E30" s="29"/>
      <c r="F30" s="29"/>
      <c r="G30" s="29"/>
      <c r="H30" s="29"/>
      <c r="I30" s="29"/>
      <c r="J30" s="33">
        <f>C30+D30+E30+F30+G30+H30+I30</f>
        <v>0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33">
        <f>K30+L30+M30+N30+O30+P30+Q30+R30+S30+T30+U30+V30+W30+X30+Y30+Z30</f>
        <v>0</v>
      </c>
      <c r="AB30" s="15">
        <v>1071</v>
      </c>
      <c r="AC30" s="15"/>
      <c r="AD30" s="15">
        <v>62260</v>
      </c>
      <c r="AE30" s="15"/>
      <c r="AF30" s="15"/>
      <c r="AG30" s="15"/>
      <c r="AH30" s="15"/>
      <c r="AI30" s="15"/>
      <c r="AJ30" s="15">
        <v>320</v>
      </c>
      <c r="AK30" s="33">
        <f>SUM(AB30:AJ30)</f>
        <v>63651</v>
      </c>
      <c r="AL30" s="33">
        <f>J30+AA30+AK30</f>
        <v>63651</v>
      </c>
    </row>
    <row r="31" spans="1:38" ht="12.75">
      <c r="A31" s="26">
        <v>22</v>
      </c>
      <c r="B31" s="27" t="s">
        <v>96</v>
      </c>
      <c r="C31" s="29"/>
      <c r="D31" s="29"/>
      <c r="E31" s="29"/>
      <c r="F31" s="29"/>
      <c r="G31" s="29"/>
      <c r="H31" s="29"/>
      <c r="I31" s="29"/>
      <c r="J31" s="33">
        <f>C31+D31+E31+F31+G31+H31+I31</f>
        <v>0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33">
        <f>K31+L31+M31+N31+O31+P31+Q31+R31+S31+T31+U31+V31+W31+X31+Y31+Z31</f>
        <v>0</v>
      </c>
      <c r="AB31" s="15">
        <v>62227</v>
      </c>
      <c r="AC31" s="15"/>
      <c r="AD31" s="15"/>
      <c r="AE31" s="15"/>
      <c r="AF31" s="15"/>
      <c r="AG31" s="15"/>
      <c r="AH31" s="15"/>
      <c r="AI31" s="15"/>
      <c r="AJ31" s="15"/>
      <c r="AK31" s="33">
        <f>SUM(AB31:AJ31)</f>
        <v>62227</v>
      </c>
      <c r="AL31" s="33">
        <f>J31+AA31+AK31</f>
        <v>62227</v>
      </c>
    </row>
    <row r="32" spans="1:38" ht="12.75">
      <c r="A32" s="26">
        <v>23</v>
      </c>
      <c r="B32" s="27" t="s">
        <v>91</v>
      </c>
      <c r="C32" s="29"/>
      <c r="D32" s="29"/>
      <c r="E32" s="29"/>
      <c r="F32" s="29"/>
      <c r="G32" s="29">
        <v>3417</v>
      </c>
      <c r="H32" s="29"/>
      <c r="I32" s="29"/>
      <c r="J32" s="33">
        <f>C32+D32+E32+F32+G32+H32+I32</f>
        <v>3417</v>
      </c>
      <c r="K32" s="29">
        <v>10230</v>
      </c>
      <c r="L32" s="29"/>
      <c r="M32" s="29"/>
      <c r="N32" s="29"/>
      <c r="O32" s="29">
        <v>561</v>
      </c>
      <c r="P32" s="29"/>
      <c r="Q32" s="29"/>
      <c r="R32" s="29"/>
      <c r="S32" s="29"/>
      <c r="T32" s="29">
        <v>34</v>
      </c>
      <c r="U32" s="29"/>
      <c r="V32" s="29"/>
      <c r="W32" s="29"/>
      <c r="X32" s="29"/>
      <c r="Y32" s="29"/>
      <c r="Z32" s="29"/>
      <c r="AA32" s="33">
        <f>K32+L32+M32+N32+O32+P32+Q32+R32+S32+T32+U32+V32+W32+X32+Y32+Z32</f>
        <v>10825</v>
      </c>
      <c r="AB32" s="15">
        <v>35091</v>
      </c>
      <c r="AC32" s="15"/>
      <c r="AD32" s="15"/>
      <c r="AE32" s="15"/>
      <c r="AF32" s="15"/>
      <c r="AG32" s="15"/>
      <c r="AH32" s="15"/>
      <c r="AI32" s="15"/>
      <c r="AJ32" s="15">
        <v>10975</v>
      </c>
      <c r="AK32" s="33">
        <f>SUM(AB32:AJ32)</f>
        <v>46066</v>
      </c>
      <c r="AL32" s="33">
        <f>J32+AA32+AK32</f>
        <v>60308</v>
      </c>
    </row>
    <row r="33" spans="1:38" ht="12.75">
      <c r="A33" s="26">
        <v>24</v>
      </c>
      <c r="B33" s="27" t="s">
        <v>93</v>
      </c>
      <c r="C33" s="29"/>
      <c r="D33" s="29"/>
      <c r="E33" s="29"/>
      <c r="F33" s="29"/>
      <c r="G33" s="29">
        <v>346</v>
      </c>
      <c r="H33" s="29"/>
      <c r="I33" s="29"/>
      <c r="J33" s="33">
        <f>C33+D33+E33+F33+G33+H33+I33</f>
        <v>346</v>
      </c>
      <c r="K33" s="29">
        <v>779</v>
      </c>
      <c r="L33" s="29"/>
      <c r="M33" s="29"/>
      <c r="N33" s="29"/>
      <c r="O33" s="29"/>
      <c r="P33" s="29">
        <v>237</v>
      </c>
      <c r="Q33" s="29">
        <v>94</v>
      </c>
      <c r="R33" s="29"/>
      <c r="S33" s="29"/>
      <c r="T33" s="29">
        <v>3105</v>
      </c>
      <c r="U33" s="29"/>
      <c r="V33" s="29"/>
      <c r="W33" s="29"/>
      <c r="X33" s="29"/>
      <c r="Y33" s="29"/>
      <c r="Z33" s="29"/>
      <c r="AA33" s="33">
        <f>K33+L33+M33+N33+O33+P33+Q33+R33+S33+T33+U33+V33+W33+X33+Y33+Z33</f>
        <v>4215</v>
      </c>
      <c r="AB33" s="15">
        <v>41885</v>
      </c>
      <c r="AC33" s="15"/>
      <c r="AD33" s="15"/>
      <c r="AE33" s="15"/>
      <c r="AF33" s="15"/>
      <c r="AG33" s="15"/>
      <c r="AH33" s="15"/>
      <c r="AI33" s="15"/>
      <c r="AJ33" s="15">
        <v>11291</v>
      </c>
      <c r="AK33" s="33">
        <f>SUM(AB33:AJ33)</f>
        <v>53176</v>
      </c>
      <c r="AL33" s="33">
        <f>J33+AA33+AK33</f>
        <v>57737</v>
      </c>
    </row>
    <row r="34" spans="1:38" ht="12.75">
      <c r="A34" s="26">
        <v>25</v>
      </c>
      <c r="B34" s="27" t="s">
        <v>97</v>
      </c>
      <c r="C34" s="29"/>
      <c r="D34" s="29"/>
      <c r="E34" s="29"/>
      <c r="F34" s="29"/>
      <c r="G34" s="29">
        <v>6050</v>
      </c>
      <c r="H34" s="29"/>
      <c r="I34" s="29">
        <v>37013</v>
      </c>
      <c r="J34" s="33">
        <f>C34+D34+E34+F34+G34+H34+I34</f>
        <v>43063</v>
      </c>
      <c r="K34" s="29">
        <v>66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>
        <v>3960</v>
      </c>
      <c r="AA34" s="33">
        <f>K34+L34+M34+N34+O34+P34+Q34+R34+S34+T34+U34+V34+W34+X34+Y34+Z34</f>
        <v>4026</v>
      </c>
      <c r="AB34" s="15">
        <v>6034</v>
      </c>
      <c r="AC34" s="15"/>
      <c r="AD34" s="15"/>
      <c r="AE34" s="15"/>
      <c r="AF34" s="15"/>
      <c r="AG34" s="15"/>
      <c r="AH34" s="15"/>
      <c r="AI34" s="15"/>
      <c r="AJ34" s="15"/>
      <c r="AK34" s="33">
        <f>SUM(AB34:AJ34)</f>
        <v>6034</v>
      </c>
      <c r="AL34" s="33">
        <f>J34+AA34+AK34</f>
        <v>53123</v>
      </c>
    </row>
    <row r="35" spans="1:38" ht="12.75">
      <c r="A35" s="26">
        <v>26</v>
      </c>
      <c r="B35" s="27" t="s">
        <v>92</v>
      </c>
      <c r="C35" s="29"/>
      <c r="D35" s="29"/>
      <c r="E35" s="29"/>
      <c r="F35" s="29"/>
      <c r="G35" s="29">
        <v>89</v>
      </c>
      <c r="H35" s="29">
        <v>13371</v>
      </c>
      <c r="I35" s="29"/>
      <c r="J35" s="33">
        <f>C35+D35+E35+F35+G35+H35+I35</f>
        <v>13460</v>
      </c>
      <c r="K35" s="29">
        <v>10568</v>
      </c>
      <c r="L35" s="29"/>
      <c r="M35" s="29"/>
      <c r="N35" s="29"/>
      <c r="O35" s="29">
        <v>3571</v>
      </c>
      <c r="P35" s="29">
        <v>2892</v>
      </c>
      <c r="Q35" s="29">
        <v>1303</v>
      </c>
      <c r="R35" s="29"/>
      <c r="S35" s="29"/>
      <c r="T35" s="29">
        <v>-490</v>
      </c>
      <c r="U35" s="29"/>
      <c r="V35" s="29"/>
      <c r="W35" s="29"/>
      <c r="X35" s="29"/>
      <c r="Y35" s="29"/>
      <c r="Z35" s="29"/>
      <c r="AA35" s="33">
        <f>K35+L35+M35+N35+O35+P35+Q35+R35+S35+T35+U35+V35+W35+X35+Y35+Z35</f>
        <v>17844</v>
      </c>
      <c r="AB35" s="15">
        <v>6163</v>
      </c>
      <c r="AC35" s="15"/>
      <c r="AD35" s="15"/>
      <c r="AE35" s="15"/>
      <c r="AF35" s="15">
        <v>3748</v>
      </c>
      <c r="AG35" s="15"/>
      <c r="AH35" s="15"/>
      <c r="AI35" s="15">
        <v>506</v>
      </c>
      <c r="AJ35" s="15">
        <v>-8246</v>
      </c>
      <c r="AK35" s="33">
        <f>SUM(AB35:AJ35)</f>
        <v>2171</v>
      </c>
      <c r="AL35" s="33">
        <f>J35+AA35+AK35</f>
        <v>33475</v>
      </c>
    </row>
    <row r="36" spans="1:38" ht="12.75">
      <c r="A36" s="26">
        <v>27</v>
      </c>
      <c r="B36" s="27" t="s">
        <v>87</v>
      </c>
      <c r="C36" s="29"/>
      <c r="D36" s="29"/>
      <c r="E36" s="29"/>
      <c r="F36" s="29"/>
      <c r="G36" s="29"/>
      <c r="H36" s="29"/>
      <c r="I36" s="29"/>
      <c r="J36" s="33">
        <f>C36+D36+E36+F36+G36+H36+I36</f>
        <v>0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33">
        <f>K36+L36+M36+N36+O36+P36+Q36+R36+S36+T36+U36+V36+W36+X36+Y36+Z36</f>
        <v>0</v>
      </c>
      <c r="AB36" s="15">
        <v>27927</v>
      </c>
      <c r="AC36" s="15"/>
      <c r="AD36" s="15"/>
      <c r="AE36" s="15"/>
      <c r="AF36" s="15"/>
      <c r="AG36" s="15"/>
      <c r="AH36" s="15"/>
      <c r="AI36" s="15"/>
      <c r="AJ36" s="15"/>
      <c r="AK36" s="33">
        <f>SUM(AB36:AJ36)</f>
        <v>27927</v>
      </c>
      <c r="AL36" s="33">
        <f>J36+AA36+AK36</f>
        <v>27927</v>
      </c>
    </row>
    <row r="37" spans="1:38" ht="12.75">
      <c r="A37" s="26">
        <v>28</v>
      </c>
      <c r="B37" s="27" t="s">
        <v>89</v>
      </c>
      <c r="C37" s="29"/>
      <c r="D37" s="29"/>
      <c r="E37" s="29"/>
      <c r="F37" s="29"/>
      <c r="G37" s="29"/>
      <c r="H37" s="29">
        <v>27895</v>
      </c>
      <c r="I37" s="29"/>
      <c r="J37" s="33">
        <f>C37+D37+E37+F37+G37+H37+I37</f>
        <v>27895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33">
        <f>K37+L37+M37+N37+O37+P37+Q37+R37+S37+T37+U37+V37+W37+X37+Y37+Z37</f>
        <v>0</v>
      </c>
      <c r="AB37" s="15"/>
      <c r="AC37" s="15"/>
      <c r="AD37" s="15"/>
      <c r="AE37" s="15"/>
      <c r="AF37" s="15"/>
      <c r="AG37" s="15"/>
      <c r="AH37" s="15"/>
      <c r="AI37" s="15"/>
      <c r="AJ37" s="15"/>
      <c r="AK37" s="33">
        <f>SUM(AB37:AJ37)</f>
        <v>0</v>
      </c>
      <c r="AL37" s="33">
        <f>J37+AA37+AK37</f>
        <v>27895</v>
      </c>
    </row>
    <row r="38" spans="1:38" ht="12.75">
      <c r="A38" s="26">
        <v>29</v>
      </c>
      <c r="B38" s="27" t="s">
        <v>86</v>
      </c>
      <c r="C38" s="29"/>
      <c r="D38" s="29"/>
      <c r="E38" s="29"/>
      <c r="F38" s="29"/>
      <c r="G38" s="29">
        <v>92</v>
      </c>
      <c r="H38" s="29"/>
      <c r="I38" s="29"/>
      <c r="J38" s="33">
        <f>C38+D38+E38+F38+G38+H38+I38</f>
        <v>92</v>
      </c>
      <c r="K38" s="29">
        <v>7456</v>
      </c>
      <c r="L38" s="29"/>
      <c r="M38" s="29"/>
      <c r="N38" s="29"/>
      <c r="O38" s="29">
        <v>3582</v>
      </c>
      <c r="P38" s="29"/>
      <c r="Q38" s="29">
        <v>139</v>
      </c>
      <c r="R38" s="29"/>
      <c r="S38" s="29"/>
      <c r="T38" s="29">
        <v>301</v>
      </c>
      <c r="U38" s="29"/>
      <c r="V38" s="29"/>
      <c r="W38" s="29"/>
      <c r="X38" s="29"/>
      <c r="Y38" s="29"/>
      <c r="Z38" s="29"/>
      <c r="AA38" s="33">
        <f>K38+L38+M38+N38+O38+P38+Q38+R38+S38+T38+U38+V38+W38+X38+Y38+Z38</f>
        <v>11478</v>
      </c>
      <c r="AB38" s="15">
        <v>9267</v>
      </c>
      <c r="AC38" s="15"/>
      <c r="AD38" s="15"/>
      <c r="AE38" s="15"/>
      <c r="AF38" s="15"/>
      <c r="AG38" s="15"/>
      <c r="AH38" s="15"/>
      <c r="AI38" s="15"/>
      <c r="AJ38" s="15">
        <v>7</v>
      </c>
      <c r="AK38" s="33">
        <f>SUM(AB38:AJ38)</f>
        <v>9274</v>
      </c>
      <c r="AL38" s="33">
        <f>J38+AA38+AK38</f>
        <v>20844</v>
      </c>
    </row>
    <row r="39" spans="1:38" ht="12.75">
      <c r="A39" s="26">
        <v>30</v>
      </c>
      <c r="B39" s="27" t="s">
        <v>82</v>
      </c>
      <c r="C39" s="29">
        <v>3053</v>
      </c>
      <c r="D39" s="29">
        <v>14855</v>
      </c>
      <c r="E39" s="29"/>
      <c r="F39" s="29"/>
      <c r="G39" s="29">
        <v>126</v>
      </c>
      <c r="H39" s="29"/>
      <c r="I39" s="29"/>
      <c r="J39" s="33">
        <f>C39+D39+E39+F39+G39+H39+I39</f>
        <v>18034</v>
      </c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33">
        <f>K39+L39+M39+N39+O39+P39+Q39+R39+S39+T39+U39+V39+W39+X39+Y39+Z39</f>
        <v>0</v>
      </c>
      <c r="AB39" s="15"/>
      <c r="AC39" s="15"/>
      <c r="AD39" s="15"/>
      <c r="AE39" s="15"/>
      <c r="AF39" s="15"/>
      <c r="AG39" s="15"/>
      <c r="AH39" s="15"/>
      <c r="AI39" s="15"/>
      <c r="AJ39" s="15"/>
      <c r="AK39" s="33">
        <f>SUM(AB39:AJ39)</f>
        <v>0</v>
      </c>
      <c r="AL39" s="33">
        <f>J39+AA39+AK39</f>
        <v>18034</v>
      </c>
    </row>
    <row r="40" spans="1:38" ht="12.75">
      <c r="A40" s="26">
        <v>31</v>
      </c>
      <c r="B40" s="27" t="s">
        <v>88</v>
      </c>
      <c r="C40" s="29"/>
      <c r="D40" s="29"/>
      <c r="E40" s="29"/>
      <c r="F40" s="29"/>
      <c r="G40" s="29">
        <v>9446</v>
      </c>
      <c r="H40" s="29"/>
      <c r="I40" s="29"/>
      <c r="J40" s="33">
        <f>C40+D40+E40+F40+G40+H40+I40</f>
        <v>9446</v>
      </c>
      <c r="K40" s="29">
        <v>1733</v>
      </c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33">
        <f>K40+L40+M40+N40+O40+P40+Q40+R40+S40+T40+U40+V40+W40+X40+Y40+Z40</f>
        <v>1733</v>
      </c>
      <c r="AB40" s="15">
        <v>1735</v>
      </c>
      <c r="AC40" s="15"/>
      <c r="AD40" s="15"/>
      <c r="AE40" s="15"/>
      <c r="AF40" s="15"/>
      <c r="AG40" s="15"/>
      <c r="AH40" s="15"/>
      <c r="AI40" s="15"/>
      <c r="AJ40" s="15">
        <v>1668</v>
      </c>
      <c r="AK40" s="33">
        <f>SUM(AB40:AJ40)</f>
        <v>3403</v>
      </c>
      <c r="AL40" s="33">
        <f>J40+AA40+AK40</f>
        <v>14582</v>
      </c>
    </row>
    <row r="41" spans="1:38" ht="12.75">
      <c r="A41" s="26">
        <v>32</v>
      </c>
      <c r="B41" s="27" t="s">
        <v>81</v>
      </c>
      <c r="C41" s="29"/>
      <c r="D41" s="29"/>
      <c r="E41" s="29"/>
      <c r="F41" s="29"/>
      <c r="G41" s="29">
        <v>142</v>
      </c>
      <c r="H41" s="29">
        <v>7633</v>
      </c>
      <c r="I41" s="29"/>
      <c r="J41" s="33">
        <f>C41+D41+E41+F41+G41+H41+I41</f>
        <v>7775</v>
      </c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33">
        <f>K41+L41+M41+N41+O41+P41+Q41+R41+S41+T41+U41+V41+W41+X41+Y41+Z41</f>
        <v>0</v>
      </c>
      <c r="AB41" s="15">
        <v>6565</v>
      </c>
      <c r="AC41" s="15"/>
      <c r="AD41" s="15"/>
      <c r="AE41" s="15"/>
      <c r="AF41" s="15"/>
      <c r="AG41" s="15"/>
      <c r="AH41" s="15"/>
      <c r="AI41" s="15"/>
      <c r="AJ41" s="15"/>
      <c r="AK41" s="33">
        <f>SUM(AB41:AJ41)</f>
        <v>6565</v>
      </c>
      <c r="AL41" s="33">
        <f>J41+AA41+AK41</f>
        <v>14340</v>
      </c>
    </row>
    <row r="42" spans="1:38" ht="12.75">
      <c r="A42" s="26">
        <v>33</v>
      </c>
      <c r="B42" s="27" t="s">
        <v>85</v>
      </c>
      <c r="C42" s="29"/>
      <c r="D42" s="29"/>
      <c r="E42" s="29"/>
      <c r="F42" s="29"/>
      <c r="G42" s="29"/>
      <c r="H42" s="29"/>
      <c r="I42" s="29"/>
      <c r="J42" s="33">
        <f>C42+D42+E42+F42+G42+H42+I42</f>
        <v>0</v>
      </c>
      <c r="K42" s="29">
        <v>1977</v>
      </c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33">
        <f>K42+L42+M42+N42+O42+P42+Q42+R42+S42+T42+U42+V42+W42+X42+Y42+Z42</f>
        <v>1977</v>
      </c>
      <c r="AB42" s="15">
        <v>9283</v>
      </c>
      <c r="AC42" s="15"/>
      <c r="AD42" s="15"/>
      <c r="AE42" s="15"/>
      <c r="AF42" s="15"/>
      <c r="AG42" s="15"/>
      <c r="AH42" s="15"/>
      <c r="AI42" s="15"/>
      <c r="AJ42" s="15">
        <v>77</v>
      </c>
      <c r="AK42" s="33">
        <f>SUM(AB42:AJ42)</f>
        <v>9360</v>
      </c>
      <c r="AL42" s="33">
        <f>J42+AA42+AK42</f>
        <v>11337</v>
      </c>
    </row>
    <row r="43" spans="1:38" ht="12.75">
      <c r="A43" s="26">
        <v>34</v>
      </c>
      <c r="B43" s="27" t="s">
        <v>84</v>
      </c>
      <c r="C43" s="29"/>
      <c r="D43" s="29"/>
      <c r="E43" s="29"/>
      <c r="F43" s="29"/>
      <c r="G43" s="29">
        <v>1350</v>
      </c>
      <c r="H43" s="29"/>
      <c r="I43" s="29"/>
      <c r="J43" s="33">
        <f>C43+D43+E43+F43+G43+H43+I43</f>
        <v>1350</v>
      </c>
      <c r="K43" s="29">
        <v>2659</v>
      </c>
      <c r="L43" s="29"/>
      <c r="M43" s="29"/>
      <c r="N43" s="29"/>
      <c r="O43" s="29"/>
      <c r="P43" s="29">
        <v>162</v>
      </c>
      <c r="Q43" s="29"/>
      <c r="R43" s="29"/>
      <c r="S43" s="29"/>
      <c r="T43" s="29">
        <v>326</v>
      </c>
      <c r="U43" s="29"/>
      <c r="V43" s="29"/>
      <c r="W43" s="29"/>
      <c r="X43" s="29"/>
      <c r="Y43" s="29"/>
      <c r="Z43" s="29"/>
      <c r="AA43" s="33">
        <f>K43+L43+M43+N43+O43+P43+Q43+R43+S43+T43+U43+V43+W43+X43+Y43+Z43</f>
        <v>3147</v>
      </c>
      <c r="AB43" s="15">
        <v>3230</v>
      </c>
      <c r="AC43" s="15"/>
      <c r="AD43" s="15"/>
      <c r="AE43" s="15"/>
      <c r="AF43" s="15"/>
      <c r="AG43" s="15"/>
      <c r="AH43" s="15"/>
      <c r="AI43" s="15"/>
      <c r="AJ43" s="15"/>
      <c r="AK43" s="33">
        <f>SUM(AB43:AJ43)</f>
        <v>3230</v>
      </c>
      <c r="AL43" s="33">
        <f>J43+AA43+AK43</f>
        <v>7727</v>
      </c>
    </row>
    <row r="44" spans="1:38" ht="25.5">
      <c r="A44" s="26">
        <v>35</v>
      </c>
      <c r="B44" s="27" t="s">
        <v>78</v>
      </c>
      <c r="C44" s="29"/>
      <c r="D44" s="29">
        <v>6900</v>
      </c>
      <c r="E44" s="29"/>
      <c r="F44" s="29"/>
      <c r="G44" s="29"/>
      <c r="H44" s="29"/>
      <c r="I44" s="29"/>
      <c r="J44" s="33">
        <f>C44+D44+E44+F44+G44+H44+I44</f>
        <v>6900</v>
      </c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33">
        <f>K44+L44+M44+N44+O44+P44+Q44+R44+S44+T44+U44+V44+W44+X44+Y44+Z44</f>
        <v>0</v>
      </c>
      <c r="AB44" s="15"/>
      <c r="AC44" s="15"/>
      <c r="AD44" s="15"/>
      <c r="AE44" s="15"/>
      <c r="AF44" s="15"/>
      <c r="AG44" s="15"/>
      <c r="AH44" s="15"/>
      <c r="AI44" s="15"/>
      <c r="AJ44" s="15"/>
      <c r="AK44" s="33">
        <f>SUM(AB44:AJ44)</f>
        <v>0</v>
      </c>
      <c r="AL44" s="33">
        <f>J44+AA44+AK44</f>
        <v>6900</v>
      </c>
    </row>
    <row r="45" spans="1:38" ht="25.5">
      <c r="A45" s="26">
        <v>36</v>
      </c>
      <c r="B45" s="27" t="s">
        <v>77</v>
      </c>
      <c r="C45" s="29"/>
      <c r="D45" s="29"/>
      <c r="E45" s="29"/>
      <c r="F45" s="29"/>
      <c r="G45" s="29"/>
      <c r="H45" s="29"/>
      <c r="I45" s="29"/>
      <c r="J45" s="33">
        <f>C45+D45+E45+F45+G45+H45+I45</f>
        <v>0</v>
      </c>
      <c r="K45" s="29"/>
      <c r="L45" s="29"/>
      <c r="M45" s="29">
        <v>1026</v>
      </c>
      <c r="N45" s="29"/>
      <c r="O45" s="29"/>
      <c r="P45" s="29">
        <v>1150</v>
      </c>
      <c r="Q45" s="29"/>
      <c r="R45" s="29"/>
      <c r="S45" s="29"/>
      <c r="T45" s="29"/>
      <c r="U45" s="29"/>
      <c r="V45" s="29"/>
      <c r="W45" s="29"/>
      <c r="X45" s="29">
        <v>1751</v>
      </c>
      <c r="Y45" s="29"/>
      <c r="Z45" s="29"/>
      <c r="AA45" s="33">
        <f>K45+L45+M45+N45+O45+P45+Q45+R45+S45+T45+U45+V45+W45+X45+Y45+Z45</f>
        <v>3927</v>
      </c>
      <c r="AB45" s="15"/>
      <c r="AC45" s="15"/>
      <c r="AD45" s="15"/>
      <c r="AE45" s="15"/>
      <c r="AF45" s="15"/>
      <c r="AG45" s="15"/>
      <c r="AH45" s="15"/>
      <c r="AI45" s="15"/>
      <c r="AJ45" s="15"/>
      <c r="AK45" s="33">
        <f>SUM(AB45:AJ45)</f>
        <v>0</v>
      </c>
      <c r="AL45" s="33">
        <f>J45+AA45+AK45</f>
        <v>3927</v>
      </c>
    </row>
    <row r="46" spans="1:38" ht="12.75">
      <c r="A46" s="26">
        <v>37</v>
      </c>
      <c r="B46" s="27" t="s">
        <v>147</v>
      </c>
      <c r="C46" s="29"/>
      <c r="D46" s="29">
        <v>1095</v>
      </c>
      <c r="E46" s="29"/>
      <c r="F46" s="29"/>
      <c r="G46" s="29"/>
      <c r="H46" s="29"/>
      <c r="I46" s="29"/>
      <c r="J46" s="33">
        <f>C46+D46+E46+F46+G46+H46+I46</f>
        <v>1095</v>
      </c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33">
        <f>K46+L46+M46+N46+O46+P46+Q46+R46+S46+T46+U46+V46+W46+X46+Y46+Z46</f>
        <v>0</v>
      </c>
      <c r="AB46" s="15"/>
      <c r="AC46" s="15"/>
      <c r="AD46" s="15"/>
      <c r="AE46" s="15"/>
      <c r="AF46" s="15"/>
      <c r="AG46" s="15"/>
      <c r="AH46" s="15"/>
      <c r="AI46" s="15"/>
      <c r="AJ46" s="15"/>
      <c r="AK46" s="33">
        <f>SUM(AB46:AJ46)</f>
        <v>0</v>
      </c>
      <c r="AL46" s="33">
        <f>J46+AA46+AK46</f>
        <v>1095</v>
      </c>
    </row>
    <row r="47" spans="1:38" ht="12.75">
      <c r="A47" s="26">
        <v>38</v>
      </c>
      <c r="B47" s="27" t="s">
        <v>76</v>
      </c>
      <c r="C47" s="29"/>
      <c r="D47" s="29"/>
      <c r="E47" s="29"/>
      <c r="F47" s="29"/>
      <c r="G47" s="29"/>
      <c r="H47" s="29"/>
      <c r="I47" s="29"/>
      <c r="J47" s="33">
        <f>C47+D47+E47+F47+G47+H47+I47</f>
        <v>0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33">
        <f>K47+L47+M47+N47+O47+P47+Q47+R47+S47+T47+U47+V47+W47+X47+Y47+Z47</f>
        <v>0</v>
      </c>
      <c r="AB47" s="15"/>
      <c r="AC47" s="15"/>
      <c r="AD47" s="15"/>
      <c r="AE47" s="15"/>
      <c r="AF47" s="15"/>
      <c r="AG47" s="15"/>
      <c r="AH47" s="15"/>
      <c r="AI47" s="15"/>
      <c r="AJ47" s="15"/>
      <c r="AK47" s="33">
        <f>SUM(AB47:AJ47)</f>
        <v>0</v>
      </c>
      <c r="AL47" s="33">
        <f>J47+AA47+AK47</f>
        <v>0</v>
      </c>
    </row>
    <row r="48" spans="1:38" ht="12.75">
      <c r="A48" s="26">
        <v>39</v>
      </c>
      <c r="B48" s="27" t="s">
        <v>75</v>
      </c>
      <c r="C48" s="29"/>
      <c r="D48" s="29"/>
      <c r="E48" s="29"/>
      <c r="F48" s="29"/>
      <c r="G48" s="29"/>
      <c r="H48" s="29"/>
      <c r="I48" s="29"/>
      <c r="J48" s="33">
        <f>C48+D48+E48+F48+G48+H48+I48</f>
        <v>0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33">
        <f>K48+L48+M48+N48+O48+P48+Q48+R48+S48+T48+U48+V48+W48+X48+Y48+Z48</f>
        <v>0</v>
      </c>
      <c r="AB48" s="15"/>
      <c r="AC48" s="15"/>
      <c r="AD48" s="15"/>
      <c r="AE48" s="15"/>
      <c r="AF48" s="15"/>
      <c r="AG48" s="15"/>
      <c r="AH48" s="15"/>
      <c r="AI48" s="15"/>
      <c r="AJ48" s="15"/>
      <c r="AK48" s="33">
        <f>SUM(AB48:AJ48)</f>
        <v>0</v>
      </c>
      <c r="AL48" s="33">
        <f>J48+AA48+AK48</f>
        <v>0</v>
      </c>
    </row>
  </sheetData>
  <sheetProtection/>
  <mergeCells count="11">
    <mergeCell ref="A2:AL2"/>
    <mergeCell ref="A3:AL3"/>
    <mergeCell ref="AK6:AL6"/>
    <mergeCell ref="K8:AA8"/>
    <mergeCell ref="AB8:AK8"/>
    <mergeCell ref="A7:A9"/>
    <mergeCell ref="B7:B9"/>
    <mergeCell ref="C7:F7"/>
    <mergeCell ref="G7:AK7"/>
    <mergeCell ref="AL7:AL9"/>
    <mergeCell ref="C8:J8"/>
  </mergeCells>
  <printOptions horizontalCentered="1"/>
  <pageMargins left="0.15748031496062992" right="0.15748031496062992" top="0.6692913385826772" bottom="0.5905511811023623" header="0.2362204724409449" footer="0.5118110236220472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UL_Anar</dc:creator>
  <cp:keywords/>
  <dc:description/>
  <cp:lastModifiedBy>Юлия Уржумова</cp:lastModifiedBy>
  <cp:lastPrinted>2006-01-04T11:36:42Z</cp:lastPrinted>
  <dcterms:created xsi:type="dcterms:W3CDTF">2005-02-21T10:08:43Z</dcterms:created>
  <dcterms:modified xsi:type="dcterms:W3CDTF">2019-12-06T13:47:52Z</dcterms:modified>
  <cp:category/>
  <cp:version/>
  <cp:contentType/>
  <cp:contentStatus/>
</cp:coreProperties>
</file>