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2"/>
  </bookViews>
  <sheets>
    <sheet name="01.01.2006" sheetId="1" r:id="rId1"/>
    <sheet name="01.02.2006" sheetId="2" r:id="rId2"/>
    <sheet name="01.03.2006" sheetId="3" r:id="rId3"/>
    <sheet name="01.04.2006" sheetId="4" r:id="rId4"/>
    <sheet name="01.05.2006" sheetId="5" r:id="rId5"/>
    <sheet name="01.06.2006" sheetId="6" r:id="rId6"/>
    <sheet name="01.07.2006" sheetId="7" r:id="rId7"/>
    <sheet name="01.08.2006" sheetId="8" r:id="rId8"/>
    <sheet name="01.09.2006" sheetId="9" r:id="rId9"/>
    <sheet name="01.10.2006" sheetId="10" r:id="rId10"/>
    <sheet name="01.11.2006" sheetId="11" r:id="rId11"/>
    <sheet name="01.12.2006" sheetId="12" r:id="rId12"/>
  </sheets>
  <definedNames/>
  <calcPr fullCalcOnLoad="1"/>
</workbook>
</file>

<file path=xl/sharedStrings.xml><?xml version="1.0" encoding="utf-8"?>
<sst xmlns="http://schemas.openxmlformats.org/spreadsheetml/2006/main" count="1006" uniqueCount="116">
  <si>
    <t>№</t>
  </si>
  <si>
    <t xml:space="preserve">страхование жизни </t>
  </si>
  <si>
    <t xml:space="preserve">аннуитетное страхование  </t>
  </si>
  <si>
    <t>Н/с и болез-ней</t>
  </si>
  <si>
    <t>Медицинское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</si>
  <si>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</si>
  <si>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</si>
  <si>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</si>
  <si>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</si>
  <si>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</si>
  <si>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</si>
  <si>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предпр. Риска</t>
  </si>
  <si>
    <t>ГПО влад. А/т</t>
  </si>
  <si>
    <t>ГПО влад. Ж/д/т</t>
  </si>
  <si>
    <t>ГПО влад. Возд/т</t>
  </si>
  <si>
    <t>ГПО влад. Водн./т</t>
  </si>
  <si>
    <t>ГПО перевозчика</t>
  </si>
  <si>
    <t>ГПО по дог-ру</t>
  </si>
  <si>
    <t xml:space="preserve">ГПО за прич. вреда </t>
  </si>
  <si>
    <t>ГПО ч/н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</si>
  <si>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</si>
  <si>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</si>
  <si>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</si>
  <si>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</si>
  <si>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АО "КИС "Казахинстрах"</t>
  </si>
  <si>
    <t>ГПО владельцев трансп.ср-в</t>
  </si>
  <si>
    <t>АО "БТА Страхование"</t>
  </si>
  <si>
    <t>ГПО работ-ля за причин-ие вреда жизни и здоровью работника при исп-нии им трудовых (сл.)обяз.</t>
  </si>
  <si>
    <t>ГПО перевозчика перед пассажирами</t>
  </si>
  <si>
    <t>АО "БТА Страхование Жизни"</t>
  </si>
  <si>
    <t>Наименование страховой (перестраховочной) организации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</si>
  <si>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</si>
  <si>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</si>
  <si>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</si>
  <si>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>Общее страхование</t>
  </si>
  <si>
    <t xml:space="preserve">Страхование жизни </t>
  </si>
  <si>
    <t>АО "АСК "Коммеск-Омір"</t>
  </si>
  <si>
    <t>АО "Государственная страховая корпорация"</t>
  </si>
  <si>
    <t>АО "Зерновая страховая компания"</t>
  </si>
  <si>
    <t>АО "НСК "НАСКО-Казахстан"</t>
  </si>
  <si>
    <t>АО "СК "Cентрас Иншуранс"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</si>
  <si>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</si>
  <si>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</si>
  <si>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</si>
  <si>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</si>
  <si>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</si>
  <si>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</si>
  <si>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</si>
  <si>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</si>
  <si>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</si>
  <si>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</si>
  <si>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</si>
  <si>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</si>
  <si>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</si>
  <si>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</si>
  <si>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</si>
  <si>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</si>
  <si>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</si>
  <si>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</si>
  <si>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</si>
  <si>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</si>
  <si>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</si>
  <si>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</si>
  <si>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СО "ЦАСО" ОАО</t>
  </si>
  <si>
    <t>СП АО "СК "Лондон-Алматы"</t>
  </si>
  <si>
    <t>Всего</t>
  </si>
  <si>
    <t>Поступление страховых премий по отраслям и классам страхования</t>
  </si>
  <si>
    <t>Итого</t>
  </si>
  <si>
    <t>АО "КСЖ Государственная аннуитетная компания"</t>
  </si>
  <si>
    <t>(в тысячах тенге)</t>
  </si>
  <si>
    <t>АО "PREMIER СТРАХОВАНИЕ"</t>
  </si>
  <si>
    <t>АО "Страховая компания "Нурполис"</t>
  </si>
  <si>
    <t>ОАО "СК "АМСГ"</t>
  </si>
  <si>
    <t>иные классы (виды) страхования</t>
  </si>
  <si>
    <t>АО "СК "АСКО"</t>
  </si>
  <si>
    <t>по состоянию на 1 января 2006 года</t>
  </si>
  <si>
    <t>по состоянию на 1 февраля 2006 года</t>
  </si>
  <si>
    <t>экологическое страхование</t>
  </si>
  <si>
    <t>АО "СК Amanat insurance"</t>
  </si>
  <si>
    <t>АО "СК "Алтын-Полис"</t>
  </si>
  <si>
    <t>АО "Нефтяная страховая компания"</t>
  </si>
  <si>
    <t>АО "СК "АТФ Полис"</t>
  </si>
  <si>
    <t>АО "СК "Альянс-Полис"</t>
  </si>
  <si>
    <t>АО "СК "Пана Иншуранс"</t>
  </si>
  <si>
    <t>АО КК ЗиМС "ИНТЕРТИЧ"</t>
  </si>
  <si>
    <t>АО "СК "Атланта-Полис"</t>
  </si>
  <si>
    <t>АО "СО "ЦАСО"</t>
  </si>
  <si>
    <t>АО "СК "Эко Полис"</t>
  </si>
  <si>
    <t>АО "СК "Алатау"</t>
  </si>
  <si>
    <t>по состоянию на 1 марта 2006 года</t>
  </si>
  <si>
    <t>по состоянию на 1 апреля 2006 года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</si>
  <si>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</si>
  <si>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</si>
  <si>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</si>
  <si>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</si>
  <si>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</si>
  <si>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</si>
  <si>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</si>
  <si>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</si>
  <si>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</si>
  <si>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</si>
  <si>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работодателя за прич. вреда жизни и здор-ю работника</t>
  </si>
  <si>
    <t>ОАО "СК "Алматинская международная страховая группа"</t>
  </si>
  <si>
    <t>по состоянию на 1 мая 2006 года</t>
  </si>
  <si>
    <t>АО "КСЖ "Халык-Life"</t>
  </si>
  <si>
    <t>по состоянию на 1 июня 2006 года</t>
  </si>
  <si>
    <t>по состоянию на 1 июля 2006 года</t>
  </si>
  <si>
    <t>ОАО "СК "Алматинская Международная Страховая Группа"</t>
  </si>
  <si>
    <t>по состоянию на 1 августа 2006 года</t>
  </si>
  <si>
    <t>АО "СК "АМСГ"</t>
  </si>
  <si>
    <t>АО "Дочерняя компания по страхованию жизни Банка ТуранАлем "БТА Жизнь"</t>
  </si>
  <si>
    <t>АО "Дочерняя страховая компания Банка ТуранАлем "БТА Забота"</t>
  </si>
  <si>
    <t>АО "КК ЗиМС "ИНТЕРТИЧ"</t>
  </si>
  <si>
    <t>по состоянию на 1 октября 2006 года</t>
  </si>
  <si>
    <t>по состоянию на 1 ноября 2006 года</t>
  </si>
  <si>
    <t>по состоянию на 1 декабря 2006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</si>
</sst>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1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2" applyFont="1" applyFill="1" applyAlignment="1">
      <alignment horizontal="center" vertical="top"/>
      <protection/>
    </xf>
    <xf numFmtId="0" fontId="1" fillId="0" borderId="0" xfId="52" applyFont="1" applyFill="1" applyAlignment="1">
      <alignment horizontal="center" vertical="top"/>
      <protection/>
    </xf>
    <xf numFmtId="0" fontId="1" fillId="0" borderId="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horizontal="center" vertical="top"/>
      <protection/>
    </xf>
    <xf numFmtId="0" fontId="3" fillId="0" borderId="0" xfId="52" applyFont="1" applyFill="1" applyAlignment="1">
      <alignment vertical="top"/>
      <protection/>
    </xf>
    <xf numFmtId="0" fontId="1" fillId="0" borderId="0" xfId="52" applyFont="1" applyFill="1" applyAlignment="1">
      <alignment vertical="top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52" applyFont="1" applyFill="1" applyAlignment="1">
      <alignment horizontal="center" vertical="top"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1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top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2" width="9.125" style="8" customWidth="1"/>
    <col min="13" max="13" width="9.625" style="8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2" width="12.125" style="8" customWidth="1"/>
    <col min="33" max="33" width="9.875" style="8" bestFit="1" customWidth="1"/>
    <col min="34" max="34" width="13.125" style="8" customWidth="1"/>
    <col min="35" max="16384" width="9.125" style="8" customWidth="1"/>
  </cols>
  <sheetData>
    <row r="1" spans="1:34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1"/>
      <c r="K2" s="24" t="s">
        <v>66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  <c r="W2" s="1"/>
      <c r="X2" s="1"/>
      <c r="Y2" s="1"/>
      <c r="Z2" s="1"/>
      <c r="AA2" s="1"/>
      <c r="AB2" s="6"/>
      <c r="AC2" s="7"/>
      <c r="AD2" s="7"/>
      <c r="AE2" s="7"/>
      <c r="AF2" s="7"/>
      <c r="AG2" s="7"/>
      <c r="AH2" s="7"/>
    </row>
    <row r="3" spans="1:34" ht="18.75">
      <c r="A3" s="1"/>
      <c r="B3" s="2"/>
      <c r="C3" s="2"/>
      <c r="D3" s="2"/>
      <c r="E3" s="5"/>
      <c r="F3" s="1"/>
      <c r="G3" s="1"/>
      <c r="H3" s="1"/>
      <c r="I3" s="5"/>
      <c r="J3" s="24" t="s">
        <v>75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</row>
    <row r="4" spans="1:34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</row>
    <row r="5" spans="1:34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</row>
    <row r="6" spans="1:34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27" t="s">
        <v>69</v>
      </c>
      <c r="AH6" s="27"/>
    </row>
    <row r="7" spans="1:34" ht="14.25">
      <c r="A7" s="25" t="s">
        <v>0</v>
      </c>
      <c r="B7" s="26" t="s">
        <v>30</v>
      </c>
      <c r="C7" s="23" t="s">
        <v>35</v>
      </c>
      <c r="D7" s="23"/>
      <c r="E7" s="23" t="s">
        <v>34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 t="s">
        <v>65</v>
      </c>
    </row>
    <row r="8" spans="1:34" ht="14.25">
      <c r="A8" s="25"/>
      <c r="B8" s="26"/>
      <c r="C8" s="23" t="s">
        <v>31</v>
      </c>
      <c r="D8" s="23"/>
      <c r="E8" s="23"/>
      <c r="F8" s="23"/>
      <c r="G8" s="23"/>
      <c r="H8" s="23"/>
      <c r="I8" s="23" t="s">
        <v>32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 t="s">
        <v>33</v>
      </c>
      <c r="Z8" s="23"/>
      <c r="AA8" s="23"/>
      <c r="AB8" s="23"/>
      <c r="AC8" s="23"/>
      <c r="AD8" s="23"/>
      <c r="AE8" s="23"/>
      <c r="AF8" s="23"/>
      <c r="AG8" s="23"/>
      <c r="AH8" s="23"/>
    </row>
    <row r="9" spans="1:34" ht="180">
      <c r="A9" s="25"/>
      <c r="B9" s="26"/>
      <c r="C9" s="14" t="s">
        <v>1</v>
      </c>
      <c r="D9" s="14" t="s">
        <v>2</v>
      </c>
      <c r="E9" s="12" t="s">
        <v>3</v>
      </c>
      <c r="F9" s="12" t="s">
        <v>4</v>
      </c>
      <c r="G9" s="12" t="s">
        <v>73</v>
      </c>
      <c r="H9" s="13" t="s">
        <v>67</v>
      </c>
      <c r="I9" s="12" t="s">
        <v>5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14</v>
      </c>
      <c r="S9" s="12" t="s">
        <v>15</v>
      </c>
      <c r="T9" s="12" t="s">
        <v>16</v>
      </c>
      <c r="U9" s="12" t="s">
        <v>17</v>
      </c>
      <c r="V9" s="12" t="s">
        <v>18</v>
      </c>
      <c r="W9" s="12" t="s">
        <v>73</v>
      </c>
      <c r="X9" s="13" t="s">
        <v>67</v>
      </c>
      <c r="Y9" s="12" t="s">
        <v>25</v>
      </c>
      <c r="Z9" s="12" t="s">
        <v>28</v>
      </c>
      <c r="AA9" s="12" t="s">
        <v>19</v>
      </c>
      <c r="AB9" s="12" t="s">
        <v>20</v>
      </c>
      <c r="AC9" s="14" t="s">
        <v>21</v>
      </c>
      <c r="AD9" s="14" t="s">
        <v>22</v>
      </c>
      <c r="AE9" s="14" t="s">
        <v>23</v>
      </c>
      <c r="AF9" s="14" t="s">
        <v>27</v>
      </c>
      <c r="AG9" s="15" t="s">
        <v>67</v>
      </c>
      <c r="AH9" s="23"/>
    </row>
    <row r="10" spans="1:34" ht="12.75">
      <c r="A10" s="16">
        <v>1</v>
      </c>
      <c r="B10" s="17" t="s">
        <v>70</v>
      </c>
      <c r="C10" s="10"/>
      <c r="D10" s="10"/>
      <c r="E10" s="10">
        <v>8875</v>
      </c>
      <c r="F10" s="10"/>
      <c r="G10" s="10"/>
      <c r="H10" s="18">
        <f>SUM(C10:G10)</f>
        <v>8875</v>
      </c>
      <c r="I10" s="10">
        <v>67212</v>
      </c>
      <c r="J10" s="10"/>
      <c r="K10" s="10"/>
      <c r="L10" s="10"/>
      <c r="M10" s="10">
        <v>11036</v>
      </c>
      <c r="N10" s="10">
        <v>182557</v>
      </c>
      <c r="O10" s="10">
        <v>1522</v>
      </c>
      <c r="P10" s="10"/>
      <c r="Q10" s="10"/>
      <c r="R10" s="10"/>
      <c r="S10" s="10"/>
      <c r="T10" s="10"/>
      <c r="U10" s="10"/>
      <c r="V10" s="10">
        <v>197690</v>
      </c>
      <c r="W10" s="10">
        <v>6367</v>
      </c>
      <c r="X10" s="18">
        <f>SUM(I10:W10)</f>
        <v>466384</v>
      </c>
      <c r="Y10" s="11">
        <v>48982</v>
      </c>
      <c r="Z10" s="11"/>
      <c r="AA10" s="11"/>
      <c r="AB10" s="11"/>
      <c r="AC10" s="11"/>
      <c r="AD10" s="11">
        <v>1801</v>
      </c>
      <c r="AE10" s="11"/>
      <c r="AF10" s="11">
        <v>150421</v>
      </c>
      <c r="AG10" s="18">
        <f>SUM(Y10:AF10)</f>
        <v>201204</v>
      </c>
      <c r="AH10" s="18">
        <f>H10+X10+AG10</f>
        <v>676463</v>
      </c>
    </row>
    <row r="11" spans="1:34" ht="12.75">
      <c r="A11" s="16">
        <v>2</v>
      </c>
      <c r="B11" s="17" t="s">
        <v>36</v>
      </c>
      <c r="C11" s="10"/>
      <c r="D11" s="10"/>
      <c r="E11" s="10">
        <v>3752</v>
      </c>
      <c r="F11" s="10">
        <v>107401</v>
      </c>
      <c r="G11" s="10"/>
      <c r="H11" s="18">
        <f aca="true" t="shared" si="0" ref="H11:H46">SUM(C11:G11)</f>
        <v>111153</v>
      </c>
      <c r="I11" s="10">
        <v>109163</v>
      </c>
      <c r="J11" s="10">
        <v>847</v>
      </c>
      <c r="K11" s="10">
        <v>2340</v>
      </c>
      <c r="L11" s="10"/>
      <c r="M11" s="10">
        <v>51449</v>
      </c>
      <c r="N11" s="10">
        <v>44228</v>
      </c>
      <c r="O11" s="10"/>
      <c r="P11" s="10">
        <v>464</v>
      </c>
      <c r="Q11" s="10"/>
      <c r="R11" s="10">
        <v>7262</v>
      </c>
      <c r="S11" s="10"/>
      <c r="T11" s="10"/>
      <c r="U11" s="10">
        <v>16054</v>
      </c>
      <c r="V11" s="10">
        <v>142239</v>
      </c>
      <c r="W11" s="10"/>
      <c r="X11" s="18">
        <f aca="true" t="shared" si="1" ref="X11:X46">SUM(I11:W11)</f>
        <v>374046</v>
      </c>
      <c r="Y11" s="11">
        <v>326158</v>
      </c>
      <c r="Z11" s="11">
        <v>39378</v>
      </c>
      <c r="AA11" s="11"/>
      <c r="AB11" s="11"/>
      <c r="AC11" s="11"/>
      <c r="AD11" s="11">
        <v>5892</v>
      </c>
      <c r="AE11" s="11"/>
      <c r="AF11" s="11">
        <v>157295</v>
      </c>
      <c r="AG11" s="18">
        <f aca="true" t="shared" si="2" ref="AG11:AG46">SUM(Y11:AF11)</f>
        <v>528723</v>
      </c>
      <c r="AH11" s="18">
        <f aca="true" t="shared" si="3" ref="AH11:AH46">H11+X11+AG11</f>
        <v>1013922</v>
      </c>
    </row>
    <row r="12" spans="1:34" ht="12.75">
      <c r="A12" s="16">
        <v>3</v>
      </c>
      <c r="B12" s="17" t="s">
        <v>29</v>
      </c>
      <c r="C12" s="10">
        <v>1282678</v>
      </c>
      <c r="D12" s="10">
        <v>4753</v>
      </c>
      <c r="E12" s="10">
        <v>26503</v>
      </c>
      <c r="F12" s="10"/>
      <c r="G12" s="10"/>
      <c r="H12" s="18">
        <f t="shared" si="0"/>
        <v>1313934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8">
        <f t="shared" si="1"/>
        <v>0</v>
      </c>
      <c r="Y12" s="11"/>
      <c r="Z12" s="11"/>
      <c r="AA12" s="11"/>
      <c r="AB12" s="11"/>
      <c r="AC12" s="11"/>
      <c r="AD12" s="11"/>
      <c r="AE12" s="11"/>
      <c r="AF12" s="11"/>
      <c r="AG12" s="18">
        <f t="shared" si="2"/>
        <v>0</v>
      </c>
      <c r="AH12" s="18">
        <f t="shared" si="3"/>
        <v>1313934</v>
      </c>
    </row>
    <row r="13" spans="1:34" ht="12.75">
      <c r="A13" s="16">
        <v>4</v>
      </c>
      <c r="B13" s="17" t="s">
        <v>26</v>
      </c>
      <c r="C13" s="10"/>
      <c r="D13" s="10"/>
      <c r="E13" s="10">
        <v>1621</v>
      </c>
      <c r="F13" s="10">
        <v>149004</v>
      </c>
      <c r="G13" s="10"/>
      <c r="H13" s="18">
        <f t="shared" si="0"/>
        <v>150625</v>
      </c>
      <c r="I13" s="10">
        <v>321138</v>
      </c>
      <c r="J13" s="10"/>
      <c r="K13" s="10">
        <v>16246</v>
      </c>
      <c r="L13" s="10"/>
      <c r="M13" s="10">
        <v>5441</v>
      </c>
      <c r="N13" s="10">
        <v>337728</v>
      </c>
      <c r="O13" s="10">
        <v>8417</v>
      </c>
      <c r="P13" s="10">
        <v>1224</v>
      </c>
      <c r="Q13" s="10"/>
      <c r="R13" s="10">
        <v>9228</v>
      </c>
      <c r="S13" s="10"/>
      <c r="T13" s="10">
        <v>423</v>
      </c>
      <c r="U13" s="10">
        <v>65830</v>
      </c>
      <c r="V13" s="10">
        <v>58750</v>
      </c>
      <c r="W13" s="10"/>
      <c r="X13" s="18">
        <f t="shared" si="1"/>
        <v>824425</v>
      </c>
      <c r="Y13" s="11">
        <v>99587</v>
      </c>
      <c r="Z13" s="11">
        <v>11</v>
      </c>
      <c r="AA13" s="11"/>
      <c r="AB13" s="11">
        <v>117</v>
      </c>
      <c r="AC13" s="11"/>
      <c r="AD13" s="11"/>
      <c r="AE13" s="11"/>
      <c r="AF13" s="11">
        <v>425246</v>
      </c>
      <c r="AG13" s="18">
        <f t="shared" si="2"/>
        <v>524961</v>
      </c>
      <c r="AH13" s="18">
        <f t="shared" si="3"/>
        <v>1500011</v>
      </c>
    </row>
    <row r="14" spans="1:34" ht="25.5">
      <c r="A14" s="16">
        <v>5</v>
      </c>
      <c r="B14" s="17" t="s">
        <v>37</v>
      </c>
      <c r="C14" s="10"/>
      <c r="D14" s="10"/>
      <c r="E14" s="10">
        <v>346</v>
      </c>
      <c r="F14" s="10"/>
      <c r="G14" s="10"/>
      <c r="H14" s="18">
        <f t="shared" si="0"/>
        <v>346</v>
      </c>
      <c r="I14" s="10"/>
      <c r="J14" s="10">
        <v>5977</v>
      </c>
      <c r="K14" s="10">
        <v>2042</v>
      </c>
      <c r="L14" s="10"/>
      <c r="M14" s="10">
        <v>2709</v>
      </c>
      <c r="N14" s="10">
        <v>16691</v>
      </c>
      <c r="O14" s="10">
        <v>14924</v>
      </c>
      <c r="P14" s="10">
        <v>3732</v>
      </c>
      <c r="Q14" s="10">
        <v>20336</v>
      </c>
      <c r="R14" s="10"/>
      <c r="S14" s="10"/>
      <c r="T14" s="10"/>
      <c r="U14" s="10">
        <v>1203</v>
      </c>
      <c r="V14" s="10">
        <v>28420</v>
      </c>
      <c r="W14" s="10"/>
      <c r="X14" s="18">
        <f t="shared" si="1"/>
        <v>96034</v>
      </c>
      <c r="Y14" s="11"/>
      <c r="Z14" s="11"/>
      <c r="AA14" s="11"/>
      <c r="AB14" s="11"/>
      <c r="AC14" s="11"/>
      <c r="AD14" s="11">
        <v>1209</v>
      </c>
      <c r="AE14" s="11"/>
      <c r="AF14" s="11">
        <v>43224</v>
      </c>
      <c r="AG14" s="18">
        <f t="shared" si="2"/>
        <v>44433</v>
      </c>
      <c r="AH14" s="18">
        <f t="shared" si="3"/>
        <v>140813</v>
      </c>
    </row>
    <row r="15" spans="1:34" ht="12.75">
      <c r="A15" s="16">
        <v>6</v>
      </c>
      <c r="B15" s="17" t="s">
        <v>38</v>
      </c>
      <c r="C15" s="10"/>
      <c r="D15" s="10"/>
      <c r="E15" s="10"/>
      <c r="F15" s="10"/>
      <c r="G15" s="10"/>
      <c r="H15" s="18">
        <f t="shared" si="0"/>
        <v>0</v>
      </c>
      <c r="I15" s="10"/>
      <c r="J15" s="10"/>
      <c r="K15" s="10"/>
      <c r="L15" s="10"/>
      <c r="M15" s="10"/>
      <c r="N15" s="10">
        <v>360</v>
      </c>
      <c r="O15" s="10"/>
      <c r="P15" s="10"/>
      <c r="Q15" s="10"/>
      <c r="R15" s="10"/>
      <c r="S15" s="10"/>
      <c r="T15" s="10"/>
      <c r="U15" s="10">
        <v>2183</v>
      </c>
      <c r="V15" s="10"/>
      <c r="W15" s="10"/>
      <c r="X15" s="18">
        <f t="shared" si="1"/>
        <v>2543</v>
      </c>
      <c r="Y15" s="11">
        <v>12704</v>
      </c>
      <c r="Z15" s="11"/>
      <c r="AA15" s="11"/>
      <c r="AB15" s="11"/>
      <c r="AC15" s="11"/>
      <c r="AD15" s="11">
        <v>510</v>
      </c>
      <c r="AE15" s="11">
        <v>404599</v>
      </c>
      <c r="AF15" s="11">
        <v>17809</v>
      </c>
      <c r="AG15" s="18">
        <f t="shared" si="2"/>
        <v>435622</v>
      </c>
      <c r="AH15" s="18">
        <f t="shared" si="3"/>
        <v>438165</v>
      </c>
    </row>
    <row r="16" spans="1:34" ht="12.75">
      <c r="A16" s="16">
        <v>7</v>
      </c>
      <c r="B16" s="17" t="s">
        <v>24</v>
      </c>
      <c r="C16" s="10"/>
      <c r="D16" s="10"/>
      <c r="E16" s="10">
        <v>373573</v>
      </c>
      <c r="F16" s="10">
        <v>348454</v>
      </c>
      <c r="G16" s="10"/>
      <c r="H16" s="18">
        <f t="shared" si="0"/>
        <v>722027</v>
      </c>
      <c r="I16" s="10">
        <v>205206</v>
      </c>
      <c r="J16" s="10">
        <v>908</v>
      </c>
      <c r="K16" s="10">
        <v>328836</v>
      </c>
      <c r="L16" s="10">
        <v>44732</v>
      </c>
      <c r="M16" s="10">
        <v>40654</v>
      </c>
      <c r="N16" s="10">
        <v>2836420</v>
      </c>
      <c r="O16" s="10">
        <v>1324233</v>
      </c>
      <c r="P16" s="10">
        <v>15866</v>
      </c>
      <c r="Q16" s="10"/>
      <c r="R16" s="10">
        <v>306323</v>
      </c>
      <c r="S16" s="10">
        <v>6989</v>
      </c>
      <c r="T16" s="10">
        <v>2409</v>
      </c>
      <c r="U16" s="10">
        <v>8860</v>
      </c>
      <c r="V16" s="10">
        <v>544765</v>
      </c>
      <c r="W16" s="10"/>
      <c r="X16" s="18">
        <f t="shared" si="1"/>
        <v>5666201</v>
      </c>
      <c r="Y16" s="11">
        <v>447616</v>
      </c>
      <c r="Z16" s="11">
        <v>87245</v>
      </c>
      <c r="AA16" s="11">
        <v>6502</v>
      </c>
      <c r="AB16" s="11">
        <v>778</v>
      </c>
      <c r="AC16" s="11">
        <v>1354</v>
      </c>
      <c r="AD16" s="11">
        <v>45826</v>
      </c>
      <c r="AE16" s="11"/>
      <c r="AF16" s="11">
        <v>236700</v>
      </c>
      <c r="AG16" s="18">
        <f t="shared" si="2"/>
        <v>826021</v>
      </c>
      <c r="AH16" s="18">
        <f t="shared" si="3"/>
        <v>7214249</v>
      </c>
    </row>
    <row r="17" spans="1:34" ht="25.5">
      <c r="A17" s="16">
        <v>8</v>
      </c>
      <c r="B17" s="17" t="s">
        <v>68</v>
      </c>
      <c r="C17" s="10"/>
      <c r="D17" s="10">
        <v>7351</v>
      </c>
      <c r="E17" s="10"/>
      <c r="F17" s="10"/>
      <c r="G17" s="10"/>
      <c r="H17" s="18">
        <f t="shared" si="0"/>
        <v>7351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8">
        <f t="shared" si="1"/>
        <v>0</v>
      </c>
      <c r="Y17" s="11"/>
      <c r="Z17" s="11"/>
      <c r="AA17" s="11"/>
      <c r="AB17" s="11"/>
      <c r="AC17" s="11"/>
      <c r="AD17" s="11"/>
      <c r="AE17" s="11"/>
      <c r="AF17" s="11"/>
      <c r="AG17" s="18">
        <f t="shared" si="2"/>
        <v>0</v>
      </c>
      <c r="AH17" s="18">
        <f t="shared" si="3"/>
        <v>7351</v>
      </c>
    </row>
    <row r="18" spans="1:34" ht="12.75">
      <c r="A18" s="16">
        <v>9</v>
      </c>
      <c r="B18" s="17" t="s">
        <v>39</v>
      </c>
      <c r="C18" s="10"/>
      <c r="D18" s="10"/>
      <c r="E18" s="10"/>
      <c r="F18" s="10"/>
      <c r="G18" s="10"/>
      <c r="H18" s="18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8">
        <f t="shared" si="1"/>
        <v>0</v>
      </c>
      <c r="Y18" s="11">
        <v>59029</v>
      </c>
      <c r="Z18" s="11"/>
      <c r="AA18" s="11"/>
      <c r="AB18" s="11"/>
      <c r="AC18" s="11"/>
      <c r="AD18" s="11"/>
      <c r="AE18" s="11"/>
      <c r="AF18" s="11"/>
      <c r="AG18" s="18">
        <f t="shared" si="2"/>
        <v>59029</v>
      </c>
      <c r="AH18" s="18">
        <f t="shared" si="3"/>
        <v>59029</v>
      </c>
    </row>
    <row r="19" spans="1:34" ht="12.75">
      <c r="A19" s="16">
        <v>10</v>
      </c>
      <c r="B19" s="17" t="s">
        <v>40</v>
      </c>
      <c r="C19" s="10"/>
      <c r="D19" s="10"/>
      <c r="E19" s="10">
        <v>5155</v>
      </c>
      <c r="F19" s="10"/>
      <c r="G19" s="10"/>
      <c r="H19" s="18">
        <f t="shared" si="0"/>
        <v>5155</v>
      </c>
      <c r="I19" s="10">
        <v>42137</v>
      </c>
      <c r="J19" s="10">
        <v>991</v>
      </c>
      <c r="K19" s="10"/>
      <c r="L19" s="10"/>
      <c r="M19" s="10">
        <v>5189</v>
      </c>
      <c r="N19" s="10">
        <v>36860</v>
      </c>
      <c r="O19" s="10">
        <v>96</v>
      </c>
      <c r="P19" s="10">
        <v>9500</v>
      </c>
      <c r="Q19" s="10"/>
      <c r="R19" s="10"/>
      <c r="S19" s="10"/>
      <c r="T19" s="10"/>
      <c r="U19" s="10">
        <v>13</v>
      </c>
      <c r="V19" s="10">
        <v>40882</v>
      </c>
      <c r="W19" s="10"/>
      <c r="X19" s="18">
        <f t="shared" si="1"/>
        <v>135668</v>
      </c>
      <c r="Y19" s="11">
        <v>11295</v>
      </c>
      <c r="Z19" s="11">
        <v>136</v>
      </c>
      <c r="AA19" s="11"/>
      <c r="AB19" s="11"/>
      <c r="AC19" s="11"/>
      <c r="AD19" s="11">
        <v>135</v>
      </c>
      <c r="AE19" s="11"/>
      <c r="AF19" s="11">
        <v>18844</v>
      </c>
      <c r="AG19" s="18">
        <f t="shared" si="2"/>
        <v>30410</v>
      </c>
      <c r="AH19" s="18">
        <f t="shared" si="3"/>
        <v>171233</v>
      </c>
    </row>
    <row r="20" spans="1:34" ht="12.75">
      <c r="A20" s="16">
        <v>11</v>
      </c>
      <c r="B20" s="17" t="s">
        <v>74</v>
      </c>
      <c r="C20" s="10"/>
      <c r="D20" s="10"/>
      <c r="E20" s="10">
        <v>32318</v>
      </c>
      <c r="F20" s="10"/>
      <c r="G20" s="10"/>
      <c r="H20" s="18">
        <f t="shared" si="0"/>
        <v>32318</v>
      </c>
      <c r="I20" s="10">
        <v>37211</v>
      </c>
      <c r="J20" s="10"/>
      <c r="K20" s="10"/>
      <c r="L20" s="10"/>
      <c r="M20" s="10">
        <v>14922</v>
      </c>
      <c r="N20" s="10">
        <v>6110</v>
      </c>
      <c r="O20" s="10"/>
      <c r="P20" s="10"/>
      <c r="Q20" s="10"/>
      <c r="R20" s="10"/>
      <c r="S20" s="10"/>
      <c r="T20" s="10"/>
      <c r="U20" s="10"/>
      <c r="V20" s="10">
        <v>39691</v>
      </c>
      <c r="W20" s="10"/>
      <c r="X20" s="18">
        <f t="shared" si="1"/>
        <v>97934</v>
      </c>
      <c r="Y20" s="11">
        <v>89042</v>
      </c>
      <c r="Z20" s="11"/>
      <c r="AA20" s="11"/>
      <c r="AB20" s="11"/>
      <c r="AC20" s="11"/>
      <c r="AD20" s="11"/>
      <c r="AE20" s="11"/>
      <c r="AF20" s="11">
        <v>193416</v>
      </c>
      <c r="AG20" s="18">
        <f t="shared" si="2"/>
        <v>282458</v>
      </c>
      <c r="AH20" s="18">
        <f t="shared" si="3"/>
        <v>412710</v>
      </c>
    </row>
    <row r="21" spans="1:34" ht="12.75">
      <c r="A21" s="16">
        <v>12</v>
      </c>
      <c r="B21" s="17" t="s">
        <v>41</v>
      </c>
      <c r="C21" s="10"/>
      <c r="D21" s="10"/>
      <c r="E21" s="10">
        <v>848</v>
      </c>
      <c r="F21" s="10">
        <v>75760</v>
      </c>
      <c r="G21" s="10">
        <v>8721</v>
      </c>
      <c r="H21" s="18">
        <f t="shared" si="0"/>
        <v>85329</v>
      </c>
      <c r="I21" s="10">
        <v>18519</v>
      </c>
      <c r="J21" s="10"/>
      <c r="K21" s="10"/>
      <c r="L21" s="10"/>
      <c r="M21" s="10">
        <v>950</v>
      </c>
      <c r="N21" s="10">
        <v>23274</v>
      </c>
      <c r="O21" s="10"/>
      <c r="P21" s="10">
        <v>-349</v>
      </c>
      <c r="Q21" s="10"/>
      <c r="R21" s="10"/>
      <c r="S21" s="10"/>
      <c r="T21" s="10"/>
      <c r="U21" s="10">
        <v>2728</v>
      </c>
      <c r="V21" s="10">
        <v>4299</v>
      </c>
      <c r="W21" s="10"/>
      <c r="X21" s="18">
        <f t="shared" si="1"/>
        <v>49421</v>
      </c>
      <c r="Y21" s="11">
        <v>9150</v>
      </c>
      <c r="Z21" s="11"/>
      <c r="AA21" s="11"/>
      <c r="AB21" s="11"/>
      <c r="AC21" s="11"/>
      <c r="AD21" s="11"/>
      <c r="AE21" s="11"/>
      <c r="AF21" s="11">
        <v>373203</v>
      </c>
      <c r="AG21" s="18">
        <f t="shared" si="2"/>
        <v>382353</v>
      </c>
      <c r="AH21" s="18">
        <f t="shared" si="3"/>
        <v>517103</v>
      </c>
    </row>
    <row r="22" spans="1:34" ht="12.75">
      <c r="A22" s="16">
        <v>13</v>
      </c>
      <c r="B22" s="17" t="s">
        <v>42</v>
      </c>
      <c r="C22" s="10"/>
      <c r="D22" s="10"/>
      <c r="E22" s="10">
        <v>85152</v>
      </c>
      <c r="F22" s="10"/>
      <c r="G22" s="10"/>
      <c r="H22" s="18">
        <f t="shared" si="0"/>
        <v>85152</v>
      </c>
      <c r="I22" s="10">
        <v>34270</v>
      </c>
      <c r="J22" s="10"/>
      <c r="K22" s="10"/>
      <c r="L22" s="10"/>
      <c r="M22" s="10">
        <v>1355</v>
      </c>
      <c r="N22" s="10">
        <v>235844</v>
      </c>
      <c r="O22" s="10">
        <v>3641</v>
      </c>
      <c r="P22" s="10"/>
      <c r="Q22" s="10"/>
      <c r="R22" s="10"/>
      <c r="S22" s="10"/>
      <c r="T22" s="10"/>
      <c r="U22" s="10">
        <v>38047</v>
      </c>
      <c r="V22" s="10"/>
      <c r="W22" s="10">
        <v>1695</v>
      </c>
      <c r="X22" s="18">
        <f t="shared" si="1"/>
        <v>314852</v>
      </c>
      <c r="Y22" s="11">
        <v>205642</v>
      </c>
      <c r="Z22" s="11">
        <v>47084</v>
      </c>
      <c r="AA22" s="11">
        <v>1654</v>
      </c>
      <c r="AB22" s="11"/>
      <c r="AC22" s="11">
        <v>531</v>
      </c>
      <c r="AD22" s="11">
        <v>9987</v>
      </c>
      <c r="AE22" s="11"/>
      <c r="AF22" s="11">
        <v>79992</v>
      </c>
      <c r="AG22" s="18">
        <f t="shared" si="2"/>
        <v>344890</v>
      </c>
      <c r="AH22" s="18">
        <f t="shared" si="3"/>
        <v>744894</v>
      </c>
    </row>
    <row r="23" spans="1:34" ht="12.75">
      <c r="A23" s="16">
        <v>14</v>
      </c>
      <c r="B23" s="17" t="s">
        <v>43</v>
      </c>
      <c r="C23" s="10"/>
      <c r="D23" s="10"/>
      <c r="E23" s="10">
        <v>5780</v>
      </c>
      <c r="F23" s="10"/>
      <c r="G23" s="10"/>
      <c r="H23" s="18">
        <f t="shared" si="0"/>
        <v>5780</v>
      </c>
      <c r="I23" s="10">
        <v>5454</v>
      </c>
      <c r="J23" s="10"/>
      <c r="K23" s="10">
        <v>275</v>
      </c>
      <c r="L23" s="10"/>
      <c r="M23" s="10">
        <v>1092</v>
      </c>
      <c r="N23" s="10">
        <v>9643</v>
      </c>
      <c r="O23" s="10"/>
      <c r="P23" s="10">
        <v>939</v>
      </c>
      <c r="Q23" s="10"/>
      <c r="R23" s="10">
        <v>100</v>
      </c>
      <c r="S23" s="10"/>
      <c r="T23" s="10"/>
      <c r="U23" s="10">
        <v>1095</v>
      </c>
      <c r="V23" s="10">
        <v>5955</v>
      </c>
      <c r="W23" s="10"/>
      <c r="X23" s="18">
        <f t="shared" si="1"/>
        <v>24553</v>
      </c>
      <c r="Y23" s="11">
        <v>130423</v>
      </c>
      <c r="Z23" s="11">
        <v>10060</v>
      </c>
      <c r="AA23" s="11">
        <v>925</v>
      </c>
      <c r="AB23" s="11"/>
      <c r="AC23" s="11"/>
      <c r="AD23" s="11">
        <v>8535</v>
      </c>
      <c r="AE23" s="11">
        <v>827</v>
      </c>
      <c r="AF23" s="11">
        <v>147803</v>
      </c>
      <c r="AG23" s="18">
        <f t="shared" si="2"/>
        <v>298573</v>
      </c>
      <c r="AH23" s="18">
        <f t="shared" si="3"/>
        <v>328906</v>
      </c>
    </row>
    <row r="24" spans="1:34" ht="12.75">
      <c r="A24" s="16">
        <v>15</v>
      </c>
      <c r="B24" s="17" t="s">
        <v>44</v>
      </c>
      <c r="C24" s="10"/>
      <c r="D24" s="10"/>
      <c r="E24" s="10">
        <v>16775</v>
      </c>
      <c r="F24" s="10">
        <v>87608</v>
      </c>
      <c r="G24" s="10">
        <v>3071</v>
      </c>
      <c r="H24" s="18">
        <f t="shared" si="0"/>
        <v>107454</v>
      </c>
      <c r="I24" s="10">
        <v>103587</v>
      </c>
      <c r="J24" s="10">
        <v>43644</v>
      </c>
      <c r="K24" s="10">
        <v>35752</v>
      </c>
      <c r="L24" s="10">
        <v>78867</v>
      </c>
      <c r="M24" s="10">
        <v>2681477</v>
      </c>
      <c r="N24" s="10">
        <v>2303197</v>
      </c>
      <c r="O24" s="10">
        <v>7122</v>
      </c>
      <c r="P24" s="10">
        <v>985</v>
      </c>
      <c r="Q24" s="10"/>
      <c r="R24" s="10">
        <v>22231</v>
      </c>
      <c r="S24" s="10">
        <v>143</v>
      </c>
      <c r="T24" s="10">
        <v>491</v>
      </c>
      <c r="U24" s="10">
        <v>6708</v>
      </c>
      <c r="V24" s="10">
        <v>4405901</v>
      </c>
      <c r="W24" s="10"/>
      <c r="X24" s="18">
        <f t="shared" si="1"/>
        <v>9690105</v>
      </c>
      <c r="Y24" s="11">
        <v>24226</v>
      </c>
      <c r="Z24" s="11">
        <v>1949</v>
      </c>
      <c r="AA24" s="11">
        <v>41</v>
      </c>
      <c r="AB24" s="11">
        <v>85</v>
      </c>
      <c r="AC24" s="11">
        <v>3930</v>
      </c>
      <c r="AD24" s="11">
        <v>368391</v>
      </c>
      <c r="AE24" s="11"/>
      <c r="AF24" s="11">
        <v>1348936</v>
      </c>
      <c r="AG24" s="18">
        <f t="shared" si="2"/>
        <v>1747558</v>
      </c>
      <c r="AH24" s="18">
        <f t="shared" si="3"/>
        <v>11545117</v>
      </c>
    </row>
    <row r="25" spans="1:34" ht="12.75">
      <c r="A25" s="16">
        <v>16</v>
      </c>
      <c r="B25" s="17" t="s">
        <v>45</v>
      </c>
      <c r="C25" s="10"/>
      <c r="D25" s="10"/>
      <c r="E25" s="10">
        <v>30543</v>
      </c>
      <c r="F25" s="10">
        <v>55800</v>
      </c>
      <c r="G25" s="10"/>
      <c r="H25" s="18">
        <f t="shared" si="0"/>
        <v>86343</v>
      </c>
      <c r="I25" s="10">
        <v>1316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296938</v>
      </c>
      <c r="W25" s="10"/>
      <c r="X25" s="18">
        <f t="shared" si="1"/>
        <v>298254</v>
      </c>
      <c r="Y25" s="11">
        <v>42189</v>
      </c>
      <c r="Z25" s="11"/>
      <c r="AA25" s="11"/>
      <c r="AB25" s="11"/>
      <c r="AC25" s="11"/>
      <c r="AD25" s="11"/>
      <c r="AE25" s="11"/>
      <c r="AF25" s="11">
        <v>335718</v>
      </c>
      <c r="AG25" s="18">
        <f t="shared" si="2"/>
        <v>377907</v>
      </c>
      <c r="AH25" s="18">
        <f t="shared" si="3"/>
        <v>762504</v>
      </c>
    </row>
    <row r="26" spans="1:34" ht="12.75">
      <c r="A26" s="16">
        <v>17</v>
      </c>
      <c r="B26" s="17" t="s">
        <v>46</v>
      </c>
      <c r="C26" s="10"/>
      <c r="D26" s="10"/>
      <c r="E26" s="10">
        <v>32099</v>
      </c>
      <c r="F26" s="10">
        <v>137986</v>
      </c>
      <c r="G26" s="10"/>
      <c r="H26" s="18">
        <f t="shared" si="0"/>
        <v>170085</v>
      </c>
      <c r="I26" s="10">
        <v>831866</v>
      </c>
      <c r="J26" s="10">
        <v>60984</v>
      </c>
      <c r="K26" s="10">
        <v>142633</v>
      </c>
      <c r="L26" s="10">
        <v>11541</v>
      </c>
      <c r="M26" s="10">
        <v>102611</v>
      </c>
      <c r="N26" s="10">
        <v>1900786</v>
      </c>
      <c r="O26" s="10">
        <v>119875</v>
      </c>
      <c r="P26" s="10">
        <v>67150</v>
      </c>
      <c r="Q26" s="10"/>
      <c r="R26" s="10">
        <v>69902</v>
      </c>
      <c r="S26" s="10"/>
      <c r="T26" s="10">
        <v>1652</v>
      </c>
      <c r="U26" s="10">
        <v>21110</v>
      </c>
      <c r="V26" s="10">
        <v>863002</v>
      </c>
      <c r="W26" s="10"/>
      <c r="X26" s="18">
        <f t="shared" si="1"/>
        <v>4193112</v>
      </c>
      <c r="Y26" s="11">
        <v>362834</v>
      </c>
      <c r="Z26" s="11">
        <v>21170</v>
      </c>
      <c r="AA26" s="11">
        <v>3879</v>
      </c>
      <c r="AB26" s="11">
        <v>7487</v>
      </c>
      <c r="AC26" s="11">
        <v>4067</v>
      </c>
      <c r="AD26" s="11">
        <v>23289</v>
      </c>
      <c r="AE26" s="11"/>
      <c r="AF26" s="11">
        <v>702823</v>
      </c>
      <c r="AG26" s="18">
        <f t="shared" si="2"/>
        <v>1125549</v>
      </c>
      <c r="AH26" s="18">
        <f t="shared" si="3"/>
        <v>5488746</v>
      </c>
    </row>
    <row r="27" spans="1:34" ht="12.75">
      <c r="A27" s="16">
        <v>18</v>
      </c>
      <c r="B27" s="17" t="s">
        <v>47</v>
      </c>
      <c r="C27" s="10"/>
      <c r="D27" s="10"/>
      <c r="E27" s="10">
        <v>5396</v>
      </c>
      <c r="F27" s="10">
        <v>23943</v>
      </c>
      <c r="G27" s="10"/>
      <c r="H27" s="18">
        <f t="shared" si="0"/>
        <v>29339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8">
        <f t="shared" si="1"/>
        <v>0</v>
      </c>
      <c r="Y27" s="11">
        <v>21692</v>
      </c>
      <c r="Z27" s="11"/>
      <c r="AA27" s="11"/>
      <c r="AB27" s="11"/>
      <c r="AC27" s="11"/>
      <c r="AD27" s="11"/>
      <c r="AE27" s="11"/>
      <c r="AF27" s="11">
        <v>9794</v>
      </c>
      <c r="AG27" s="18">
        <f t="shared" si="2"/>
        <v>31486</v>
      </c>
      <c r="AH27" s="18">
        <f t="shared" si="3"/>
        <v>60825</v>
      </c>
    </row>
    <row r="28" spans="1:34" ht="12.75">
      <c r="A28" s="16">
        <v>19</v>
      </c>
      <c r="B28" s="17" t="s">
        <v>48</v>
      </c>
      <c r="C28" s="10"/>
      <c r="D28" s="10"/>
      <c r="E28" s="10"/>
      <c r="F28" s="10"/>
      <c r="G28" s="10"/>
      <c r="H28" s="18">
        <f t="shared" si="0"/>
        <v>0</v>
      </c>
      <c r="I28" s="10"/>
      <c r="J28" s="10"/>
      <c r="K28" s="10"/>
      <c r="L28" s="10"/>
      <c r="M28" s="10">
        <v>59699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8">
        <f t="shared" si="1"/>
        <v>59699</v>
      </c>
      <c r="Y28" s="11"/>
      <c r="Z28" s="11"/>
      <c r="AA28" s="11"/>
      <c r="AB28" s="11"/>
      <c r="AC28" s="11"/>
      <c r="AD28" s="11"/>
      <c r="AE28" s="11"/>
      <c r="AF28" s="11"/>
      <c r="AG28" s="18">
        <f t="shared" si="2"/>
        <v>0</v>
      </c>
      <c r="AH28" s="18">
        <f t="shared" si="3"/>
        <v>59699</v>
      </c>
    </row>
    <row r="29" spans="1:34" ht="12.75">
      <c r="A29" s="16">
        <v>20</v>
      </c>
      <c r="B29" s="17" t="s">
        <v>49</v>
      </c>
      <c r="C29" s="10"/>
      <c r="D29" s="10"/>
      <c r="E29" s="10">
        <v>45655</v>
      </c>
      <c r="F29" s="10"/>
      <c r="G29" s="10"/>
      <c r="H29" s="18">
        <f t="shared" si="0"/>
        <v>45655</v>
      </c>
      <c r="I29" s="10">
        <v>25912</v>
      </c>
      <c r="J29" s="10"/>
      <c r="K29" s="10"/>
      <c r="L29" s="10"/>
      <c r="M29" s="10">
        <v>26250</v>
      </c>
      <c r="N29" s="10">
        <v>18406</v>
      </c>
      <c r="O29" s="10"/>
      <c r="P29" s="10">
        <v>1115</v>
      </c>
      <c r="Q29" s="10"/>
      <c r="R29" s="10"/>
      <c r="S29" s="10"/>
      <c r="T29" s="10"/>
      <c r="U29" s="10"/>
      <c r="V29" s="10">
        <v>13985</v>
      </c>
      <c r="W29" s="10"/>
      <c r="X29" s="18">
        <f t="shared" si="1"/>
        <v>85668</v>
      </c>
      <c r="Y29" s="11">
        <v>375321</v>
      </c>
      <c r="Z29" s="11">
        <v>27304</v>
      </c>
      <c r="AA29" s="11"/>
      <c r="AB29" s="11"/>
      <c r="AC29" s="11"/>
      <c r="AD29" s="11"/>
      <c r="AE29" s="11">
        <v>513232</v>
      </c>
      <c r="AF29" s="11">
        <v>91162</v>
      </c>
      <c r="AG29" s="18">
        <f t="shared" si="2"/>
        <v>1007019</v>
      </c>
      <c r="AH29" s="18">
        <f t="shared" si="3"/>
        <v>1138342</v>
      </c>
    </row>
    <row r="30" spans="1:34" ht="12.75">
      <c r="A30" s="16">
        <v>21</v>
      </c>
      <c r="B30" s="17" t="s">
        <v>50</v>
      </c>
      <c r="C30" s="10"/>
      <c r="D30" s="10"/>
      <c r="E30" s="10">
        <v>13522</v>
      </c>
      <c r="F30" s="10">
        <v>114284</v>
      </c>
      <c r="G30" s="10"/>
      <c r="H30" s="18">
        <f t="shared" si="0"/>
        <v>127806</v>
      </c>
      <c r="I30" s="10"/>
      <c r="J30" s="10"/>
      <c r="K30" s="10"/>
      <c r="L30" s="10"/>
      <c r="M30" s="10">
        <v>1134</v>
      </c>
      <c r="N30" s="10">
        <v>2169155</v>
      </c>
      <c r="O30" s="10">
        <v>1085</v>
      </c>
      <c r="P30" s="10"/>
      <c r="Q30" s="10"/>
      <c r="R30" s="10"/>
      <c r="S30" s="10"/>
      <c r="T30" s="10"/>
      <c r="U30" s="10"/>
      <c r="V30" s="10">
        <v>632453</v>
      </c>
      <c r="W30" s="10"/>
      <c r="X30" s="18">
        <f t="shared" si="1"/>
        <v>2803827</v>
      </c>
      <c r="Y30" s="11"/>
      <c r="Z30" s="11"/>
      <c r="AA30" s="11"/>
      <c r="AB30" s="11"/>
      <c r="AC30" s="11"/>
      <c r="AD30" s="11"/>
      <c r="AE30" s="11"/>
      <c r="AF30" s="11"/>
      <c r="AG30" s="18">
        <f t="shared" si="2"/>
        <v>0</v>
      </c>
      <c r="AH30" s="18">
        <f t="shared" si="3"/>
        <v>2931633</v>
      </c>
    </row>
    <row r="31" spans="1:34" ht="12.75">
      <c r="A31" s="16">
        <v>22</v>
      </c>
      <c r="B31" s="17" t="s">
        <v>71</v>
      </c>
      <c r="C31" s="10"/>
      <c r="D31" s="10"/>
      <c r="E31" s="10">
        <v>74595</v>
      </c>
      <c r="F31" s="10"/>
      <c r="G31" s="10"/>
      <c r="H31" s="18">
        <f t="shared" si="0"/>
        <v>74595</v>
      </c>
      <c r="I31" s="10">
        <v>23163</v>
      </c>
      <c r="J31" s="10"/>
      <c r="K31" s="10">
        <v>15161</v>
      </c>
      <c r="L31" s="10"/>
      <c r="M31" s="10">
        <v>2940</v>
      </c>
      <c r="N31" s="10">
        <v>71440</v>
      </c>
      <c r="O31" s="10"/>
      <c r="P31" s="10"/>
      <c r="Q31" s="10"/>
      <c r="R31" s="10">
        <v>25113</v>
      </c>
      <c r="S31" s="10"/>
      <c r="T31" s="10"/>
      <c r="U31" s="10">
        <v>1938</v>
      </c>
      <c r="V31" s="10">
        <v>849</v>
      </c>
      <c r="W31" s="10">
        <v>12707</v>
      </c>
      <c r="X31" s="18">
        <f t="shared" si="1"/>
        <v>153311</v>
      </c>
      <c r="Y31" s="11">
        <v>5476</v>
      </c>
      <c r="Z31" s="11">
        <v>3769</v>
      </c>
      <c r="AA31" s="11"/>
      <c r="AB31" s="11"/>
      <c r="AC31" s="11">
        <v>488</v>
      </c>
      <c r="AD31" s="11"/>
      <c r="AE31" s="11"/>
      <c r="AF31" s="11">
        <v>19335</v>
      </c>
      <c r="AG31" s="18">
        <f t="shared" si="2"/>
        <v>29068</v>
      </c>
      <c r="AH31" s="18">
        <f t="shared" si="3"/>
        <v>256974</v>
      </c>
    </row>
    <row r="32" spans="1:34" ht="12.75">
      <c r="A32" s="16">
        <v>23</v>
      </c>
      <c r="B32" s="17" t="s">
        <v>51</v>
      </c>
      <c r="C32" s="10"/>
      <c r="D32" s="10"/>
      <c r="E32" s="10">
        <v>884</v>
      </c>
      <c r="F32" s="10"/>
      <c r="G32" s="10"/>
      <c r="H32" s="18">
        <f t="shared" si="0"/>
        <v>884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8">
        <f t="shared" si="1"/>
        <v>0</v>
      </c>
      <c r="Y32" s="11">
        <v>228081</v>
      </c>
      <c r="Z32" s="11"/>
      <c r="AA32" s="11"/>
      <c r="AB32" s="11"/>
      <c r="AC32" s="11"/>
      <c r="AD32" s="11"/>
      <c r="AE32" s="11"/>
      <c r="AF32" s="11"/>
      <c r="AG32" s="18">
        <f t="shared" si="2"/>
        <v>228081</v>
      </c>
      <c r="AH32" s="18">
        <f t="shared" si="3"/>
        <v>228965</v>
      </c>
    </row>
    <row r="33" spans="1:34" ht="12.75">
      <c r="A33" s="16">
        <v>24</v>
      </c>
      <c r="B33" s="17" t="s">
        <v>52</v>
      </c>
      <c r="C33" s="10">
        <v>108599</v>
      </c>
      <c r="D33" s="10">
        <v>29123</v>
      </c>
      <c r="E33" s="10"/>
      <c r="F33" s="10"/>
      <c r="G33" s="10"/>
      <c r="H33" s="18">
        <f t="shared" si="0"/>
        <v>137722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8">
        <f t="shared" si="1"/>
        <v>0</v>
      </c>
      <c r="Y33" s="11"/>
      <c r="Z33" s="11"/>
      <c r="AA33" s="11"/>
      <c r="AB33" s="11"/>
      <c r="AC33" s="11"/>
      <c r="AD33" s="11"/>
      <c r="AE33" s="11"/>
      <c r="AF33" s="11"/>
      <c r="AG33" s="18">
        <f t="shared" si="2"/>
        <v>0</v>
      </c>
      <c r="AH33" s="18">
        <f t="shared" si="3"/>
        <v>137722</v>
      </c>
    </row>
    <row r="34" spans="1:34" ht="12.75">
      <c r="A34" s="16">
        <v>25</v>
      </c>
      <c r="B34" s="17" t="s">
        <v>53</v>
      </c>
      <c r="C34" s="10"/>
      <c r="D34" s="10"/>
      <c r="E34" s="10">
        <v>1780</v>
      </c>
      <c r="F34" s="10">
        <v>34939</v>
      </c>
      <c r="G34" s="10"/>
      <c r="H34" s="18">
        <f t="shared" si="0"/>
        <v>36719</v>
      </c>
      <c r="I34" s="10">
        <v>56709</v>
      </c>
      <c r="J34" s="10">
        <v>78302</v>
      </c>
      <c r="K34" s="10"/>
      <c r="L34" s="10"/>
      <c r="M34" s="10">
        <v>143553</v>
      </c>
      <c r="N34" s="10">
        <v>224864</v>
      </c>
      <c r="O34" s="10">
        <v>298295</v>
      </c>
      <c r="P34" s="10">
        <v>13465</v>
      </c>
      <c r="Q34" s="10"/>
      <c r="R34" s="10"/>
      <c r="S34" s="10"/>
      <c r="T34" s="10"/>
      <c r="U34" s="10">
        <v>147047</v>
      </c>
      <c r="V34" s="10">
        <v>255779</v>
      </c>
      <c r="W34" s="10"/>
      <c r="X34" s="18">
        <f t="shared" si="1"/>
        <v>1218014</v>
      </c>
      <c r="Y34" s="11">
        <v>11605</v>
      </c>
      <c r="Z34" s="11">
        <v>1329</v>
      </c>
      <c r="AA34" s="11"/>
      <c r="AB34" s="11"/>
      <c r="AC34" s="11"/>
      <c r="AD34" s="11">
        <v>14181</v>
      </c>
      <c r="AE34" s="11"/>
      <c r="AF34" s="11">
        <v>99014</v>
      </c>
      <c r="AG34" s="18">
        <f t="shared" si="2"/>
        <v>126129</v>
      </c>
      <c r="AH34" s="18">
        <f t="shared" si="3"/>
        <v>1380862</v>
      </c>
    </row>
    <row r="35" spans="1:34" ht="12.75">
      <c r="A35" s="16">
        <v>26</v>
      </c>
      <c r="B35" s="17" t="s">
        <v>54</v>
      </c>
      <c r="C35" s="10"/>
      <c r="D35" s="10"/>
      <c r="E35" s="10">
        <v>106377</v>
      </c>
      <c r="F35" s="10">
        <v>39943</v>
      </c>
      <c r="G35" s="10">
        <v>73378</v>
      </c>
      <c r="H35" s="18">
        <f t="shared" si="0"/>
        <v>219698</v>
      </c>
      <c r="I35" s="10">
        <v>245241</v>
      </c>
      <c r="J35" s="10"/>
      <c r="K35" s="10">
        <v>10534</v>
      </c>
      <c r="L35" s="10"/>
      <c r="M35" s="10">
        <v>128073</v>
      </c>
      <c r="N35" s="10">
        <v>112471</v>
      </c>
      <c r="O35" s="10">
        <v>6727</v>
      </c>
      <c r="P35" s="10">
        <v>20511</v>
      </c>
      <c r="Q35" s="10"/>
      <c r="R35" s="10">
        <v>21439</v>
      </c>
      <c r="S35" s="10">
        <v>21736</v>
      </c>
      <c r="T35" s="10">
        <v>787</v>
      </c>
      <c r="U35" s="10">
        <v>3922772</v>
      </c>
      <c r="V35" s="10">
        <v>32627</v>
      </c>
      <c r="W35" s="10">
        <v>6588</v>
      </c>
      <c r="X35" s="18">
        <f t="shared" si="1"/>
        <v>4529506</v>
      </c>
      <c r="Y35" s="11">
        <v>204119</v>
      </c>
      <c r="Z35" s="11">
        <v>21432</v>
      </c>
      <c r="AA35" s="11">
        <v>3166</v>
      </c>
      <c r="AB35" s="11"/>
      <c r="AC35" s="11"/>
      <c r="AD35" s="11">
        <v>12661</v>
      </c>
      <c r="AE35" s="11"/>
      <c r="AF35" s="11">
        <v>270449</v>
      </c>
      <c r="AG35" s="18">
        <f t="shared" si="2"/>
        <v>511827</v>
      </c>
      <c r="AH35" s="18">
        <f t="shared" si="3"/>
        <v>5261031</v>
      </c>
    </row>
    <row r="36" spans="1:34" ht="12.75">
      <c r="A36" s="16">
        <v>27</v>
      </c>
      <c r="B36" s="17" t="s">
        <v>55</v>
      </c>
      <c r="C36" s="10"/>
      <c r="D36" s="10"/>
      <c r="E36" s="10">
        <v>9280</v>
      </c>
      <c r="F36" s="10">
        <v>31031</v>
      </c>
      <c r="G36" s="10"/>
      <c r="H36" s="18">
        <f t="shared" si="0"/>
        <v>40311</v>
      </c>
      <c r="I36" s="10">
        <v>92388</v>
      </c>
      <c r="J36" s="10">
        <v>9103</v>
      </c>
      <c r="K36" s="10">
        <v>3811</v>
      </c>
      <c r="L36" s="10"/>
      <c r="M36" s="10">
        <v>22140</v>
      </c>
      <c r="N36" s="10">
        <v>167771</v>
      </c>
      <c r="O36" s="10">
        <v>356196</v>
      </c>
      <c r="P36" s="10">
        <v>39</v>
      </c>
      <c r="Q36" s="10"/>
      <c r="R36" s="10">
        <v>294</v>
      </c>
      <c r="S36" s="10"/>
      <c r="T36" s="10"/>
      <c r="U36" s="10">
        <v>423101</v>
      </c>
      <c r="V36" s="10">
        <v>47996</v>
      </c>
      <c r="W36" s="10"/>
      <c r="X36" s="18">
        <f t="shared" si="1"/>
        <v>1122839</v>
      </c>
      <c r="Y36" s="11">
        <v>1001923</v>
      </c>
      <c r="Z36" s="11">
        <v>61907</v>
      </c>
      <c r="AA36" s="11">
        <v>4976</v>
      </c>
      <c r="AB36" s="11"/>
      <c r="AC36" s="11">
        <v>231</v>
      </c>
      <c r="AD36" s="11">
        <v>5271</v>
      </c>
      <c r="AE36" s="11"/>
      <c r="AF36" s="11">
        <v>125919</v>
      </c>
      <c r="AG36" s="18">
        <f t="shared" si="2"/>
        <v>1200227</v>
      </c>
      <c r="AH36" s="18">
        <f t="shared" si="3"/>
        <v>2363377</v>
      </c>
    </row>
    <row r="37" spans="1:34" ht="12.75">
      <c r="A37" s="16">
        <v>28</v>
      </c>
      <c r="B37" s="17" t="s">
        <v>56</v>
      </c>
      <c r="C37" s="10"/>
      <c r="D37" s="10"/>
      <c r="E37" s="10">
        <v>47963</v>
      </c>
      <c r="F37" s="10">
        <v>32728</v>
      </c>
      <c r="G37" s="10"/>
      <c r="H37" s="18">
        <f t="shared" si="0"/>
        <v>80691</v>
      </c>
      <c r="I37" s="10">
        <v>201633</v>
      </c>
      <c r="J37" s="10"/>
      <c r="K37" s="10">
        <v>14264</v>
      </c>
      <c r="L37" s="10"/>
      <c r="M37" s="10">
        <v>-5431</v>
      </c>
      <c r="N37" s="10">
        <v>249587</v>
      </c>
      <c r="O37" s="10">
        <v>27363</v>
      </c>
      <c r="P37" s="10">
        <v>2042</v>
      </c>
      <c r="Q37" s="10"/>
      <c r="R37" s="10">
        <v>1246</v>
      </c>
      <c r="S37" s="10"/>
      <c r="T37" s="10">
        <v>969</v>
      </c>
      <c r="U37" s="10">
        <v>70622</v>
      </c>
      <c r="V37" s="10">
        <v>49473</v>
      </c>
      <c r="W37" s="10"/>
      <c r="X37" s="18">
        <f t="shared" si="1"/>
        <v>611768</v>
      </c>
      <c r="Y37" s="11">
        <v>71916</v>
      </c>
      <c r="Z37" s="11">
        <v>8418</v>
      </c>
      <c r="AA37" s="11"/>
      <c r="AB37" s="11"/>
      <c r="AC37" s="11"/>
      <c r="AD37" s="11">
        <v>5624</v>
      </c>
      <c r="AE37" s="11"/>
      <c r="AF37" s="11">
        <v>680</v>
      </c>
      <c r="AG37" s="18">
        <f t="shared" si="2"/>
        <v>86638</v>
      </c>
      <c r="AH37" s="18">
        <f t="shared" si="3"/>
        <v>779097</v>
      </c>
    </row>
    <row r="38" spans="1:34" ht="12.75">
      <c r="A38" s="16">
        <v>29</v>
      </c>
      <c r="B38" s="17" t="s">
        <v>57</v>
      </c>
      <c r="C38" s="10"/>
      <c r="D38" s="10"/>
      <c r="E38" s="10">
        <v>12754</v>
      </c>
      <c r="F38" s="10">
        <v>377</v>
      </c>
      <c r="G38" s="10"/>
      <c r="H38" s="18">
        <f t="shared" si="0"/>
        <v>13131</v>
      </c>
      <c r="I38" s="10">
        <v>3912</v>
      </c>
      <c r="J38" s="10"/>
      <c r="K38" s="10"/>
      <c r="L38" s="10"/>
      <c r="M38" s="10">
        <v>5471</v>
      </c>
      <c r="N38" s="10">
        <v>3025</v>
      </c>
      <c r="O38" s="10"/>
      <c r="P38" s="10">
        <v>591</v>
      </c>
      <c r="Q38" s="10"/>
      <c r="R38" s="10">
        <v>20505</v>
      </c>
      <c r="S38" s="10"/>
      <c r="T38" s="10"/>
      <c r="U38" s="10"/>
      <c r="V38" s="10">
        <v>2065</v>
      </c>
      <c r="W38" s="10"/>
      <c r="X38" s="18">
        <f t="shared" si="1"/>
        <v>35569</v>
      </c>
      <c r="Y38" s="11">
        <v>205051</v>
      </c>
      <c r="Z38" s="11">
        <v>9011</v>
      </c>
      <c r="AA38" s="11"/>
      <c r="AB38" s="11"/>
      <c r="AC38" s="11"/>
      <c r="AD38" s="11"/>
      <c r="AE38" s="11"/>
      <c r="AF38" s="11">
        <v>21641</v>
      </c>
      <c r="AG38" s="18">
        <f t="shared" si="2"/>
        <v>235703</v>
      </c>
      <c r="AH38" s="18">
        <f t="shared" si="3"/>
        <v>284403</v>
      </c>
    </row>
    <row r="39" spans="1:34" ht="12.75">
      <c r="A39" s="16">
        <v>30</v>
      </c>
      <c r="B39" s="17" t="s">
        <v>58</v>
      </c>
      <c r="C39" s="10"/>
      <c r="D39" s="10"/>
      <c r="E39" s="10">
        <v>11309</v>
      </c>
      <c r="F39" s="10">
        <v>80920</v>
      </c>
      <c r="G39" s="10"/>
      <c r="H39" s="18">
        <f t="shared" si="0"/>
        <v>92229</v>
      </c>
      <c r="I39" s="10">
        <v>11116</v>
      </c>
      <c r="J39" s="10"/>
      <c r="K39" s="10"/>
      <c r="L39" s="10"/>
      <c r="M39" s="10">
        <v>11365</v>
      </c>
      <c r="N39" s="10">
        <v>52295</v>
      </c>
      <c r="O39" s="10"/>
      <c r="P39" s="10">
        <v>2019</v>
      </c>
      <c r="Q39" s="10"/>
      <c r="R39" s="10"/>
      <c r="S39" s="10"/>
      <c r="T39" s="10"/>
      <c r="U39" s="10">
        <v>205518</v>
      </c>
      <c r="V39" s="10">
        <v>253850</v>
      </c>
      <c r="W39" s="10"/>
      <c r="X39" s="18">
        <f t="shared" si="1"/>
        <v>536163</v>
      </c>
      <c r="Y39" s="11">
        <v>12787</v>
      </c>
      <c r="Z39" s="11"/>
      <c r="AA39" s="11"/>
      <c r="AB39" s="11"/>
      <c r="AC39" s="11"/>
      <c r="AD39" s="11"/>
      <c r="AE39" s="11"/>
      <c r="AF39" s="11"/>
      <c r="AG39" s="18">
        <f t="shared" si="2"/>
        <v>12787</v>
      </c>
      <c r="AH39" s="18">
        <f t="shared" si="3"/>
        <v>641179</v>
      </c>
    </row>
    <row r="40" spans="1:34" ht="12.75">
      <c r="A40" s="16">
        <v>31</v>
      </c>
      <c r="B40" s="17" t="s">
        <v>59</v>
      </c>
      <c r="C40" s="10"/>
      <c r="D40" s="10"/>
      <c r="E40" s="10"/>
      <c r="F40" s="10">
        <v>97434</v>
      </c>
      <c r="G40" s="10"/>
      <c r="H40" s="18">
        <f t="shared" si="0"/>
        <v>97434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10429</v>
      </c>
      <c r="W40" s="10"/>
      <c r="X40" s="18">
        <f t="shared" si="1"/>
        <v>10429</v>
      </c>
      <c r="Y40" s="11"/>
      <c r="Z40" s="11"/>
      <c r="AA40" s="11"/>
      <c r="AB40" s="11"/>
      <c r="AC40" s="11"/>
      <c r="AD40" s="11"/>
      <c r="AE40" s="11"/>
      <c r="AF40" s="11"/>
      <c r="AG40" s="18">
        <f t="shared" si="2"/>
        <v>0</v>
      </c>
      <c r="AH40" s="18">
        <f t="shared" si="3"/>
        <v>107863</v>
      </c>
    </row>
    <row r="41" spans="1:34" ht="12.75">
      <c r="A41" s="16">
        <v>32</v>
      </c>
      <c r="B41" s="17" t="s">
        <v>60</v>
      </c>
      <c r="C41" s="10"/>
      <c r="D41" s="10"/>
      <c r="E41" s="10">
        <v>34485</v>
      </c>
      <c r="F41" s="10">
        <v>12044</v>
      </c>
      <c r="G41" s="10"/>
      <c r="H41" s="18">
        <f t="shared" si="0"/>
        <v>46529</v>
      </c>
      <c r="I41" s="10">
        <v>141752</v>
      </c>
      <c r="J41" s="10"/>
      <c r="K41" s="10"/>
      <c r="L41" s="10"/>
      <c r="M41" s="10">
        <v>889500</v>
      </c>
      <c r="N41" s="10">
        <v>1084336</v>
      </c>
      <c r="O41" s="10">
        <v>41441</v>
      </c>
      <c r="P41" s="10">
        <v>4327</v>
      </c>
      <c r="Q41" s="10"/>
      <c r="R41" s="10">
        <v>234</v>
      </c>
      <c r="S41" s="10"/>
      <c r="T41" s="10"/>
      <c r="U41" s="10">
        <v>701515</v>
      </c>
      <c r="V41" s="10">
        <v>1647167</v>
      </c>
      <c r="W41" s="10"/>
      <c r="X41" s="18">
        <f t="shared" si="1"/>
        <v>4510272</v>
      </c>
      <c r="Y41" s="11">
        <v>155556</v>
      </c>
      <c r="Z41" s="11">
        <v>24356</v>
      </c>
      <c r="AA41" s="11"/>
      <c r="AB41" s="11">
        <v>184</v>
      </c>
      <c r="AC41" s="11"/>
      <c r="AD41" s="11">
        <v>139321</v>
      </c>
      <c r="AE41" s="11"/>
      <c r="AF41" s="11">
        <v>111035</v>
      </c>
      <c r="AG41" s="18">
        <f t="shared" si="2"/>
        <v>430452</v>
      </c>
      <c r="AH41" s="18">
        <f t="shared" si="3"/>
        <v>4987253</v>
      </c>
    </row>
    <row r="42" spans="1:34" ht="12.75">
      <c r="A42" s="16">
        <v>33</v>
      </c>
      <c r="B42" s="17" t="s">
        <v>61</v>
      </c>
      <c r="C42" s="10"/>
      <c r="D42" s="10"/>
      <c r="E42" s="10">
        <v>57585</v>
      </c>
      <c r="F42" s="10">
        <v>782706</v>
      </c>
      <c r="G42" s="10"/>
      <c r="H42" s="18">
        <f t="shared" si="0"/>
        <v>840291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8">
        <f t="shared" si="1"/>
        <v>0</v>
      </c>
      <c r="Y42" s="11">
        <v>35256</v>
      </c>
      <c r="Z42" s="11">
        <v>11</v>
      </c>
      <c r="AA42" s="11"/>
      <c r="AB42" s="11"/>
      <c r="AC42" s="11"/>
      <c r="AD42" s="11"/>
      <c r="AE42" s="11"/>
      <c r="AF42" s="11"/>
      <c r="AG42" s="18">
        <f t="shared" si="2"/>
        <v>35267</v>
      </c>
      <c r="AH42" s="18">
        <f t="shared" si="3"/>
        <v>875558</v>
      </c>
    </row>
    <row r="43" spans="1:34" ht="12.75">
      <c r="A43" s="16">
        <v>34</v>
      </c>
      <c r="B43" s="17" t="s">
        <v>62</v>
      </c>
      <c r="C43" s="10"/>
      <c r="D43" s="10"/>
      <c r="E43" s="10">
        <v>105842</v>
      </c>
      <c r="F43" s="10">
        <v>313963</v>
      </c>
      <c r="G43" s="10"/>
      <c r="H43" s="18">
        <f t="shared" si="0"/>
        <v>419805</v>
      </c>
      <c r="I43" s="10">
        <v>471972</v>
      </c>
      <c r="J43" s="10">
        <v>9203</v>
      </c>
      <c r="K43" s="10">
        <v>16257</v>
      </c>
      <c r="L43" s="10">
        <v>3644</v>
      </c>
      <c r="M43" s="10">
        <v>126430</v>
      </c>
      <c r="N43" s="10">
        <v>665655</v>
      </c>
      <c r="O43" s="10">
        <v>20576</v>
      </c>
      <c r="P43" s="10">
        <v>48899</v>
      </c>
      <c r="Q43" s="10"/>
      <c r="R43" s="10">
        <v>4128</v>
      </c>
      <c r="S43" s="10">
        <v>744</v>
      </c>
      <c r="T43" s="10">
        <v>546</v>
      </c>
      <c r="U43" s="10">
        <v>259195</v>
      </c>
      <c r="V43" s="10">
        <v>458045</v>
      </c>
      <c r="W43" s="10"/>
      <c r="X43" s="18">
        <f t="shared" si="1"/>
        <v>2085294</v>
      </c>
      <c r="Y43" s="11">
        <v>634312</v>
      </c>
      <c r="Z43" s="11">
        <v>54362</v>
      </c>
      <c r="AA43" s="11">
        <v>3194</v>
      </c>
      <c r="AB43" s="11">
        <v>6614</v>
      </c>
      <c r="AC43" s="11">
        <v>3074</v>
      </c>
      <c r="AD43" s="11">
        <v>46871</v>
      </c>
      <c r="AE43" s="11"/>
      <c r="AF43" s="11">
        <v>638624</v>
      </c>
      <c r="AG43" s="18">
        <f t="shared" si="2"/>
        <v>1387051</v>
      </c>
      <c r="AH43" s="18">
        <f t="shared" si="3"/>
        <v>3892150</v>
      </c>
    </row>
    <row r="44" spans="1:34" ht="12.75">
      <c r="A44" s="16">
        <v>35</v>
      </c>
      <c r="B44" s="17" t="s">
        <v>72</v>
      </c>
      <c r="C44" s="10"/>
      <c r="D44" s="10"/>
      <c r="E44" s="10">
        <v>2540501</v>
      </c>
      <c r="F44" s="10">
        <v>1669</v>
      </c>
      <c r="G44" s="10"/>
      <c r="H44" s="18">
        <f t="shared" si="0"/>
        <v>2542170</v>
      </c>
      <c r="I44" s="10">
        <v>160737</v>
      </c>
      <c r="J44" s="10"/>
      <c r="K44" s="10">
        <v>1743</v>
      </c>
      <c r="L44" s="10"/>
      <c r="M44" s="10">
        <v>15594</v>
      </c>
      <c r="N44" s="10">
        <v>1351216</v>
      </c>
      <c r="O44" s="10">
        <v>1491674</v>
      </c>
      <c r="P44" s="10">
        <v>2255</v>
      </c>
      <c r="Q44" s="10"/>
      <c r="R44" s="10">
        <v>1275</v>
      </c>
      <c r="S44" s="10"/>
      <c r="T44" s="10"/>
      <c r="U44" s="10"/>
      <c r="V44" s="10">
        <v>235349</v>
      </c>
      <c r="W44" s="10"/>
      <c r="X44" s="18">
        <f t="shared" si="1"/>
        <v>3259843</v>
      </c>
      <c r="Y44" s="11">
        <v>3979</v>
      </c>
      <c r="Z44" s="11">
        <v>286</v>
      </c>
      <c r="AA44" s="11"/>
      <c r="AB44" s="11"/>
      <c r="AC44" s="11"/>
      <c r="AD44" s="11">
        <v>1808</v>
      </c>
      <c r="AE44" s="11"/>
      <c r="AF44" s="11">
        <v>103076</v>
      </c>
      <c r="AG44" s="18">
        <f t="shared" si="2"/>
        <v>109149</v>
      </c>
      <c r="AH44" s="18">
        <f t="shared" si="3"/>
        <v>5911162</v>
      </c>
    </row>
    <row r="45" spans="1:34" ht="12.75">
      <c r="A45" s="16">
        <v>36</v>
      </c>
      <c r="B45" s="17" t="s">
        <v>63</v>
      </c>
      <c r="C45" s="10"/>
      <c r="D45" s="10"/>
      <c r="E45" s="10">
        <v>212</v>
      </c>
      <c r="F45" s="10"/>
      <c r="G45" s="10"/>
      <c r="H45" s="18">
        <f t="shared" si="0"/>
        <v>212</v>
      </c>
      <c r="I45" s="10">
        <v>2885</v>
      </c>
      <c r="J45" s="10"/>
      <c r="K45" s="10"/>
      <c r="L45" s="10"/>
      <c r="M45" s="10">
        <v>1034</v>
      </c>
      <c r="N45" s="10">
        <v>329922</v>
      </c>
      <c r="O45" s="10">
        <v>1989</v>
      </c>
      <c r="P45" s="10">
        <v>12</v>
      </c>
      <c r="Q45" s="10"/>
      <c r="R45" s="10"/>
      <c r="S45" s="10"/>
      <c r="T45" s="10"/>
      <c r="U45" s="10"/>
      <c r="V45" s="10">
        <v>3455</v>
      </c>
      <c r="W45" s="10"/>
      <c r="X45" s="18">
        <f t="shared" si="1"/>
        <v>339297</v>
      </c>
      <c r="Y45" s="11">
        <v>356</v>
      </c>
      <c r="Z45" s="11">
        <v>122</v>
      </c>
      <c r="AA45" s="11">
        <v>39</v>
      </c>
      <c r="AB45" s="11"/>
      <c r="AC45" s="11"/>
      <c r="AD45" s="11"/>
      <c r="AE45" s="11"/>
      <c r="AF45" s="11">
        <v>195735</v>
      </c>
      <c r="AG45" s="18">
        <f t="shared" si="2"/>
        <v>196252</v>
      </c>
      <c r="AH45" s="18">
        <f t="shared" si="3"/>
        <v>535761</v>
      </c>
    </row>
    <row r="46" spans="1:34" ht="12.75">
      <c r="A46" s="16">
        <v>37</v>
      </c>
      <c r="B46" s="17" t="s">
        <v>64</v>
      </c>
      <c r="C46" s="10"/>
      <c r="D46" s="10"/>
      <c r="E46" s="10">
        <v>19502</v>
      </c>
      <c r="F46" s="10">
        <v>74366</v>
      </c>
      <c r="G46" s="10"/>
      <c r="H46" s="18">
        <f t="shared" si="0"/>
        <v>93868</v>
      </c>
      <c r="I46" s="10">
        <v>113557</v>
      </c>
      <c r="J46" s="10">
        <v>4054</v>
      </c>
      <c r="K46" s="10">
        <v>101</v>
      </c>
      <c r="L46" s="10"/>
      <c r="M46" s="10">
        <v>59833</v>
      </c>
      <c r="N46" s="10">
        <v>1006141</v>
      </c>
      <c r="O46" s="10">
        <v>648689</v>
      </c>
      <c r="P46" s="10">
        <v>6072</v>
      </c>
      <c r="Q46" s="10"/>
      <c r="R46" s="10"/>
      <c r="S46" s="10"/>
      <c r="T46" s="10"/>
      <c r="U46" s="10">
        <v>418722</v>
      </c>
      <c r="V46" s="10">
        <v>488925</v>
      </c>
      <c r="W46" s="10"/>
      <c r="X46" s="18">
        <f t="shared" si="1"/>
        <v>2746094</v>
      </c>
      <c r="Y46" s="11">
        <v>2205</v>
      </c>
      <c r="Z46" s="11">
        <v>89</v>
      </c>
      <c r="AA46" s="11"/>
      <c r="AB46" s="11"/>
      <c r="AC46" s="11"/>
      <c r="AD46" s="11">
        <v>4521</v>
      </c>
      <c r="AE46" s="11"/>
      <c r="AF46" s="11">
        <v>107283</v>
      </c>
      <c r="AG46" s="18">
        <f t="shared" si="2"/>
        <v>114098</v>
      </c>
      <c r="AH46" s="18">
        <f t="shared" si="3"/>
        <v>2954060</v>
      </c>
    </row>
    <row r="47" spans="1:34" ht="12.75">
      <c r="A47" s="22" t="s">
        <v>67</v>
      </c>
      <c r="B47" s="22"/>
      <c r="C47" s="18">
        <f>SUM(C10:C46)</f>
        <v>1391277</v>
      </c>
      <c r="D47" s="18">
        <f aca="true" t="shared" si="4" ref="D47:AF47">SUM(D10:D46)</f>
        <v>41227</v>
      </c>
      <c r="E47" s="18">
        <f t="shared" si="4"/>
        <v>3710982</v>
      </c>
      <c r="F47" s="18">
        <f t="shared" si="4"/>
        <v>2602360</v>
      </c>
      <c r="G47" s="18">
        <f t="shared" si="4"/>
        <v>85170</v>
      </c>
      <c r="H47" s="18">
        <f>SUM(H10:H46)</f>
        <v>7831016</v>
      </c>
      <c r="I47" s="18">
        <f t="shared" si="4"/>
        <v>3328056</v>
      </c>
      <c r="J47" s="18">
        <f t="shared" si="4"/>
        <v>214013</v>
      </c>
      <c r="K47" s="18">
        <f t="shared" si="4"/>
        <v>589995</v>
      </c>
      <c r="L47" s="18">
        <f t="shared" si="4"/>
        <v>138784</v>
      </c>
      <c r="M47" s="18">
        <f t="shared" si="4"/>
        <v>4406470</v>
      </c>
      <c r="N47" s="18">
        <f t="shared" si="4"/>
        <v>15439982</v>
      </c>
      <c r="O47" s="18">
        <f t="shared" si="4"/>
        <v>4373865</v>
      </c>
      <c r="P47" s="18">
        <f t="shared" si="4"/>
        <v>200858</v>
      </c>
      <c r="Q47" s="18">
        <f t="shared" si="4"/>
        <v>20336</v>
      </c>
      <c r="R47" s="18">
        <f t="shared" si="4"/>
        <v>489280</v>
      </c>
      <c r="S47" s="18">
        <f t="shared" si="4"/>
        <v>29612</v>
      </c>
      <c r="T47" s="18">
        <f t="shared" si="4"/>
        <v>7277</v>
      </c>
      <c r="U47" s="18">
        <f t="shared" si="4"/>
        <v>6314261</v>
      </c>
      <c r="V47" s="18">
        <f t="shared" si="4"/>
        <v>10760979</v>
      </c>
      <c r="W47" s="18">
        <f t="shared" si="4"/>
        <v>27357</v>
      </c>
      <c r="X47" s="18">
        <f t="shared" si="4"/>
        <v>46341125</v>
      </c>
      <c r="Y47" s="18">
        <f t="shared" si="4"/>
        <v>4838512</v>
      </c>
      <c r="Z47" s="18">
        <f t="shared" si="4"/>
        <v>419429</v>
      </c>
      <c r="AA47" s="18">
        <f t="shared" si="4"/>
        <v>24376</v>
      </c>
      <c r="AB47" s="18">
        <f t="shared" si="4"/>
        <v>15265</v>
      </c>
      <c r="AC47" s="18">
        <f t="shared" si="4"/>
        <v>13675</v>
      </c>
      <c r="AD47" s="18">
        <f t="shared" si="4"/>
        <v>695833</v>
      </c>
      <c r="AE47" s="18">
        <f t="shared" si="4"/>
        <v>918658</v>
      </c>
      <c r="AF47" s="18">
        <f t="shared" si="4"/>
        <v>6025177</v>
      </c>
      <c r="AG47" s="18">
        <f>SUM(Y47:AF47)</f>
        <v>12950925</v>
      </c>
      <c r="AH47" s="18">
        <f>SUM(AH10:AH46)</f>
        <v>67123066</v>
      </c>
    </row>
  </sheetData>
  <sheetProtection/>
  <mergeCells count="12">
    <mergeCell ref="E7:AG7"/>
    <mergeCell ref="AG6:AH6"/>
    <mergeCell ref="A47:B47"/>
    <mergeCell ref="AH7:AH9"/>
    <mergeCell ref="C8:H8"/>
    <mergeCell ref="I8:X8"/>
    <mergeCell ref="Y8:AG8"/>
    <mergeCell ref="K2:U2"/>
    <mergeCell ref="J3:T3"/>
    <mergeCell ref="A7:A9"/>
    <mergeCell ref="B7:B9"/>
    <mergeCell ref="C7:D7"/>
  </mergeCells>
  <printOptions/>
  <pageMargins left="0.17" right="0.17" top="0.68" bottom="0.6" header="0.23" footer="0.5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113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56192</v>
      </c>
      <c r="H10" s="20">
        <v>124733</v>
      </c>
      <c r="I10" s="20"/>
      <c r="J10" s="21">
        <f>C10+D10+E10+F10+G10+H10+I10</f>
        <v>180925</v>
      </c>
      <c r="K10" s="20">
        <v>131105</v>
      </c>
      <c r="L10" s="20">
        <v>65749</v>
      </c>
      <c r="M10" s="20">
        <v>17103</v>
      </c>
      <c r="N10" s="20">
        <v>65482</v>
      </c>
      <c r="O10" s="20">
        <v>2217301</v>
      </c>
      <c r="P10" s="20">
        <v>1473874</v>
      </c>
      <c r="Q10" s="20">
        <v>836</v>
      </c>
      <c r="R10" s="20">
        <v>2533</v>
      </c>
      <c r="S10" s="20"/>
      <c r="T10" s="20">
        <v>4577124</v>
      </c>
      <c r="U10" s="20"/>
      <c r="V10" s="20"/>
      <c r="W10" s="20">
        <v>4785</v>
      </c>
      <c r="X10" s="20">
        <v>42775</v>
      </c>
      <c r="Y10" s="20"/>
      <c r="Z10" s="20">
        <v>4023</v>
      </c>
      <c r="AA10" s="21">
        <f>K10+L10+M10+N10+O10+P10+Q10+R10+S10+T10+U10+V10+W10+X10+Y10+Z10</f>
        <v>8602690</v>
      </c>
      <c r="AB10" s="11">
        <v>25604</v>
      </c>
      <c r="AC10" s="11">
        <v>4075</v>
      </c>
      <c r="AD10" s="11">
        <v>1920</v>
      </c>
      <c r="AE10" s="11">
        <v>29</v>
      </c>
      <c r="AF10" s="11">
        <v>11759</v>
      </c>
      <c r="AG10" s="11">
        <v>149</v>
      </c>
      <c r="AH10" s="11">
        <v>2183</v>
      </c>
      <c r="AI10" s="11">
        <v>454871</v>
      </c>
      <c r="AJ10" s="11">
        <v>1665000</v>
      </c>
      <c r="AK10" s="21">
        <f>SUM(AB10:AJ10)</f>
        <v>2165590</v>
      </c>
      <c r="AL10" s="21">
        <f aca="true" t="shared" si="0" ref="AL10:AL48">J10+AA10+AK10</f>
        <v>10949205</v>
      </c>
      <c r="AM10" s="19"/>
      <c r="AN10" s="19"/>
    </row>
    <row r="11" spans="1:40" ht="12.75">
      <c r="A11" s="16">
        <v>2</v>
      </c>
      <c r="B11" s="17" t="s">
        <v>26</v>
      </c>
      <c r="C11" s="20"/>
      <c r="D11" s="20"/>
      <c r="E11" s="20"/>
      <c r="F11" s="20"/>
      <c r="G11" s="20">
        <v>1950</v>
      </c>
      <c r="H11" s="20">
        <v>2622</v>
      </c>
      <c r="I11" s="20">
        <v>619</v>
      </c>
      <c r="J11" s="21">
        <f aca="true" t="shared" si="1" ref="J11:J48">C11+D11+E11+F11+G11+H11+I11</f>
        <v>5191</v>
      </c>
      <c r="K11" s="20">
        <v>578024</v>
      </c>
      <c r="L11" s="20"/>
      <c r="M11" s="20">
        <v>3157</v>
      </c>
      <c r="N11" s="20">
        <v>0</v>
      </c>
      <c r="O11" s="20">
        <v>12127</v>
      </c>
      <c r="P11" s="20">
        <v>590599</v>
      </c>
      <c r="Q11" s="20">
        <v>31412</v>
      </c>
      <c r="R11" s="20">
        <v>738</v>
      </c>
      <c r="S11" s="20"/>
      <c r="T11" s="20">
        <v>135208</v>
      </c>
      <c r="U11" s="20">
        <v>2334</v>
      </c>
      <c r="V11" s="20"/>
      <c r="W11" s="20"/>
      <c r="X11" s="20">
        <v>8993294</v>
      </c>
      <c r="Y11" s="20"/>
      <c r="Z11" s="20"/>
      <c r="AA11" s="21">
        <f aca="true" t="shared" si="2" ref="AA11:AA48">K11+L11+M11+N11+O11+P11+Q11+R11+S11+T11+U11+V11+W11+X11+Y11+Z11</f>
        <v>10346893</v>
      </c>
      <c r="AB11" s="11">
        <v>80485</v>
      </c>
      <c r="AC11" s="11">
        <v>989</v>
      </c>
      <c r="AD11" s="11"/>
      <c r="AE11" s="11">
        <v>0</v>
      </c>
      <c r="AF11" s="11">
        <v>11559</v>
      </c>
      <c r="AG11" s="11">
        <v>21</v>
      </c>
      <c r="AH11" s="11">
        <v>2219</v>
      </c>
      <c r="AI11" s="11">
        <v>14655</v>
      </c>
      <c r="AJ11" s="11">
        <v>119307</v>
      </c>
      <c r="AK11" s="21">
        <f aca="true" t="shared" si="3" ref="AK11:AK48">SUM(AB11:AJ11)</f>
        <v>229235</v>
      </c>
      <c r="AL11" s="21">
        <f t="shared" si="0"/>
        <v>10581319</v>
      </c>
      <c r="AM11" s="19"/>
      <c r="AN11" s="19"/>
    </row>
    <row r="12" spans="1:40" ht="12.75">
      <c r="A12" s="16">
        <v>3</v>
      </c>
      <c r="B12" s="17" t="s">
        <v>24</v>
      </c>
      <c r="C12" s="20"/>
      <c r="D12" s="20"/>
      <c r="E12" s="20"/>
      <c r="F12" s="20"/>
      <c r="G12" s="20">
        <v>366366</v>
      </c>
      <c r="H12" s="20">
        <v>245043</v>
      </c>
      <c r="I12" s="20"/>
      <c r="J12" s="21">
        <f t="shared" si="1"/>
        <v>611409</v>
      </c>
      <c r="K12" s="20">
        <v>275901</v>
      </c>
      <c r="L12" s="20">
        <v>6665</v>
      </c>
      <c r="M12" s="20">
        <v>490826</v>
      </c>
      <c r="N12" s="20">
        <v>49959</v>
      </c>
      <c r="O12" s="20">
        <v>78268</v>
      </c>
      <c r="P12" s="20">
        <v>3044634</v>
      </c>
      <c r="Q12" s="20">
        <v>13763</v>
      </c>
      <c r="R12" s="20">
        <v>79527</v>
      </c>
      <c r="S12" s="20">
        <v>34359</v>
      </c>
      <c r="T12" s="20">
        <v>329297</v>
      </c>
      <c r="U12" s="20"/>
      <c r="V12" s="20"/>
      <c r="W12" s="20"/>
      <c r="X12" s="20">
        <v>2876470</v>
      </c>
      <c r="Y12" s="20"/>
      <c r="Z12" s="20"/>
      <c r="AA12" s="21">
        <f t="shared" si="2"/>
        <v>7279669</v>
      </c>
      <c r="AB12" s="11">
        <v>480495</v>
      </c>
      <c r="AC12" s="11">
        <v>63087</v>
      </c>
      <c r="AD12" s="11">
        <v>0</v>
      </c>
      <c r="AE12" s="11">
        <v>4777</v>
      </c>
      <c r="AF12" s="11">
        <v>28961</v>
      </c>
      <c r="AG12" s="11">
        <v>379</v>
      </c>
      <c r="AH12" s="11">
        <v>1523</v>
      </c>
      <c r="AI12" s="11">
        <v>45335</v>
      </c>
      <c r="AJ12" s="11">
        <v>307556</v>
      </c>
      <c r="AK12" s="21">
        <f t="shared" si="3"/>
        <v>932113</v>
      </c>
      <c r="AL12" s="21">
        <f t="shared" si="0"/>
        <v>8823191</v>
      </c>
      <c r="AM12" s="19"/>
      <c r="AN12" s="19"/>
    </row>
    <row r="13" spans="1:40" ht="12.75">
      <c r="A13" s="16">
        <v>4</v>
      </c>
      <c r="B13" s="17" t="s">
        <v>64</v>
      </c>
      <c r="C13" s="20"/>
      <c r="D13" s="20"/>
      <c r="E13" s="20"/>
      <c r="F13" s="20"/>
      <c r="G13" s="20">
        <v>3845</v>
      </c>
      <c r="H13" s="20"/>
      <c r="I13" s="20">
        <v>4343</v>
      </c>
      <c r="J13" s="21">
        <f t="shared" si="1"/>
        <v>8188</v>
      </c>
      <c r="K13" s="20">
        <v>107570</v>
      </c>
      <c r="L13" s="20">
        <v>6346</v>
      </c>
      <c r="M13" s="20">
        <v>1259</v>
      </c>
      <c r="N13" s="20">
        <v>17791</v>
      </c>
      <c r="O13" s="20">
        <v>47934</v>
      </c>
      <c r="P13" s="20">
        <v>862734</v>
      </c>
      <c r="Q13" s="20">
        <v>10877</v>
      </c>
      <c r="R13" s="20">
        <v>1401</v>
      </c>
      <c r="S13" s="20"/>
      <c r="T13" s="20">
        <v>1133879</v>
      </c>
      <c r="U13" s="20"/>
      <c r="V13" s="20"/>
      <c r="W13" s="20"/>
      <c r="X13" s="20">
        <v>4326317</v>
      </c>
      <c r="Y13" s="20"/>
      <c r="Z13" s="20"/>
      <c r="AA13" s="21">
        <f t="shared" si="2"/>
        <v>6516108</v>
      </c>
      <c r="AB13" s="11">
        <v>4832</v>
      </c>
      <c r="AC13" s="11">
        <v>217</v>
      </c>
      <c r="AD13" s="11"/>
      <c r="AE13" s="11"/>
      <c r="AF13" s="11">
        <v>8793</v>
      </c>
      <c r="AG13" s="11"/>
      <c r="AH13" s="11"/>
      <c r="AI13" s="11">
        <v>5798</v>
      </c>
      <c r="AJ13" s="11">
        <v>82898</v>
      </c>
      <c r="AK13" s="21">
        <f t="shared" si="3"/>
        <v>102538</v>
      </c>
      <c r="AL13" s="21">
        <f t="shared" si="0"/>
        <v>6626834</v>
      </c>
      <c r="AM13" s="19"/>
      <c r="AN13" s="19"/>
    </row>
    <row r="14" spans="1:40" ht="12.75">
      <c r="A14" s="16">
        <v>5</v>
      </c>
      <c r="B14" s="17" t="s">
        <v>109</v>
      </c>
      <c r="C14" s="20"/>
      <c r="D14" s="20"/>
      <c r="E14" s="20"/>
      <c r="F14" s="20"/>
      <c r="G14" s="20">
        <v>2229896</v>
      </c>
      <c r="H14" s="20">
        <v>29143</v>
      </c>
      <c r="I14" s="20"/>
      <c r="J14" s="21">
        <f t="shared" si="1"/>
        <v>2259039</v>
      </c>
      <c r="K14" s="20">
        <v>176533</v>
      </c>
      <c r="L14" s="20">
        <v>262</v>
      </c>
      <c r="M14" s="20">
        <v>7298</v>
      </c>
      <c r="N14" s="20"/>
      <c r="O14" s="20">
        <v>19396</v>
      </c>
      <c r="P14" s="20">
        <v>974701</v>
      </c>
      <c r="Q14" s="20">
        <v>4648</v>
      </c>
      <c r="R14" s="20">
        <v>18761</v>
      </c>
      <c r="S14" s="20"/>
      <c r="T14" s="20">
        <v>623153</v>
      </c>
      <c r="U14" s="20"/>
      <c r="V14" s="20"/>
      <c r="W14" s="20"/>
      <c r="X14" s="20">
        <v>2123466</v>
      </c>
      <c r="Y14" s="20"/>
      <c r="Z14" s="20"/>
      <c r="AA14" s="21">
        <f t="shared" si="2"/>
        <v>3948218</v>
      </c>
      <c r="AB14" s="11">
        <v>6069</v>
      </c>
      <c r="AC14" s="11">
        <v>656</v>
      </c>
      <c r="AD14" s="11"/>
      <c r="AE14" s="11"/>
      <c r="AF14" s="11">
        <v>4547</v>
      </c>
      <c r="AG14" s="11"/>
      <c r="AH14" s="11"/>
      <c r="AI14" s="11">
        <v>1675</v>
      </c>
      <c r="AJ14" s="11">
        <v>80073</v>
      </c>
      <c r="AK14" s="21">
        <f t="shared" si="3"/>
        <v>93020</v>
      </c>
      <c r="AL14" s="21">
        <f t="shared" si="0"/>
        <v>6300277</v>
      </c>
      <c r="AM14" s="19"/>
      <c r="AN14" s="19"/>
    </row>
    <row r="15" spans="1:40" ht="12.75">
      <c r="A15" s="16">
        <v>6</v>
      </c>
      <c r="B15" s="17" t="s">
        <v>81</v>
      </c>
      <c r="C15" s="20"/>
      <c r="D15" s="20"/>
      <c r="E15" s="20"/>
      <c r="F15" s="20"/>
      <c r="G15" s="20">
        <v>156841</v>
      </c>
      <c r="H15" s="20">
        <v>167889</v>
      </c>
      <c r="I15" s="20">
        <v>0</v>
      </c>
      <c r="J15" s="21">
        <f t="shared" si="1"/>
        <v>324730</v>
      </c>
      <c r="K15" s="20">
        <v>211822</v>
      </c>
      <c r="L15" s="20"/>
      <c r="M15" s="20">
        <v>10543</v>
      </c>
      <c r="N15" s="20"/>
      <c r="O15" s="20">
        <v>56384</v>
      </c>
      <c r="P15" s="20">
        <v>178213</v>
      </c>
      <c r="Q15" s="20">
        <v>16646</v>
      </c>
      <c r="R15" s="20">
        <v>1234</v>
      </c>
      <c r="S15" s="20">
        <v>22654</v>
      </c>
      <c r="T15" s="20">
        <v>3826337</v>
      </c>
      <c r="U15" s="20"/>
      <c r="V15" s="20"/>
      <c r="W15" s="20"/>
      <c r="X15" s="20">
        <v>-3974</v>
      </c>
      <c r="Y15" s="20"/>
      <c r="Z15" s="20">
        <v>0</v>
      </c>
      <c r="AA15" s="21">
        <f t="shared" si="2"/>
        <v>4319859</v>
      </c>
      <c r="AB15" s="11">
        <v>15545</v>
      </c>
      <c r="AC15" s="11">
        <v>9577</v>
      </c>
      <c r="AD15" s="11"/>
      <c r="AE15" s="11">
        <v>3610</v>
      </c>
      <c r="AF15" s="11">
        <v>891</v>
      </c>
      <c r="AG15" s="11"/>
      <c r="AH15" s="11"/>
      <c r="AI15" s="11">
        <v>12296</v>
      </c>
      <c r="AJ15" s="11">
        <v>210736</v>
      </c>
      <c r="AK15" s="21">
        <f t="shared" si="3"/>
        <v>252655</v>
      </c>
      <c r="AL15" s="21">
        <f t="shared" si="0"/>
        <v>4897244</v>
      </c>
      <c r="AM15" s="19"/>
      <c r="AN15" s="19"/>
    </row>
    <row r="16" spans="1:40" ht="12.75">
      <c r="A16" s="16">
        <v>7</v>
      </c>
      <c r="B16" s="17" t="s">
        <v>46</v>
      </c>
      <c r="C16" s="20"/>
      <c r="D16" s="20"/>
      <c r="E16" s="20"/>
      <c r="F16" s="20"/>
      <c r="G16" s="20">
        <v>217340</v>
      </c>
      <c r="H16" s="20">
        <v>112741</v>
      </c>
      <c r="I16" s="20"/>
      <c r="J16" s="21">
        <f t="shared" si="1"/>
        <v>330081</v>
      </c>
      <c r="K16" s="20">
        <v>569878</v>
      </c>
      <c r="L16" s="20">
        <v>42787</v>
      </c>
      <c r="M16" s="20">
        <v>182774</v>
      </c>
      <c r="N16" s="20">
        <v>3999</v>
      </c>
      <c r="O16" s="20">
        <v>115740</v>
      </c>
      <c r="P16" s="20">
        <v>1656614</v>
      </c>
      <c r="Q16" s="20">
        <v>59391</v>
      </c>
      <c r="R16" s="20">
        <v>74043</v>
      </c>
      <c r="S16" s="20">
        <v>9218</v>
      </c>
      <c r="T16" s="20">
        <v>509991</v>
      </c>
      <c r="U16" s="20">
        <v>189943</v>
      </c>
      <c r="V16" s="20"/>
      <c r="W16" s="20"/>
      <c r="X16" s="20"/>
      <c r="Y16" s="20"/>
      <c r="Z16" s="20"/>
      <c r="AA16" s="21">
        <f t="shared" si="2"/>
        <v>3414378</v>
      </c>
      <c r="AB16" s="11">
        <v>217715</v>
      </c>
      <c r="AC16" s="11">
        <v>27304</v>
      </c>
      <c r="AD16" s="11">
        <v>0</v>
      </c>
      <c r="AE16" s="11">
        <v>3721</v>
      </c>
      <c r="AF16" s="11">
        <v>13108</v>
      </c>
      <c r="AG16" s="11">
        <v>3284</v>
      </c>
      <c r="AH16" s="11">
        <v>3429</v>
      </c>
      <c r="AI16" s="11">
        <v>20604</v>
      </c>
      <c r="AJ16" s="11">
        <v>456444</v>
      </c>
      <c r="AK16" s="21">
        <f t="shared" si="3"/>
        <v>745609</v>
      </c>
      <c r="AL16" s="21">
        <f t="shared" si="0"/>
        <v>4490068</v>
      </c>
      <c r="AM16" s="19"/>
      <c r="AN16" s="19"/>
    </row>
    <row r="17" spans="1:40" ht="12.75">
      <c r="A17" s="16">
        <v>8</v>
      </c>
      <c r="B17" s="17" t="s">
        <v>82</v>
      </c>
      <c r="C17" s="20"/>
      <c r="D17" s="20"/>
      <c r="E17" s="20"/>
      <c r="F17" s="20"/>
      <c r="G17" s="20">
        <v>106387</v>
      </c>
      <c r="H17" s="20">
        <v>78492</v>
      </c>
      <c r="I17" s="20"/>
      <c r="J17" s="21">
        <f t="shared" si="1"/>
        <v>184879</v>
      </c>
      <c r="K17" s="20">
        <v>489745</v>
      </c>
      <c r="L17" s="20"/>
      <c r="M17" s="20">
        <v>16528</v>
      </c>
      <c r="N17" s="20"/>
      <c r="O17" s="20">
        <v>41686</v>
      </c>
      <c r="P17" s="20">
        <v>454633</v>
      </c>
      <c r="Q17" s="20">
        <v>1772</v>
      </c>
      <c r="R17" s="20">
        <v>21706</v>
      </c>
      <c r="S17" s="20"/>
      <c r="T17" s="20">
        <v>547919</v>
      </c>
      <c r="U17" s="20"/>
      <c r="V17" s="20"/>
      <c r="W17" s="20"/>
      <c r="X17" s="20">
        <v>1637297</v>
      </c>
      <c r="Y17" s="20"/>
      <c r="Z17" s="20"/>
      <c r="AA17" s="21">
        <f t="shared" si="2"/>
        <v>3211286</v>
      </c>
      <c r="AB17" s="11">
        <v>51260</v>
      </c>
      <c r="AC17" s="11">
        <v>5597</v>
      </c>
      <c r="AD17" s="11">
        <v>385012</v>
      </c>
      <c r="AE17" s="11"/>
      <c r="AF17" s="11">
        <v>11706</v>
      </c>
      <c r="AG17" s="11"/>
      <c r="AH17" s="11"/>
      <c r="AI17" s="11">
        <v>14242</v>
      </c>
      <c r="AJ17" s="11">
        <v>73586</v>
      </c>
      <c r="AK17" s="21">
        <f t="shared" si="3"/>
        <v>541403</v>
      </c>
      <c r="AL17" s="21">
        <f t="shared" si="0"/>
        <v>3937568</v>
      </c>
      <c r="AM17" s="19"/>
      <c r="AN17" s="19"/>
    </row>
    <row r="18" spans="1:40" ht="12.75">
      <c r="A18" s="16">
        <v>9</v>
      </c>
      <c r="B18" s="17" t="s">
        <v>78</v>
      </c>
      <c r="C18" s="20"/>
      <c r="D18" s="20"/>
      <c r="E18" s="20"/>
      <c r="F18" s="20"/>
      <c r="G18" s="20">
        <v>37624</v>
      </c>
      <c r="H18" s="20">
        <v>17014</v>
      </c>
      <c r="I18" s="20"/>
      <c r="J18" s="21">
        <f t="shared" si="1"/>
        <v>54638</v>
      </c>
      <c r="K18" s="20">
        <v>132847</v>
      </c>
      <c r="L18" s="20">
        <v>13194</v>
      </c>
      <c r="M18" s="20">
        <v>486</v>
      </c>
      <c r="N18" s="20"/>
      <c r="O18" s="20">
        <v>176832</v>
      </c>
      <c r="P18" s="20">
        <v>845113</v>
      </c>
      <c r="Q18" s="20">
        <v>285</v>
      </c>
      <c r="R18" s="20">
        <v>1165</v>
      </c>
      <c r="S18" s="20"/>
      <c r="T18" s="20">
        <v>1703466</v>
      </c>
      <c r="U18" s="20"/>
      <c r="V18" s="20">
        <v>0</v>
      </c>
      <c r="W18" s="20"/>
      <c r="X18" s="20">
        <v>459612</v>
      </c>
      <c r="Y18" s="20"/>
      <c r="Z18" s="20"/>
      <c r="AA18" s="21">
        <f t="shared" si="2"/>
        <v>3333000</v>
      </c>
      <c r="AB18" s="11">
        <v>118749</v>
      </c>
      <c r="AC18" s="11">
        <v>35938</v>
      </c>
      <c r="AD18" s="11"/>
      <c r="AE18" s="11">
        <v>0</v>
      </c>
      <c r="AF18" s="11">
        <v>1538</v>
      </c>
      <c r="AG18" s="11">
        <v>629</v>
      </c>
      <c r="AH18" s="11">
        <v>857</v>
      </c>
      <c r="AI18" s="11">
        <v>46261</v>
      </c>
      <c r="AJ18" s="11">
        <v>157961</v>
      </c>
      <c r="AK18" s="21">
        <f t="shared" si="3"/>
        <v>361933</v>
      </c>
      <c r="AL18" s="21">
        <f t="shared" si="0"/>
        <v>3749571</v>
      </c>
      <c r="AM18" s="19"/>
      <c r="AN18" s="19"/>
    </row>
    <row r="19" spans="1:40" ht="12.75">
      <c r="A19" s="16">
        <v>10</v>
      </c>
      <c r="B19" s="17" t="s">
        <v>80</v>
      </c>
      <c r="C19" s="20"/>
      <c r="D19" s="20"/>
      <c r="E19" s="20"/>
      <c r="F19" s="20"/>
      <c r="G19" s="20">
        <v>224821</v>
      </c>
      <c r="H19" s="20">
        <v>289630</v>
      </c>
      <c r="I19" s="20"/>
      <c r="J19" s="21">
        <f t="shared" si="1"/>
        <v>514451</v>
      </c>
      <c r="K19" s="20">
        <v>417493</v>
      </c>
      <c r="L19" s="20">
        <v>11184</v>
      </c>
      <c r="M19" s="20">
        <v>4312</v>
      </c>
      <c r="N19" s="20">
        <v>1874</v>
      </c>
      <c r="O19" s="20">
        <v>142415</v>
      </c>
      <c r="P19" s="20">
        <v>753771</v>
      </c>
      <c r="Q19" s="20">
        <v>49613</v>
      </c>
      <c r="R19" s="20">
        <v>7772</v>
      </c>
      <c r="S19" s="20">
        <v>2461</v>
      </c>
      <c r="T19" s="20">
        <v>297765</v>
      </c>
      <c r="U19" s="20"/>
      <c r="V19" s="20"/>
      <c r="W19" s="20"/>
      <c r="X19" s="20">
        <v>34334</v>
      </c>
      <c r="Y19" s="20"/>
      <c r="Z19" s="20"/>
      <c r="AA19" s="21">
        <f t="shared" si="2"/>
        <v>1722994</v>
      </c>
      <c r="AB19" s="11">
        <v>321584</v>
      </c>
      <c r="AC19" s="11">
        <v>32329</v>
      </c>
      <c r="AD19" s="11"/>
      <c r="AE19" s="11">
        <v>2855</v>
      </c>
      <c r="AF19" s="11">
        <v>39607</v>
      </c>
      <c r="AG19" s="11">
        <v>4554</v>
      </c>
      <c r="AH19" s="11">
        <v>4626</v>
      </c>
      <c r="AI19" s="11">
        <v>24329</v>
      </c>
      <c r="AJ19" s="11">
        <v>715296</v>
      </c>
      <c r="AK19" s="21">
        <f t="shared" si="3"/>
        <v>1145180</v>
      </c>
      <c r="AL19" s="21">
        <f t="shared" si="0"/>
        <v>3382625</v>
      </c>
      <c r="AM19" s="19"/>
      <c r="AN19" s="19"/>
    </row>
    <row r="20" spans="1:40" ht="12.75">
      <c r="A20" s="16">
        <v>11</v>
      </c>
      <c r="B20" s="17" t="s">
        <v>50</v>
      </c>
      <c r="C20" s="20"/>
      <c r="D20" s="20"/>
      <c r="E20" s="20"/>
      <c r="F20" s="20"/>
      <c r="G20" s="20">
        <v>120657</v>
      </c>
      <c r="H20" s="20">
        <v>28433</v>
      </c>
      <c r="I20" s="20"/>
      <c r="J20" s="21">
        <f t="shared" si="1"/>
        <v>149090</v>
      </c>
      <c r="K20" s="20"/>
      <c r="L20" s="20"/>
      <c r="M20" s="20"/>
      <c r="N20" s="20"/>
      <c r="O20" s="20">
        <v>210</v>
      </c>
      <c r="P20" s="20">
        <v>2531222</v>
      </c>
      <c r="Q20" s="20"/>
      <c r="R20" s="20"/>
      <c r="S20" s="20"/>
      <c r="T20" s="20">
        <v>50894</v>
      </c>
      <c r="U20" s="20"/>
      <c r="V20" s="20"/>
      <c r="W20" s="20"/>
      <c r="X20" s="20">
        <v>538195</v>
      </c>
      <c r="Y20" s="20"/>
      <c r="Z20" s="20"/>
      <c r="AA20" s="21">
        <f t="shared" si="2"/>
        <v>3120521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21">
        <f t="shared" si="3"/>
        <v>0</v>
      </c>
      <c r="AL20" s="21">
        <f t="shared" si="0"/>
        <v>3269611</v>
      </c>
      <c r="AM20" s="19"/>
      <c r="AN20" s="19"/>
    </row>
    <row r="21" spans="1:40" ht="12.75">
      <c r="A21" s="16">
        <v>12</v>
      </c>
      <c r="B21" s="17" t="s">
        <v>70</v>
      </c>
      <c r="C21" s="20"/>
      <c r="D21" s="20"/>
      <c r="E21" s="20"/>
      <c r="F21" s="20"/>
      <c r="G21" s="20">
        <v>9005</v>
      </c>
      <c r="H21" s="20"/>
      <c r="I21" s="20"/>
      <c r="J21" s="21">
        <f t="shared" si="1"/>
        <v>9005</v>
      </c>
      <c r="K21" s="20">
        <v>62955</v>
      </c>
      <c r="L21" s="20"/>
      <c r="M21" s="20"/>
      <c r="N21" s="20"/>
      <c r="O21" s="20">
        <v>9936</v>
      </c>
      <c r="P21" s="20">
        <v>298009</v>
      </c>
      <c r="Q21" s="20"/>
      <c r="R21" s="20"/>
      <c r="S21" s="20"/>
      <c r="T21" s="20">
        <v>931639</v>
      </c>
      <c r="U21" s="20"/>
      <c r="V21" s="20"/>
      <c r="W21" s="20"/>
      <c r="X21" s="20">
        <v>909716</v>
      </c>
      <c r="Y21" s="20"/>
      <c r="Z21" s="20">
        <v>94862</v>
      </c>
      <c r="AA21" s="21">
        <f t="shared" si="2"/>
        <v>2307117</v>
      </c>
      <c r="AB21" s="11">
        <v>248559</v>
      </c>
      <c r="AC21" s="11">
        <v>7131</v>
      </c>
      <c r="AD21" s="11"/>
      <c r="AE21" s="11"/>
      <c r="AF21" s="11"/>
      <c r="AG21" s="11"/>
      <c r="AH21" s="11"/>
      <c r="AI21" s="11">
        <v>2410</v>
      </c>
      <c r="AJ21" s="11">
        <v>164715</v>
      </c>
      <c r="AK21" s="21">
        <f t="shared" si="3"/>
        <v>422815</v>
      </c>
      <c r="AL21" s="21">
        <f t="shared" si="0"/>
        <v>2738937</v>
      </c>
      <c r="AM21" s="19"/>
      <c r="AN21" s="19"/>
    </row>
    <row r="22" spans="1:40" ht="25.5">
      <c r="A22" s="16">
        <v>13</v>
      </c>
      <c r="B22" s="17" t="s">
        <v>110</v>
      </c>
      <c r="C22" s="20">
        <v>1661055</v>
      </c>
      <c r="D22" s="20">
        <v>337775</v>
      </c>
      <c r="E22" s="20"/>
      <c r="F22" s="20"/>
      <c r="G22" s="20">
        <v>109305</v>
      </c>
      <c r="H22" s="20"/>
      <c r="I22" s="20"/>
      <c r="J22" s="21">
        <f t="shared" si="1"/>
        <v>2108135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>
        <f t="shared" si="2"/>
        <v>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21">
        <f t="shared" si="3"/>
        <v>0</v>
      </c>
      <c r="AL22" s="21">
        <f t="shared" si="0"/>
        <v>2108135</v>
      </c>
      <c r="AM22" s="19"/>
      <c r="AN22" s="19"/>
    </row>
    <row r="23" spans="1:40" ht="12.75">
      <c r="A23" s="16">
        <v>14</v>
      </c>
      <c r="B23" s="17" t="s">
        <v>79</v>
      </c>
      <c r="C23" s="20"/>
      <c r="D23" s="20"/>
      <c r="E23" s="20"/>
      <c r="F23" s="20"/>
      <c r="G23" s="20">
        <v>4093</v>
      </c>
      <c r="H23" s="20">
        <v>9220</v>
      </c>
      <c r="I23" s="20"/>
      <c r="J23" s="21">
        <f t="shared" si="1"/>
        <v>13313</v>
      </c>
      <c r="K23" s="20">
        <v>78007</v>
      </c>
      <c r="L23" s="20"/>
      <c r="M23" s="20">
        <v>88</v>
      </c>
      <c r="N23" s="20"/>
      <c r="O23" s="20">
        <v>16444</v>
      </c>
      <c r="P23" s="20">
        <v>96997</v>
      </c>
      <c r="Q23" s="20">
        <v>44</v>
      </c>
      <c r="R23" s="20">
        <v>7</v>
      </c>
      <c r="S23" s="20"/>
      <c r="T23" s="20">
        <v>94216</v>
      </c>
      <c r="U23" s="20"/>
      <c r="V23" s="20"/>
      <c r="W23" s="20"/>
      <c r="X23" s="20"/>
      <c r="Y23" s="20"/>
      <c r="Z23" s="20"/>
      <c r="AA23" s="21">
        <f t="shared" si="2"/>
        <v>285803</v>
      </c>
      <c r="AB23" s="11">
        <v>1310989</v>
      </c>
      <c r="AC23" s="11">
        <v>78585</v>
      </c>
      <c r="AD23" s="11"/>
      <c r="AE23" s="11">
        <v>2431</v>
      </c>
      <c r="AF23" s="11"/>
      <c r="AG23" s="11">
        <v>385</v>
      </c>
      <c r="AH23" s="11">
        <v>642</v>
      </c>
      <c r="AI23" s="11">
        <v>3791</v>
      </c>
      <c r="AJ23" s="11">
        <v>255252</v>
      </c>
      <c r="AK23" s="21">
        <f t="shared" si="3"/>
        <v>1652075</v>
      </c>
      <c r="AL23" s="21">
        <f t="shared" si="0"/>
        <v>1951191</v>
      </c>
      <c r="AM23" s="19"/>
      <c r="AN23" s="19"/>
    </row>
    <row r="24" spans="1:40" ht="25.5">
      <c r="A24" s="16">
        <v>15</v>
      </c>
      <c r="B24" s="17" t="s">
        <v>111</v>
      </c>
      <c r="C24" s="20"/>
      <c r="D24" s="20"/>
      <c r="E24" s="20"/>
      <c r="F24" s="20"/>
      <c r="G24" s="20">
        <v>4105</v>
      </c>
      <c r="H24" s="20">
        <v>267017</v>
      </c>
      <c r="I24" s="20"/>
      <c r="J24" s="21">
        <f t="shared" si="1"/>
        <v>271122</v>
      </c>
      <c r="K24" s="20">
        <v>-198</v>
      </c>
      <c r="L24" s="20"/>
      <c r="M24" s="20"/>
      <c r="N24" s="20"/>
      <c r="O24" s="20">
        <v>1192</v>
      </c>
      <c r="P24" s="20">
        <v>4122</v>
      </c>
      <c r="Q24" s="20"/>
      <c r="R24" s="20"/>
      <c r="S24" s="20"/>
      <c r="T24" s="20">
        <v>1150607</v>
      </c>
      <c r="U24" s="20"/>
      <c r="V24" s="20"/>
      <c r="W24" s="20"/>
      <c r="X24" s="20"/>
      <c r="Y24" s="20"/>
      <c r="Z24" s="20"/>
      <c r="AA24" s="21">
        <f t="shared" si="2"/>
        <v>1155723</v>
      </c>
      <c r="AB24" s="11"/>
      <c r="AC24" s="11"/>
      <c r="AD24" s="11"/>
      <c r="AE24" s="11"/>
      <c r="AF24" s="11"/>
      <c r="AG24" s="11"/>
      <c r="AH24" s="11"/>
      <c r="AI24" s="11"/>
      <c r="AJ24" s="11">
        <v>156237</v>
      </c>
      <c r="AK24" s="21">
        <f t="shared" si="3"/>
        <v>156237</v>
      </c>
      <c r="AL24" s="21">
        <f t="shared" si="0"/>
        <v>1583082</v>
      </c>
      <c r="AM24" s="19"/>
      <c r="AN24" s="19"/>
    </row>
    <row r="25" spans="1:40" ht="12.75">
      <c r="A25" s="16">
        <v>16</v>
      </c>
      <c r="B25" s="17" t="s">
        <v>43</v>
      </c>
      <c r="C25" s="20"/>
      <c r="D25" s="20"/>
      <c r="E25" s="20"/>
      <c r="F25" s="20"/>
      <c r="G25" s="20">
        <v>4477</v>
      </c>
      <c r="H25" s="20">
        <v>219</v>
      </c>
      <c r="I25" s="20"/>
      <c r="J25" s="21">
        <f t="shared" si="1"/>
        <v>4696</v>
      </c>
      <c r="K25" s="20">
        <v>2440</v>
      </c>
      <c r="L25" s="20">
        <v>0</v>
      </c>
      <c r="M25" s="20">
        <v>265</v>
      </c>
      <c r="N25" s="20">
        <v>0</v>
      </c>
      <c r="O25" s="20">
        <v>9875</v>
      </c>
      <c r="P25" s="20">
        <v>78899</v>
      </c>
      <c r="Q25" s="20">
        <v>433</v>
      </c>
      <c r="R25" s="20">
        <v>100</v>
      </c>
      <c r="S25" s="20"/>
      <c r="T25" s="20">
        <v>5263</v>
      </c>
      <c r="U25" s="20"/>
      <c r="V25" s="20"/>
      <c r="W25" s="20"/>
      <c r="X25" s="20"/>
      <c r="Y25" s="20"/>
      <c r="Z25" s="20"/>
      <c r="AA25" s="21">
        <f t="shared" si="2"/>
        <v>97275</v>
      </c>
      <c r="AB25" s="11">
        <v>130036</v>
      </c>
      <c r="AC25" s="11">
        <v>9153</v>
      </c>
      <c r="AD25" s="11"/>
      <c r="AE25" s="11">
        <v>808</v>
      </c>
      <c r="AF25" s="11">
        <v>1105710</v>
      </c>
      <c r="AG25" s="11"/>
      <c r="AH25" s="11"/>
      <c r="AI25" s="11">
        <v>8193</v>
      </c>
      <c r="AJ25" s="11">
        <v>227159</v>
      </c>
      <c r="AK25" s="21">
        <f t="shared" si="3"/>
        <v>1481059</v>
      </c>
      <c r="AL25" s="21">
        <f t="shared" si="0"/>
        <v>1583030</v>
      </c>
      <c r="AM25" s="19"/>
      <c r="AN25" s="19"/>
    </row>
    <row r="26" spans="1:40" ht="12.75">
      <c r="A26" s="16">
        <v>17</v>
      </c>
      <c r="B26" s="17" t="s">
        <v>88</v>
      </c>
      <c r="C26" s="20"/>
      <c r="D26" s="20"/>
      <c r="E26" s="20"/>
      <c r="F26" s="20"/>
      <c r="G26" s="20">
        <v>67</v>
      </c>
      <c r="H26" s="20">
        <v>1736</v>
      </c>
      <c r="I26" s="20"/>
      <c r="J26" s="21">
        <f t="shared" si="1"/>
        <v>1803</v>
      </c>
      <c r="K26" s="20">
        <v>161</v>
      </c>
      <c r="L26" s="20"/>
      <c r="M26" s="20"/>
      <c r="N26" s="20"/>
      <c r="O26" s="20">
        <v>1465</v>
      </c>
      <c r="P26" s="20">
        <v>29542</v>
      </c>
      <c r="Q26" s="20">
        <v>67</v>
      </c>
      <c r="R26" s="20"/>
      <c r="S26" s="20"/>
      <c r="T26" s="20">
        <v>1185008</v>
      </c>
      <c r="U26" s="20"/>
      <c r="V26" s="20"/>
      <c r="W26" s="20"/>
      <c r="X26" s="20">
        <v>11683</v>
      </c>
      <c r="Y26" s="20"/>
      <c r="Z26" s="20"/>
      <c r="AA26" s="21">
        <f t="shared" si="2"/>
        <v>1227926</v>
      </c>
      <c r="AB26" s="11">
        <v>284</v>
      </c>
      <c r="AC26" s="11">
        <v>223</v>
      </c>
      <c r="AD26" s="11"/>
      <c r="AE26" s="11"/>
      <c r="AF26" s="11">
        <v>52</v>
      </c>
      <c r="AG26" s="11"/>
      <c r="AH26" s="11"/>
      <c r="AI26" s="11"/>
      <c r="AJ26" s="11">
        <v>1035</v>
      </c>
      <c r="AK26" s="21">
        <f t="shared" si="3"/>
        <v>1594</v>
      </c>
      <c r="AL26" s="21">
        <f t="shared" si="0"/>
        <v>1231323</v>
      </c>
      <c r="AM26" s="19"/>
      <c r="AN26" s="19"/>
    </row>
    <row r="27" spans="1:40" ht="12.75">
      <c r="A27" s="16">
        <v>18</v>
      </c>
      <c r="B27" s="17" t="s">
        <v>53</v>
      </c>
      <c r="C27" s="20"/>
      <c r="D27" s="20"/>
      <c r="E27" s="20"/>
      <c r="F27" s="20"/>
      <c r="G27" s="20">
        <v>6969</v>
      </c>
      <c r="H27" s="20">
        <v>31006</v>
      </c>
      <c r="I27" s="20">
        <v>0</v>
      </c>
      <c r="J27" s="21">
        <f t="shared" si="1"/>
        <v>37975</v>
      </c>
      <c r="K27" s="20">
        <v>62361</v>
      </c>
      <c r="L27" s="20">
        <v>148156</v>
      </c>
      <c r="M27" s="20"/>
      <c r="N27" s="20"/>
      <c r="O27" s="20">
        <v>105999</v>
      </c>
      <c r="P27" s="20">
        <v>56384</v>
      </c>
      <c r="Q27" s="20">
        <v>12648</v>
      </c>
      <c r="R27" s="20"/>
      <c r="S27" s="20"/>
      <c r="T27" s="20">
        <v>219565</v>
      </c>
      <c r="U27" s="20"/>
      <c r="V27" s="20"/>
      <c r="W27" s="20">
        <v>365</v>
      </c>
      <c r="X27" s="20">
        <v>93285</v>
      </c>
      <c r="Y27" s="20"/>
      <c r="Z27" s="20"/>
      <c r="AA27" s="21">
        <f t="shared" si="2"/>
        <v>698763</v>
      </c>
      <c r="AB27" s="11">
        <v>29071</v>
      </c>
      <c r="AC27" s="11">
        <v>3112</v>
      </c>
      <c r="AD27" s="11"/>
      <c r="AE27" s="11"/>
      <c r="AF27" s="11">
        <v>8994</v>
      </c>
      <c r="AG27" s="11"/>
      <c r="AH27" s="11"/>
      <c r="AI27" s="11">
        <v>9151</v>
      </c>
      <c r="AJ27" s="11">
        <v>141774</v>
      </c>
      <c r="AK27" s="21">
        <f t="shared" si="3"/>
        <v>192102</v>
      </c>
      <c r="AL27" s="21">
        <f t="shared" si="0"/>
        <v>928840</v>
      </c>
      <c r="AM27" s="19"/>
      <c r="AN27" s="19"/>
    </row>
    <row r="28" spans="1:40" ht="12.75">
      <c r="A28" s="16">
        <v>19</v>
      </c>
      <c r="B28" s="17" t="s">
        <v>36</v>
      </c>
      <c r="C28" s="20"/>
      <c r="D28" s="20"/>
      <c r="E28" s="20"/>
      <c r="F28" s="20"/>
      <c r="G28" s="20">
        <v>4023</v>
      </c>
      <c r="H28" s="20">
        <v>148462</v>
      </c>
      <c r="I28" s="20"/>
      <c r="J28" s="21">
        <f t="shared" si="1"/>
        <v>152485</v>
      </c>
      <c r="K28" s="20">
        <v>95596</v>
      </c>
      <c r="L28" s="20"/>
      <c r="M28" s="20">
        <v>4459</v>
      </c>
      <c r="N28" s="20"/>
      <c r="O28" s="20">
        <v>55681</v>
      </c>
      <c r="P28" s="20">
        <v>22003</v>
      </c>
      <c r="Q28" s="20">
        <v>212</v>
      </c>
      <c r="R28" s="20">
        <v>1279</v>
      </c>
      <c r="S28" s="20"/>
      <c r="T28" s="20">
        <v>4666</v>
      </c>
      <c r="U28" s="20"/>
      <c r="V28" s="20"/>
      <c r="W28" s="20"/>
      <c r="X28" s="20">
        <v>3839</v>
      </c>
      <c r="Y28" s="20"/>
      <c r="Z28" s="20"/>
      <c r="AA28" s="21">
        <f t="shared" si="2"/>
        <v>187735</v>
      </c>
      <c r="AB28" s="11">
        <v>301688</v>
      </c>
      <c r="AC28" s="11">
        <v>35341</v>
      </c>
      <c r="AD28" s="11"/>
      <c r="AE28" s="11"/>
      <c r="AF28" s="11">
        <v>8844</v>
      </c>
      <c r="AG28" s="11"/>
      <c r="AH28" s="11"/>
      <c r="AI28" s="11">
        <v>7032</v>
      </c>
      <c r="AJ28" s="11">
        <v>137819</v>
      </c>
      <c r="AK28" s="21">
        <f t="shared" si="3"/>
        <v>490724</v>
      </c>
      <c r="AL28" s="21">
        <f t="shared" si="0"/>
        <v>830944</v>
      </c>
      <c r="AM28" s="19"/>
      <c r="AN28" s="19"/>
    </row>
    <row r="29" spans="1:40" ht="12.75">
      <c r="A29" s="16">
        <v>20</v>
      </c>
      <c r="B29" s="17" t="s">
        <v>83</v>
      </c>
      <c r="C29" s="20"/>
      <c r="D29" s="20"/>
      <c r="E29" s="20"/>
      <c r="F29" s="20"/>
      <c r="G29" s="20">
        <v>21021</v>
      </c>
      <c r="H29" s="20">
        <v>-80901</v>
      </c>
      <c r="I29" s="20"/>
      <c r="J29" s="21">
        <f t="shared" si="1"/>
        <v>-59880</v>
      </c>
      <c r="K29" s="20">
        <v>9056</v>
      </c>
      <c r="L29" s="20"/>
      <c r="M29" s="20"/>
      <c r="N29" s="20"/>
      <c r="O29" s="20">
        <v>48039</v>
      </c>
      <c r="P29" s="20">
        <v>92707</v>
      </c>
      <c r="Q29" s="20">
        <v>1644</v>
      </c>
      <c r="R29" s="20"/>
      <c r="S29" s="20"/>
      <c r="T29" s="20">
        <v>701829</v>
      </c>
      <c r="U29" s="20"/>
      <c r="V29" s="20"/>
      <c r="W29" s="20"/>
      <c r="X29" s="20"/>
      <c r="Y29" s="20"/>
      <c r="Z29" s="20"/>
      <c r="AA29" s="21">
        <f t="shared" si="2"/>
        <v>853275</v>
      </c>
      <c r="AB29" s="11">
        <v>12147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12147</v>
      </c>
      <c r="AL29" s="21">
        <f t="shared" si="0"/>
        <v>805542</v>
      </c>
      <c r="AM29" s="19"/>
      <c r="AN29" s="19"/>
    </row>
    <row r="30" spans="1:40" ht="12.75">
      <c r="A30" s="16">
        <v>21</v>
      </c>
      <c r="B30" s="17" t="s">
        <v>112</v>
      </c>
      <c r="C30" s="20"/>
      <c r="D30" s="20"/>
      <c r="E30" s="20"/>
      <c r="F30" s="20"/>
      <c r="G30" s="20">
        <v>28207</v>
      </c>
      <c r="H30" s="20">
        <v>663404</v>
      </c>
      <c r="I30" s="20"/>
      <c r="J30" s="21">
        <f t="shared" si="1"/>
        <v>691611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>
        <f t="shared" si="2"/>
        <v>0</v>
      </c>
      <c r="AB30" s="11">
        <v>30489</v>
      </c>
      <c r="AC30" s="11"/>
      <c r="AD30" s="11"/>
      <c r="AE30" s="11"/>
      <c r="AF30" s="11"/>
      <c r="AG30" s="11"/>
      <c r="AH30" s="11"/>
      <c r="AI30" s="11"/>
      <c r="AJ30" s="11"/>
      <c r="AK30" s="21">
        <f t="shared" si="3"/>
        <v>30489</v>
      </c>
      <c r="AL30" s="21">
        <f t="shared" si="0"/>
        <v>722100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14190</v>
      </c>
      <c r="H31" s="20">
        <v>6028</v>
      </c>
      <c r="I31" s="20"/>
      <c r="J31" s="21">
        <f t="shared" si="1"/>
        <v>20218</v>
      </c>
      <c r="K31" s="20">
        <v>83895</v>
      </c>
      <c r="L31" s="20">
        <v>2861</v>
      </c>
      <c r="M31" s="20">
        <v>3458</v>
      </c>
      <c r="N31" s="20"/>
      <c r="O31" s="20">
        <v>9193</v>
      </c>
      <c r="P31" s="20">
        <v>217642</v>
      </c>
      <c r="Q31" s="20">
        <v>10962</v>
      </c>
      <c r="R31" s="20">
        <v>1311</v>
      </c>
      <c r="S31" s="20"/>
      <c r="T31" s="20">
        <v>154122</v>
      </c>
      <c r="U31" s="20"/>
      <c r="V31" s="20"/>
      <c r="W31" s="20"/>
      <c r="X31" s="20"/>
      <c r="Y31" s="20"/>
      <c r="Z31" s="20"/>
      <c r="AA31" s="21">
        <f t="shared" si="2"/>
        <v>483444</v>
      </c>
      <c r="AB31" s="11">
        <v>49134</v>
      </c>
      <c r="AC31" s="11">
        <v>5821</v>
      </c>
      <c r="AD31" s="11"/>
      <c r="AE31" s="11"/>
      <c r="AF31" s="11">
        <v>1789</v>
      </c>
      <c r="AG31" s="11"/>
      <c r="AH31" s="11">
        <v>179</v>
      </c>
      <c r="AI31" s="11">
        <v>2643</v>
      </c>
      <c r="AJ31" s="11">
        <v>48988</v>
      </c>
      <c r="AK31" s="21">
        <f t="shared" si="3"/>
        <v>108554</v>
      </c>
      <c r="AL31" s="21">
        <f t="shared" si="0"/>
        <v>612216</v>
      </c>
      <c r="AM31" s="19"/>
      <c r="AN31" s="19"/>
    </row>
    <row r="32" spans="1:40" ht="12.75">
      <c r="A32" s="16">
        <v>23</v>
      </c>
      <c r="B32" s="17" t="s">
        <v>42</v>
      </c>
      <c r="C32" s="20"/>
      <c r="D32" s="20"/>
      <c r="E32" s="20"/>
      <c r="F32" s="20"/>
      <c r="G32" s="20">
        <v>6447</v>
      </c>
      <c r="H32" s="20"/>
      <c r="I32" s="20"/>
      <c r="J32" s="21">
        <f t="shared" si="1"/>
        <v>6447</v>
      </c>
      <c r="K32" s="20">
        <v>9802</v>
      </c>
      <c r="L32" s="20"/>
      <c r="M32" s="20"/>
      <c r="N32" s="20"/>
      <c r="O32" s="20">
        <v>145</v>
      </c>
      <c r="P32" s="20">
        <v>100999</v>
      </c>
      <c r="Q32" s="20"/>
      <c r="R32" s="20"/>
      <c r="S32" s="20"/>
      <c r="T32" s="20">
        <v>1536</v>
      </c>
      <c r="U32" s="20">
        <v>7833</v>
      </c>
      <c r="V32" s="20"/>
      <c r="W32" s="20"/>
      <c r="X32" s="20"/>
      <c r="Y32" s="20"/>
      <c r="Z32" s="20">
        <v>0</v>
      </c>
      <c r="AA32" s="21">
        <f t="shared" si="2"/>
        <v>120315</v>
      </c>
      <c r="AB32" s="11">
        <v>136567</v>
      </c>
      <c r="AC32" s="11">
        <v>18805</v>
      </c>
      <c r="AD32" s="11">
        <v>43289</v>
      </c>
      <c r="AE32" s="11">
        <v>873</v>
      </c>
      <c r="AF32" s="11">
        <v>6579</v>
      </c>
      <c r="AG32" s="11"/>
      <c r="AH32" s="11">
        <v>491</v>
      </c>
      <c r="AI32" s="11">
        <v>7834</v>
      </c>
      <c r="AJ32" s="11">
        <v>193406</v>
      </c>
      <c r="AK32" s="21">
        <f t="shared" si="3"/>
        <v>407844</v>
      </c>
      <c r="AL32" s="21">
        <f t="shared" si="0"/>
        <v>534606</v>
      </c>
      <c r="AM32" s="19"/>
      <c r="AN32" s="19"/>
    </row>
    <row r="33" spans="1:40" ht="12.75">
      <c r="A33" s="16">
        <v>24</v>
      </c>
      <c r="B33" s="17" t="s">
        <v>49</v>
      </c>
      <c r="C33" s="20"/>
      <c r="D33" s="20"/>
      <c r="E33" s="20"/>
      <c r="F33" s="20"/>
      <c r="G33" s="20">
        <v>14750</v>
      </c>
      <c r="H33" s="20"/>
      <c r="I33" s="20"/>
      <c r="J33" s="21">
        <f t="shared" si="1"/>
        <v>14750</v>
      </c>
      <c r="K33" s="20">
        <v>24861</v>
      </c>
      <c r="L33" s="20"/>
      <c r="M33" s="20"/>
      <c r="N33" s="20"/>
      <c r="O33" s="20">
        <v>12385</v>
      </c>
      <c r="P33" s="20">
        <v>16379</v>
      </c>
      <c r="Q33" s="20">
        <v>2840</v>
      </c>
      <c r="R33" s="20"/>
      <c r="S33" s="20"/>
      <c r="T33" s="20">
        <v>4196</v>
      </c>
      <c r="U33" s="20"/>
      <c r="V33" s="20"/>
      <c r="W33" s="20"/>
      <c r="X33" s="20"/>
      <c r="Y33" s="20"/>
      <c r="Z33" s="20"/>
      <c r="AA33" s="21">
        <f t="shared" si="2"/>
        <v>60661</v>
      </c>
      <c r="AB33" s="11">
        <v>350858</v>
      </c>
      <c r="AC33" s="11">
        <v>24365</v>
      </c>
      <c r="AD33" s="11">
        <v>152</v>
      </c>
      <c r="AE33" s="11"/>
      <c r="AF33" s="11"/>
      <c r="AG33" s="11"/>
      <c r="AH33" s="11"/>
      <c r="AI33" s="11"/>
      <c r="AJ33" s="11">
        <v>68756</v>
      </c>
      <c r="AK33" s="21">
        <f t="shared" si="3"/>
        <v>444131</v>
      </c>
      <c r="AL33" s="21">
        <f t="shared" si="0"/>
        <v>519542</v>
      </c>
      <c r="AM33" s="19"/>
      <c r="AN33" s="19"/>
    </row>
    <row r="34" spans="1:40" ht="12.75">
      <c r="A34" s="16">
        <v>25</v>
      </c>
      <c r="B34" s="17" t="s">
        <v>74</v>
      </c>
      <c r="C34" s="20"/>
      <c r="D34" s="20"/>
      <c r="E34" s="20"/>
      <c r="F34" s="20"/>
      <c r="G34" s="20">
        <v>20299</v>
      </c>
      <c r="H34" s="20"/>
      <c r="I34" s="20"/>
      <c r="J34" s="21">
        <f t="shared" si="1"/>
        <v>20299</v>
      </c>
      <c r="K34" s="20">
        <v>36042</v>
      </c>
      <c r="L34" s="20"/>
      <c r="M34" s="20"/>
      <c r="N34" s="20"/>
      <c r="O34" s="20">
        <v>24271</v>
      </c>
      <c r="P34" s="20">
        <v>39025</v>
      </c>
      <c r="Q34" s="20"/>
      <c r="R34" s="20"/>
      <c r="S34" s="20"/>
      <c r="T34" s="20">
        <v>679</v>
      </c>
      <c r="U34" s="20"/>
      <c r="V34" s="20"/>
      <c r="W34" s="20"/>
      <c r="X34" s="20"/>
      <c r="Y34" s="20"/>
      <c r="Z34" s="20"/>
      <c r="AA34" s="21">
        <f t="shared" si="2"/>
        <v>100017</v>
      </c>
      <c r="AB34" s="11">
        <v>79948</v>
      </c>
      <c r="AC34" s="11"/>
      <c r="AD34" s="11"/>
      <c r="AE34" s="11"/>
      <c r="AF34" s="11">
        <v>5104</v>
      </c>
      <c r="AG34" s="11"/>
      <c r="AH34" s="11"/>
      <c r="AI34" s="11"/>
      <c r="AJ34" s="11">
        <v>157750</v>
      </c>
      <c r="AK34" s="21">
        <f t="shared" si="3"/>
        <v>242802</v>
      </c>
      <c r="AL34" s="21">
        <f t="shared" si="0"/>
        <v>363118</v>
      </c>
      <c r="AM34" s="19"/>
      <c r="AN34" s="19"/>
    </row>
    <row r="35" spans="1:40" ht="25.5">
      <c r="A35" s="16">
        <v>26</v>
      </c>
      <c r="B35" s="17" t="s">
        <v>68</v>
      </c>
      <c r="C35" s="20">
        <v>77063</v>
      </c>
      <c r="D35" s="20">
        <v>243276</v>
      </c>
      <c r="E35" s="20"/>
      <c r="F35" s="20"/>
      <c r="G35" s="20"/>
      <c r="H35" s="20"/>
      <c r="I35" s="20"/>
      <c r="J35" s="21">
        <f t="shared" si="1"/>
        <v>320339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>
        <f t="shared" si="2"/>
        <v>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21">
        <f t="shared" si="3"/>
        <v>0</v>
      </c>
      <c r="AL35" s="21">
        <f t="shared" si="0"/>
        <v>320339</v>
      </c>
      <c r="AM35" s="19"/>
      <c r="AN35" s="19"/>
    </row>
    <row r="36" spans="1:40" ht="12.75">
      <c r="A36" s="16">
        <v>27</v>
      </c>
      <c r="B36" s="17" t="s">
        <v>86</v>
      </c>
      <c r="C36" s="20"/>
      <c r="D36" s="20"/>
      <c r="E36" s="20"/>
      <c r="F36" s="20"/>
      <c r="G36" s="20">
        <v>50</v>
      </c>
      <c r="H36" s="20">
        <v>6</v>
      </c>
      <c r="I36" s="20"/>
      <c r="J36" s="21">
        <f t="shared" si="1"/>
        <v>56</v>
      </c>
      <c r="K36" s="20"/>
      <c r="L36" s="20"/>
      <c r="M36" s="20"/>
      <c r="N36" s="20"/>
      <c r="O36" s="20">
        <v>132</v>
      </c>
      <c r="P36" s="20">
        <v>278018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2"/>
        <v>280750</v>
      </c>
      <c r="AB36" s="11"/>
      <c r="AC36" s="11">
        <v>24</v>
      </c>
      <c r="AD36" s="11"/>
      <c r="AE36" s="11">
        <v>42</v>
      </c>
      <c r="AF36" s="11"/>
      <c r="AG36" s="11"/>
      <c r="AH36" s="11"/>
      <c r="AI36" s="11"/>
      <c r="AJ36" s="11">
        <v>15766</v>
      </c>
      <c r="AK36" s="21">
        <f t="shared" si="3"/>
        <v>15832</v>
      </c>
      <c r="AL36" s="21">
        <f t="shared" si="0"/>
        <v>296638</v>
      </c>
      <c r="AM36" s="19"/>
      <c r="AN36" s="19"/>
    </row>
    <row r="37" spans="1:40" ht="12.75">
      <c r="A37" s="16">
        <v>28</v>
      </c>
      <c r="B37" s="17" t="s">
        <v>52</v>
      </c>
      <c r="C37" s="20">
        <v>87869</v>
      </c>
      <c r="D37" s="20">
        <v>194351</v>
      </c>
      <c r="E37" s="20"/>
      <c r="F37" s="20"/>
      <c r="G37" s="20">
        <v>1983</v>
      </c>
      <c r="H37" s="20"/>
      <c r="I37" s="20"/>
      <c r="J37" s="21">
        <f t="shared" si="1"/>
        <v>284203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>
        <f t="shared" si="2"/>
        <v>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21">
        <f t="shared" si="3"/>
        <v>0</v>
      </c>
      <c r="AL37" s="21">
        <f t="shared" si="0"/>
        <v>284203</v>
      </c>
      <c r="AM37" s="19"/>
      <c r="AN37" s="19"/>
    </row>
    <row r="38" spans="1:40" ht="12.75">
      <c r="A38" s="16">
        <v>29</v>
      </c>
      <c r="B38" s="17" t="s">
        <v>85</v>
      </c>
      <c r="C38" s="20"/>
      <c r="D38" s="20"/>
      <c r="E38" s="20"/>
      <c r="F38" s="20"/>
      <c r="G38" s="20">
        <v>10505</v>
      </c>
      <c r="H38" s="20"/>
      <c r="I38" s="20"/>
      <c r="J38" s="21">
        <f t="shared" si="1"/>
        <v>10505</v>
      </c>
      <c r="K38" s="20">
        <v>7545</v>
      </c>
      <c r="L38" s="20"/>
      <c r="M38" s="20"/>
      <c r="N38" s="20"/>
      <c r="O38" s="20">
        <v>7845</v>
      </c>
      <c r="P38" s="20">
        <v>4365</v>
      </c>
      <c r="Q38" s="20">
        <v>-109</v>
      </c>
      <c r="R38" s="20">
        <v>9908</v>
      </c>
      <c r="S38" s="20"/>
      <c r="T38" s="20">
        <v>672</v>
      </c>
      <c r="U38" s="20"/>
      <c r="V38" s="20"/>
      <c r="W38" s="20"/>
      <c r="X38" s="20"/>
      <c r="Y38" s="20"/>
      <c r="Z38" s="20"/>
      <c r="AA38" s="21">
        <f t="shared" si="2"/>
        <v>30226</v>
      </c>
      <c r="AB38" s="11">
        <v>194916</v>
      </c>
      <c r="AC38" s="11">
        <v>10248</v>
      </c>
      <c r="AD38" s="11"/>
      <c r="AE38" s="11"/>
      <c r="AF38" s="11"/>
      <c r="AG38" s="11"/>
      <c r="AH38" s="11"/>
      <c r="AI38" s="11"/>
      <c r="AJ38" s="11">
        <v>18610</v>
      </c>
      <c r="AK38" s="21">
        <f t="shared" si="3"/>
        <v>223774</v>
      </c>
      <c r="AL38" s="21">
        <f t="shared" si="0"/>
        <v>264505</v>
      </c>
      <c r="AM38" s="19"/>
      <c r="AN38" s="19"/>
    </row>
    <row r="39" spans="1:40" ht="12.75">
      <c r="A39" s="16">
        <v>30</v>
      </c>
      <c r="B39" s="17" t="s">
        <v>71</v>
      </c>
      <c r="C39" s="20"/>
      <c r="D39" s="20"/>
      <c r="E39" s="20"/>
      <c r="F39" s="20"/>
      <c r="G39" s="20">
        <v>64578</v>
      </c>
      <c r="H39" s="20"/>
      <c r="I39" s="20"/>
      <c r="J39" s="21">
        <f t="shared" si="1"/>
        <v>64578</v>
      </c>
      <c r="K39" s="20">
        <v>60509</v>
      </c>
      <c r="L39" s="20"/>
      <c r="M39" s="20">
        <v>6802</v>
      </c>
      <c r="N39" s="20"/>
      <c r="O39" s="20">
        <v>2342</v>
      </c>
      <c r="P39" s="20">
        <v>70240</v>
      </c>
      <c r="Q39" s="20"/>
      <c r="R39" s="20">
        <v>741</v>
      </c>
      <c r="S39" s="20"/>
      <c r="T39" s="20">
        <v>2808</v>
      </c>
      <c r="U39" s="20"/>
      <c r="V39" s="20"/>
      <c r="W39" s="20"/>
      <c r="X39" s="20">
        <v>1336</v>
      </c>
      <c r="Y39" s="20"/>
      <c r="Z39" s="20"/>
      <c r="AA39" s="21">
        <f t="shared" si="2"/>
        <v>144778</v>
      </c>
      <c r="AB39" s="11">
        <v>3032</v>
      </c>
      <c r="AC39" s="11">
        <v>4027</v>
      </c>
      <c r="AD39" s="11"/>
      <c r="AE39" s="11"/>
      <c r="AF39" s="11"/>
      <c r="AG39" s="11"/>
      <c r="AH39" s="11">
        <v>216</v>
      </c>
      <c r="AI39" s="11">
        <v>350</v>
      </c>
      <c r="AJ39" s="11">
        <v>24689</v>
      </c>
      <c r="AK39" s="21">
        <f t="shared" si="3"/>
        <v>32314</v>
      </c>
      <c r="AL39" s="21">
        <f t="shared" si="0"/>
        <v>241670</v>
      </c>
      <c r="AM39" s="19"/>
      <c r="AN39" s="19"/>
    </row>
    <row r="40" spans="1:40" ht="12.75">
      <c r="A40" s="16">
        <v>31</v>
      </c>
      <c r="B40" s="17" t="s">
        <v>45</v>
      </c>
      <c r="C40" s="20"/>
      <c r="D40" s="20"/>
      <c r="E40" s="20"/>
      <c r="F40" s="20"/>
      <c r="G40" s="20">
        <v>20166</v>
      </c>
      <c r="H40" s="20">
        <v>55800</v>
      </c>
      <c r="I40" s="20"/>
      <c r="J40" s="21">
        <f t="shared" si="1"/>
        <v>75966</v>
      </c>
      <c r="K40" s="20">
        <v>572</v>
      </c>
      <c r="L40" s="20"/>
      <c r="M40" s="20"/>
      <c r="N40" s="20"/>
      <c r="O40" s="20"/>
      <c r="P40" s="20">
        <v>2500</v>
      </c>
      <c r="Q40" s="20"/>
      <c r="R40" s="20"/>
      <c r="S40" s="20"/>
      <c r="T40" s="20"/>
      <c r="U40" s="20"/>
      <c r="V40" s="20"/>
      <c r="W40" s="20"/>
      <c r="X40" s="20"/>
      <c r="Y40" s="20"/>
      <c r="Z40" s="20">
        <v>6471</v>
      </c>
      <c r="AA40" s="21">
        <f t="shared" si="2"/>
        <v>9543</v>
      </c>
      <c r="AB40" s="11">
        <v>44129</v>
      </c>
      <c r="AC40" s="11">
        <v>3531</v>
      </c>
      <c r="AD40" s="11"/>
      <c r="AE40" s="11"/>
      <c r="AF40" s="11"/>
      <c r="AG40" s="11"/>
      <c r="AH40" s="11"/>
      <c r="AI40" s="11"/>
      <c r="AJ40" s="11">
        <v>93277</v>
      </c>
      <c r="AK40" s="21">
        <f t="shared" si="3"/>
        <v>140937</v>
      </c>
      <c r="AL40" s="21">
        <f t="shared" si="0"/>
        <v>226446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38</v>
      </c>
      <c r="P41" s="20"/>
      <c r="Q41" s="20"/>
      <c r="R41" s="20"/>
      <c r="S41" s="20"/>
      <c r="T41" s="20">
        <v>5063</v>
      </c>
      <c r="U41" s="20"/>
      <c r="V41" s="20"/>
      <c r="W41" s="20"/>
      <c r="X41" s="20"/>
      <c r="Y41" s="20"/>
      <c r="Z41" s="20"/>
      <c r="AA41" s="21">
        <f t="shared" si="2"/>
        <v>5101</v>
      </c>
      <c r="AB41" s="11">
        <v>15344</v>
      </c>
      <c r="AC41" s="11">
        <v>78</v>
      </c>
      <c r="AD41" s="11">
        <v>137955</v>
      </c>
      <c r="AE41" s="11"/>
      <c r="AF41" s="11"/>
      <c r="AG41" s="11"/>
      <c r="AH41" s="11"/>
      <c r="AI41" s="11">
        <v>371</v>
      </c>
      <c r="AJ41" s="11">
        <v>11721</v>
      </c>
      <c r="AK41" s="21">
        <f t="shared" si="3"/>
        <v>165469</v>
      </c>
      <c r="AL41" s="21">
        <f t="shared" si="0"/>
        <v>170570</v>
      </c>
      <c r="AM41" s="19"/>
      <c r="AN41" s="19"/>
    </row>
    <row r="42" spans="1:40" ht="25.5">
      <c r="A42" s="16">
        <v>33</v>
      </c>
      <c r="B42" s="17" t="s">
        <v>37</v>
      </c>
      <c r="C42" s="20"/>
      <c r="D42" s="20"/>
      <c r="E42" s="20"/>
      <c r="F42" s="20"/>
      <c r="G42" s="20">
        <v>1772</v>
      </c>
      <c r="H42" s="20"/>
      <c r="I42" s="20"/>
      <c r="J42" s="21">
        <f t="shared" si="1"/>
        <v>1772</v>
      </c>
      <c r="K42" s="20"/>
      <c r="L42" s="20">
        <v>2398</v>
      </c>
      <c r="M42" s="20">
        <v>4207</v>
      </c>
      <c r="N42" s="20">
        <v>1019</v>
      </c>
      <c r="O42" s="20">
        <v>1380</v>
      </c>
      <c r="P42" s="20">
        <v>31410</v>
      </c>
      <c r="Q42" s="20">
        <v>1975</v>
      </c>
      <c r="R42" s="20">
        <v>19867</v>
      </c>
      <c r="S42" s="20">
        <v>4725</v>
      </c>
      <c r="T42" s="20">
        <v>25405</v>
      </c>
      <c r="U42" s="20"/>
      <c r="V42" s="20"/>
      <c r="W42" s="20"/>
      <c r="X42" s="20">
        <v>26469</v>
      </c>
      <c r="Y42" s="20"/>
      <c r="Z42" s="20"/>
      <c r="AA42" s="21">
        <f t="shared" si="2"/>
        <v>118855</v>
      </c>
      <c r="AB42" s="11"/>
      <c r="AC42" s="11"/>
      <c r="AD42" s="11"/>
      <c r="AE42" s="11"/>
      <c r="AF42" s="11"/>
      <c r="AG42" s="11"/>
      <c r="AH42" s="11"/>
      <c r="AI42" s="11">
        <v>384</v>
      </c>
      <c r="AJ42" s="11">
        <v>31342</v>
      </c>
      <c r="AK42" s="21">
        <f t="shared" si="3"/>
        <v>31726</v>
      </c>
      <c r="AL42" s="21">
        <f t="shared" si="0"/>
        <v>152353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63679</v>
      </c>
      <c r="I43" s="20"/>
      <c r="J43" s="21">
        <f t="shared" si="1"/>
        <v>63679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6243</v>
      </c>
      <c r="U43" s="20"/>
      <c r="V43" s="20"/>
      <c r="W43" s="20"/>
      <c r="X43" s="20"/>
      <c r="Y43" s="20"/>
      <c r="Z43" s="20"/>
      <c r="AA43" s="21">
        <f t="shared" si="2"/>
        <v>6243</v>
      </c>
      <c r="AB43" s="11"/>
      <c r="AC43" s="11"/>
      <c r="AD43" s="11"/>
      <c r="AE43" s="11"/>
      <c r="AF43" s="11">
        <v>7377</v>
      </c>
      <c r="AG43" s="11"/>
      <c r="AH43" s="11"/>
      <c r="AI43" s="11"/>
      <c r="AJ43" s="11"/>
      <c r="AK43" s="21">
        <f t="shared" si="3"/>
        <v>7377</v>
      </c>
      <c r="AL43" s="21">
        <f t="shared" si="0"/>
        <v>77299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60913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60913</v>
      </c>
      <c r="AL44" s="21">
        <f t="shared" si="0"/>
        <v>60913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17232</v>
      </c>
      <c r="I45" s="20"/>
      <c r="J45" s="21">
        <f t="shared" si="1"/>
        <v>17190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>
        <v>17202</v>
      </c>
      <c r="AC45" s="11"/>
      <c r="AD45" s="11">
        <v>6724</v>
      </c>
      <c r="AE45" s="11"/>
      <c r="AF45" s="11"/>
      <c r="AG45" s="11"/>
      <c r="AH45" s="11"/>
      <c r="AI45" s="11"/>
      <c r="AJ45" s="11">
        <v>6545</v>
      </c>
      <c r="AK45" s="21">
        <f t="shared" si="3"/>
        <v>30471</v>
      </c>
      <c r="AL45" s="21">
        <f t="shared" si="0"/>
        <v>47661</v>
      </c>
      <c r="AM45" s="19"/>
      <c r="AN45" s="19"/>
    </row>
    <row r="46" spans="1:40" ht="12.75">
      <c r="A46" s="16">
        <v>37</v>
      </c>
      <c r="B46" s="17" t="s">
        <v>104</v>
      </c>
      <c r="C46" s="20"/>
      <c r="D46" s="20">
        <v>35778</v>
      </c>
      <c r="E46" s="20"/>
      <c r="F46" s="20"/>
      <c r="G46" s="20"/>
      <c r="H46" s="20"/>
      <c r="I46" s="20"/>
      <c r="J46" s="21">
        <f t="shared" si="1"/>
        <v>35778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35778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>
        <v>30657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30657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30657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/>
      <c r="H48" s="20"/>
      <c r="I48" s="20"/>
      <c r="J48" s="21">
        <f t="shared" si="1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10857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10857</v>
      </c>
      <c r="AL48" s="21">
        <f t="shared" si="0"/>
        <v>10857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57153</v>
      </c>
      <c r="H10" s="20">
        <v>155180</v>
      </c>
      <c r="I10" s="20"/>
      <c r="J10" s="21">
        <f>C10+D10+E10+F10+G10+H10+I10</f>
        <v>212333</v>
      </c>
      <c r="K10" s="20">
        <v>136843</v>
      </c>
      <c r="L10" s="20">
        <v>66440</v>
      </c>
      <c r="M10" s="20">
        <v>25750</v>
      </c>
      <c r="N10" s="20">
        <v>65483</v>
      </c>
      <c r="O10" s="20">
        <v>2499512</v>
      </c>
      <c r="P10" s="20">
        <v>1516615</v>
      </c>
      <c r="Q10" s="20">
        <v>871</v>
      </c>
      <c r="R10" s="20">
        <v>6843</v>
      </c>
      <c r="S10" s="20"/>
      <c r="T10" s="20">
        <v>4628761</v>
      </c>
      <c r="U10" s="20"/>
      <c r="V10" s="20"/>
      <c r="W10" s="20">
        <v>6081</v>
      </c>
      <c r="X10" s="20">
        <v>47813</v>
      </c>
      <c r="Y10" s="20"/>
      <c r="Z10" s="20">
        <v>4023</v>
      </c>
      <c r="AA10" s="21">
        <f>K10+L10+M10+N10+O10+P10+Q10+R10+S10+T10+U10+V10+W10+X10+Y10+Z10</f>
        <v>9005035</v>
      </c>
      <c r="AB10" s="11">
        <v>28544</v>
      </c>
      <c r="AC10" s="11">
        <v>6025</v>
      </c>
      <c r="AD10" s="11">
        <v>1920</v>
      </c>
      <c r="AE10" s="11">
        <v>29</v>
      </c>
      <c r="AF10" s="11">
        <v>12371</v>
      </c>
      <c r="AG10" s="11">
        <v>149</v>
      </c>
      <c r="AH10" s="11">
        <v>2255</v>
      </c>
      <c r="AI10" s="11">
        <v>455241</v>
      </c>
      <c r="AJ10" s="11">
        <v>1697990</v>
      </c>
      <c r="AK10" s="21">
        <f>SUM(AB10:AJ10)</f>
        <v>2204524</v>
      </c>
      <c r="AL10" s="21">
        <f aca="true" t="shared" si="0" ref="AL10:AL48">J10+AA10+AK10</f>
        <v>11421892</v>
      </c>
      <c r="AM10" s="19"/>
      <c r="AN10" s="19"/>
    </row>
    <row r="11" spans="1:40" ht="12.75">
      <c r="A11" s="16">
        <v>2</v>
      </c>
      <c r="B11" s="17" t="s">
        <v>26</v>
      </c>
      <c r="C11" s="20"/>
      <c r="D11" s="20"/>
      <c r="E11" s="20"/>
      <c r="F11" s="20"/>
      <c r="G11" s="20">
        <v>1951</v>
      </c>
      <c r="H11" s="20">
        <v>2622</v>
      </c>
      <c r="I11" s="20">
        <v>619</v>
      </c>
      <c r="J11" s="21">
        <f aca="true" t="shared" si="1" ref="J11:J48">C11+D11+E11+F11+G11+H11+I11</f>
        <v>5192</v>
      </c>
      <c r="K11" s="20">
        <v>645194</v>
      </c>
      <c r="L11" s="20"/>
      <c r="M11" s="20">
        <v>6387</v>
      </c>
      <c r="N11" s="20">
        <v>0</v>
      </c>
      <c r="O11" s="20">
        <v>12382</v>
      </c>
      <c r="P11" s="20">
        <v>666476</v>
      </c>
      <c r="Q11" s="20">
        <v>33108</v>
      </c>
      <c r="R11" s="20">
        <v>738</v>
      </c>
      <c r="S11" s="20"/>
      <c r="T11" s="20">
        <v>149472</v>
      </c>
      <c r="U11" s="20">
        <v>8649</v>
      </c>
      <c r="V11" s="20"/>
      <c r="W11" s="20"/>
      <c r="X11" s="20">
        <v>8994132</v>
      </c>
      <c r="Y11" s="20"/>
      <c r="Z11" s="20"/>
      <c r="AA11" s="21">
        <f aca="true" t="shared" si="2" ref="AA11:AA48">K11+L11+M11+N11+O11+P11+Q11+R11+S11+T11+U11+V11+W11+X11+Y11+Z11</f>
        <v>10516538</v>
      </c>
      <c r="AB11" s="11">
        <v>86088</v>
      </c>
      <c r="AC11" s="11">
        <v>1119</v>
      </c>
      <c r="AD11" s="11"/>
      <c r="AE11" s="11">
        <v>0</v>
      </c>
      <c r="AF11" s="11">
        <v>11664</v>
      </c>
      <c r="AG11" s="11">
        <v>181</v>
      </c>
      <c r="AH11" s="11">
        <v>2331</v>
      </c>
      <c r="AI11" s="11">
        <v>14863</v>
      </c>
      <c r="AJ11" s="11">
        <v>137572</v>
      </c>
      <c r="AK11" s="21">
        <f aca="true" t="shared" si="3" ref="AK11:AK48">SUM(AB11:AJ11)</f>
        <v>253818</v>
      </c>
      <c r="AL11" s="21">
        <f t="shared" si="0"/>
        <v>10775548</v>
      </c>
      <c r="AM11" s="19"/>
      <c r="AN11" s="19"/>
    </row>
    <row r="12" spans="1:40" ht="12.75">
      <c r="A12" s="16">
        <v>3</v>
      </c>
      <c r="B12" s="17" t="s">
        <v>24</v>
      </c>
      <c r="C12" s="20"/>
      <c r="D12" s="20"/>
      <c r="E12" s="20"/>
      <c r="F12" s="20"/>
      <c r="G12" s="20">
        <v>416820</v>
      </c>
      <c r="H12" s="20">
        <v>235468</v>
      </c>
      <c r="I12" s="20"/>
      <c r="J12" s="21">
        <f t="shared" si="1"/>
        <v>652288</v>
      </c>
      <c r="K12" s="20">
        <v>307868</v>
      </c>
      <c r="L12" s="20">
        <v>6665</v>
      </c>
      <c r="M12" s="20">
        <v>486346</v>
      </c>
      <c r="N12" s="20">
        <v>53007</v>
      </c>
      <c r="O12" s="20">
        <v>88404</v>
      </c>
      <c r="P12" s="20">
        <v>3126459</v>
      </c>
      <c r="Q12" s="20">
        <v>14227</v>
      </c>
      <c r="R12" s="20">
        <v>79231</v>
      </c>
      <c r="S12" s="20">
        <v>34359</v>
      </c>
      <c r="T12" s="20">
        <v>334402</v>
      </c>
      <c r="U12" s="20"/>
      <c r="V12" s="20"/>
      <c r="W12" s="20"/>
      <c r="X12" s="20">
        <v>2915128</v>
      </c>
      <c r="Y12" s="20"/>
      <c r="Z12" s="20"/>
      <c r="AA12" s="21">
        <f t="shared" si="2"/>
        <v>7446096</v>
      </c>
      <c r="AB12" s="11">
        <v>522727</v>
      </c>
      <c r="AC12" s="11">
        <v>70517</v>
      </c>
      <c r="AD12" s="11"/>
      <c r="AE12" s="11">
        <v>5028</v>
      </c>
      <c r="AF12" s="11">
        <v>30336</v>
      </c>
      <c r="AG12" s="11">
        <v>379</v>
      </c>
      <c r="AH12" s="11">
        <v>1595</v>
      </c>
      <c r="AI12" s="11">
        <v>46485</v>
      </c>
      <c r="AJ12" s="11">
        <v>335675</v>
      </c>
      <c r="AK12" s="21">
        <f t="shared" si="3"/>
        <v>1012742</v>
      </c>
      <c r="AL12" s="21">
        <f t="shared" si="0"/>
        <v>9111126</v>
      </c>
      <c r="AM12" s="19"/>
      <c r="AN12" s="19"/>
    </row>
    <row r="13" spans="1:40" ht="12.75">
      <c r="A13" s="16">
        <v>4</v>
      </c>
      <c r="B13" s="17" t="s">
        <v>109</v>
      </c>
      <c r="C13" s="20"/>
      <c r="D13" s="20"/>
      <c r="E13" s="20"/>
      <c r="F13" s="20"/>
      <c r="G13" s="20">
        <v>2483253</v>
      </c>
      <c r="H13" s="20">
        <v>29494</v>
      </c>
      <c r="I13" s="20"/>
      <c r="J13" s="21">
        <f t="shared" si="1"/>
        <v>2512747</v>
      </c>
      <c r="K13" s="20">
        <v>185413</v>
      </c>
      <c r="L13" s="20">
        <v>262</v>
      </c>
      <c r="M13" s="20">
        <v>10477</v>
      </c>
      <c r="N13" s="20"/>
      <c r="O13" s="20">
        <v>19596</v>
      </c>
      <c r="P13" s="20">
        <v>1446591</v>
      </c>
      <c r="Q13" s="20">
        <v>4699</v>
      </c>
      <c r="R13" s="20">
        <v>18773</v>
      </c>
      <c r="S13" s="20"/>
      <c r="T13" s="20">
        <v>639428</v>
      </c>
      <c r="U13" s="20"/>
      <c r="V13" s="20"/>
      <c r="W13" s="20"/>
      <c r="X13" s="20">
        <v>3560416</v>
      </c>
      <c r="Y13" s="20"/>
      <c r="Z13" s="20"/>
      <c r="AA13" s="21">
        <f t="shared" si="2"/>
        <v>5885655</v>
      </c>
      <c r="AB13" s="11">
        <v>6656</v>
      </c>
      <c r="AC13" s="11">
        <v>1371</v>
      </c>
      <c r="AD13" s="11"/>
      <c r="AE13" s="11"/>
      <c r="AF13" s="11">
        <v>4547</v>
      </c>
      <c r="AG13" s="11"/>
      <c r="AH13" s="11"/>
      <c r="AI13" s="11">
        <v>1675</v>
      </c>
      <c r="AJ13" s="11">
        <v>91750</v>
      </c>
      <c r="AK13" s="21">
        <f t="shared" si="3"/>
        <v>105999</v>
      </c>
      <c r="AL13" s="21">
        <f t="shared" si="0"/>
        <v>8504401</v>
      </c>
      <c r="AM13" s="19"/>
      <c r="AN13" s="19"/>
    </row>
    <row r="14" spans="1:40" ht="12.75">
      <c r="A14" s="16">
        <v>5</v>
      </c>
      <c r="B14" s="17" t="s">
        <v>64</v>
      </c>
      <c r="C14" s="20"/>
      <c r="D14" s="20"/>
      <c r="E14" s="20"/>
      <c r="F14" s="20"/>
      <c r="G14" s="20">
        <v>4169</v>
      </c>
      <c r="H14" s="20"/>
      <c r="I14" s="20">
        <v>4359</v>
      </c>
      <c r="J14" s="21">
        <f t="shared" si="1"/>
        <v>8528</v>
      </c>
      <c r="K14" s="20">
        <v>123975</v>
      </c>
      <c r="L14" s="20">
        <v>13323</v>
      </c>
      <c r="M14" s="20">
        <v>2351</v>
      </c>
      <c r="N14" s="20">
        <v>17791</v>
      </c>
      <c r="O14" s="20">
        <v>50274</v>
      </c>
      <c r="P14" s="20">
        <v>913388</v>
      </c>
      <c r="Q14" s="20">
        <v>11350</v>
      </c>
      <c r="R14" s="20">
        <v>2859</v>
      </c>
      <c r="S14" s="20"/>
      <c r="T14" s="20">
        <v>1139214</v>
      </c>
      <c r="U14" s="20"/>
      <c r="V14" s="20"/>
      <c r="W14" s="20"/>
      <c r="X14" s="20">
        <v>4334562</v>
      </c>
      <c r="Y14" s="20"/>
      <c r="Z14" s="20"/>
      <c r="AA14" s="21">
        <f t="shared" si="2"/>
        <v>6609087</v>
      </c>
      <c r="AB14" s="11">
        <v>5298</v>
      </c>
      <c r="AC14" s="11">
        <v>234</v>
      </c>
      <c r="AD14" s="11"/>
      <c r="AE14" s="11"/>
      <c r="AF14" s="11">
        <v>8896</v>
      </c>
      <c r="AG14" s="11"/>
      <c r="AH14" s="11"/>
      <c r="AI14" s="11">
        <v>7009</v>
      </c>
      <c r="AJ14" s="11">
        <v>90714</v>
      </c>
      <c r="AK14" s="21">
        <f t="shared" si="3"/>
        <v>112151</v>
      </c>
      <c r="AL14" s="21">
        <f t="shared" si="0"/>
        <v>6729766</v>
      </c>
      <c r="AM14" s="19"/>
      <c r="AN14" s="19"/>
    </row>
    <row r="15" spans="1:40" ht="12.75">
      <c r="A15" s="16">
        <v>6</v>
      </c>
      <c r="B15" s="17" t="s">
        <v>82</v>
      </c>
      <c r="C15" s="20">
        <v>0</v>
      </c>
      <c r="D15" s="20">
        <v>0</v>
      </c>
      <c r="E15" s="20"/>
      <c r="F15" s="20"/>
      <c r="G15" s="20">
        <v>119220</v>
      </c>
      <c r="H15" s="20">
        <v>68808</v>
      </c>
      <c r="I15" s="20"/>
      <c r="J15" s="21">
        <f t="shared" si="1"/>
        <v>188028</v>
      </c>
      <c r="K15" s="20">
        <v>593132</v>
      </c>
      <c r="L15" s="20"/>
      <c r="M15" s="20">
        <v>16573</v>
      </c>
      <c r="N15" s="20"/>
      <c r="O15" s="20">
        <v>45706</v>
      </c>
      <c r="P15" s="20">
        <v>540381</v>
      </c>
      <c r="Q15" s="20">
        <v>1969</v>
      </c>
      <c r="R15" s="20">
        <v>21709</v>
      </c>
      <c r="S15" s="20"/>
      <c r="T15" s="20">
        <v>551581</v>
      </c>
      <c r="U15" s="20"/>
      <c r="V15" s="20"/>
      <c r="W15" s="20"/>
      <c r="X15" s="20">
        <v>3320725</v>
      </c>
      <c r="Y15" s="20"/>
      <c r="Z15" s="20"/>
      <c r="AA15" s="21">
        <f t="shared" si="2"/>
        <v>5091776</v>
      </c>
      <c r="AB15" s="11">
        <v>58009</v>
      </c>
      <c r="AC15" s="11">
        <v>6621</v>
      </c>
      <c r="AD15" s="11">
        <v>401160</v>
      </c>
      <c r="AE15" s="11"/>
      <c r="AF15" s="11">
        <v>12657</v>
      </c>
      <c r="AG15" s="11"/>
      <c r="AH15" s="11"/>
      <c r="AI15" s="11">
        <v>15622</v>
      </c>
      <c r="AJ15" s="11">
        <v>87761</v>
      </c>
      <c r="AK15" s="21">
        <f t="shared" si="3"/>
        <v>581830</v>
      </c>
      <c r="AL15" s="21">
        <f t="shared" si="0"/>
        <v>5861634</v>
      </c>
      <c r="AM15" s="19"/>
      <c r="AN15" s="19"/>
    </row>
    <row r="16" spans="1:40" ht="12.75">
      <c r="A16" s="16">
        <v>7</v>
      </c>
      <c r="B16" s="17" t="s">
        <v>78</v>
      </c>
      <c r="C16" s="20"/>
      <c r="D16" s="20"/>
      <c r="E16" s="20"/>
      <c r="F16" s="20"/>
      <c r="G16" s="20">
        <v>44841</v>
      </c>
      <c r="H16" s="20">
        <v>16749</v>
      </c>
      <c r="I16" s="20"/>
      <c r="J16" s="21">
        <f t="shared" si="1"/>
        <v>61590</v>
      </c>
      <c r="K16" s="20">
        <v>148255</v>
      </c>
      <c r="L16" s="20">
        <v>13194</v>
      </c>
      <c r="M16" s="20">
        <v>486</v>
      </c>
      <c r="N16" s="20"/>
      <c r="O16" s="20">
        <v>913769</v>
      </c>
      <c r="P16" s="20">
        <v>1510179</v>
      </c>
      <c r="Q16" s="20">
        <v>285</v>
      </c>
      <c r="R16" s="20">
        <v>1555</v>
      </c>
      <c r="S16" s="20"/>
      <c r="T16" s="20">
        <v>2262565</v>
      </c>
      <c r="U16" s="20"/>
      <c r="V16" s="20">
        <v>0</v>
      </c>
      <c r="W16" s="20"/>
      <c r="X16" s="20">
        <v>478881</v>
      </c>
      <c r="Y16" s="20"/>
      <c r="Z16" s="20"/>
      <c r="AA16" s="21">
        <f t="shared" si="2"/>
        <v>5329169</v>
      </c>
      <c r="AB16" s="11">
        <v>127130</v>
      </c>
      <c r="AC16" s="11">
        <v>39052</v>
      </c>
      <c r="AD16" s="11"/>
      <c r="AE16" s="11">
        <v>270</v>
      </c>
      <c r="AF16" s="11">
        <v>1538</v>
      </c>
      <c r="AG16" s="11">
        <v>629</v>
      </c>
      <c r="AH16" s="11">
        <v>979</v>
      </c>
      <c r="AI16" s="11">
        <v>48178</v>
      </c>
      <c r="AJ16" s="11">
        <v>170768</v>
      </c>
      <c r="AK16" s="21">
        <f t="shared" si="3"/>
        <v>388544</v>
      </c>
      <c r="AL16" s="21">
        <f t="shared" si="0"/>
        <v>5779303</v>
      </c>
      <c r="AM16" s="19"/>
      <c r="AN16" s="19"/>
    </row>
    <row r="17" spans="1:40" ht="12.75">
      <c r="A17" s="16">
        <v>8</v>
      </c>
      <c r="B17" s="17" t="s">
        <v>46</v>
      </c>
      <c r="C17" s="20"/>
      <c r="D17" s="20"/>
      <c r="E17" s="20"/>
      <c r="F17" s="20"/>
      <c r="G17" s="20">
        <v>283798</v>
      </c>
      <c r="H17" s="20">
        <v>120167</v>
      </c>
      <c r="I17" s="20"/>
      <c r="J17" s="21">
        <f t="shared" si="1"/>
        <v>403965</v>
      </c>
      <c r="K17" s="20">
        <v>661653</v>
      </c>
      <c r="L17" s="20">
        <v>67240</v>
      </c>
      <c r="M17" s="20">
        <v>184623</v>
      </c>
      <c r="N17" s="20">
        <v>3999</v>
      </c>
      <c r="O17" s="20">
        <v>143158</v>
      </c>
      <c r="P17" s="20">
        <v>1734551</v>
      </c>
      <c r="Q17" s="20">
        <v>77700</v>
      </c>
      <c r="R17" s="20">
        <v>80293</v>
      </c>
      <c r="S17" s="20">
        <v>9218</v>
      </c>
      <c r="T17" s="20">
        <v>513226</v>
      </c>
      <c r="U17" s="20">
        <v>189943</v>
      </c>
      <c r="V17" s="20">
        <v>0</v>
      </c>
      <c r="W17" s="20"/>
      <c r="X17" s="20"/>
      <c r="Y17" s="20"/>
      <c r="Z17" s="20"/>
      <c r="AA17" s="21">
        <f t="shared" si="2"/>
        <v>3665604</v>
      </c>
      <c r="AB17" s="11">
        <v>232717</v>
      </c>
      <c r="AC17" s="11">
        <v>29777</v>
      </c>
      <c r="AD17" s="11"/>
      <c r="AE17" s="11">
        <v>4222</v>
      </c>
      <c r="AF17" s="11">
        <v>13701</v>
      </c>
      <c r="AG17" s="11">
        <v>3418</v>
      </c>
      <c r="AH17" s="11">
        <v>3985</v>
      </c>
      <c r="AI17" s="11">
        <v>23430</v>
      </c>
      <c r="AJ17" s="11">
        <v>689592</v>
      </c>
      <c r="AK17" s="21">
        <f t="shared" si="3"/>
        <v>1000842</v>
      </c>
      <c r="AL17" s="21">
        <f t="shared" si="0"/>
        <v>5070411</v>
      </c>
      <c r="AM17" s="19"/>
      <c r="AN17" s="19"/>
    </row>
    <row r="18" spans="1:40" ht="12.75">
      <c r="A18" s="16">
        <v>9</v>
      </c>
      <c r="B18" s="17" t="s">
        <v>81</v>
      </c>
      <c r="C18" s="20"/>
      <c r="D18" s="20"/>
      <c r="E18" s="20"/>
      <c r="F18" s="20"/>
      <c r="G18" s="20">
        <v>179600</v>
      </c>
      <c r="H18" s="20">
        <v>187685</v>
      </c>
      <c r="I18" s="20">
        <v>0</v>
      </c>
      <c r="J18" s="21">
        <f t="shared" si="1"/>
        <v>367285</v>
      </c>
      <c r="K18" s="20">
        <v>224904</v>
      </c>
      <c r="L18" s="20"/>
      <c r="M18" s="20">
        <v>11133</v>
      </c>
      <c r="N18" s="20"/>
      <c r="O18" s="20">
        <v>57717</v>
      </c>
      <c r="P18" s="20">
        <v>203834</v>
      </c>
      <c r="Q18" s="20">
        <v>18937</v>
      </c>
      <c r="R18" s="20">
        <v>1340</v>
      </c>
      <c r="S18" s="20">
        <v>22654</v>
      </c>
      <c r="T18" s="20">
        <v>3828913</v>
      </c>
      <c r="U18" s="20"/>
      <c r="V18" s="20"/>
      <c r="W18" s="20"/>
      <c r="X18" s="20">
        <v>-3974</v>
      </c>
      <c r="Y18" s="20"/>
      <c r="Z18" s="20">
        <v>0</v>
      </c>
      <c r="AA18" s="21">
        <f t="shared" si="2"/>
        <v>4365458</v>
      </c>
      <c r="AB18" s="11">
        <v>16309</v>
      </c>
      <c r="AC18" s="11">
        <v>9951</v>
      </c>
      <c r="AD18" s="11"/>
      <c r="AE18" s="11">
        <v>3827</v>
      </c>
      <c r="AF18" s="11">
        <v>891</v>
      </c>
      <c r="AG18" s="11"/>
      <c r="AH18" s="11"/>
      <c r="AI18" s="11">
        <v>12556</v>
      </c>
      <c r="AJ18" s="11">
        <v>235612</v>
      </c>
      <c r="AK18" s="21">
        <f t="shared" si="3"/>
        <v>279146</v>
      </c>
      <c r="AL18" s="21">
        <f t="shared" si="0"/>
        <v>5011889</v>
      </c>
      <c r="AM18" s="19"/>
      <c r="AN18" s="19"/>
    </row>
    <row r="19" spans="1:40" ht="12.75">
      <c r="A19" s="16">
        <v>10</v>
      </c>
      <c r="B19" s="17" t="s">
        <v>80</v>
      </c>
      <c r="C19" s="20"/>
      <c r="D19" s="20"/>
      <c r="E19" s="20"/>
      <c r="F19" s="20"/>
      <c r="G19" s="20">
        <v>264129</v>
      </c>
      <c r="H19" s="20">
        <v>359358</v>
      </c>
      <c r="I19" s="20"/>
      <c r="J19" s="21">
        <f t="shared" si="1"/>
        <v>623487</v>
      </c>
      <c r="K19" s="20">
        <v>463644</v>
      </c>
      <c r="L19" s="20">
        <v>11486</v>
      </c>
      <c r="M19" s="20">
        <v>4312</v>
      </c>
      <c r="N19" s="20">
        <v>2125</v>
      </c>
      <c r="O19" s="20">
        <v>156661</v>
      </c>
      <c r="P19" s="20">
        <v>830116</v>
      </c>
      <c r="Q19" s="20">
        <v>52478</v>
      </c>
      <c r="R19" s="20">
        <v>7772</v>
      </c>
      <c r="S19" s="20">
        <v>2461</v>
      </c>
      <c r="T19" s="20">
        <v>312470</v>
      </c>
      <c r="U19" s="20"/>
      <c r="V19" s="20"/>
      <c r="W19" s="20"/>
      <c r="X19" s="20">
        <v>34408</v>
      </c>
      <c r="Y19" s="20"/>
      <c r="Z19" s="20"/>
      <c r="AA19" s="21">
        <f t="shared" si="2"/>
        <v>1877933</v>
      </c>
      <c r="AB19" s="11">
        <v>346499</v>
      </c>
      <c r="AC19" s="11">
        <v>38730</v>
      </c>
      <c r="AD19" s="11"/>
      <c r="AE19" s="11">
        <v>3226</v>
      </c>
      <c r="AF19" s="11">
        <v>40681</v>
      </c>
      <c r="AG19" s="11">
        <v>5650</v>
      </c>
      <c r="AH19" s="11">
        <v>5253</v>
      </c>
      <c r="AI19" s="11">
        <v>27877</v>
      </c>
      <c r="AJ19" s="11">
        <v>767694</v>
      </c>
      <c r="AK19" s="21">
        <f t="shared" si="3"/>
        <v>1235610</v>
      </c>
      <c r="AL19" s="21">
        <f t="shared" si="0"/>
        <v>3737030</v>
      </c>
      <c r="AM19" s="19"/>
      <c r="AN19" s="19"/>
    </row>
    <row r="20" spans="1:40" ht="12.75">
      <c r="A20" s="16">
        <v>11</v>
      </c>
      <c r="B20" s="17" t="s">
        <v>50</v>
      </c>
      <c r="C20" s="20"/>
      <c r="D20" s="20"/>
      <c r="E20" s="20"/>
      <c r="F20" s="20"/>
      <c r="G20" s="20">
        <v>125762</v>
      </c>
      <c r="H20" s="20">
        <v>30694</v>
      </c>
      <c r="I20" s="20"/>
      <c r="J20" s="21">
        <f t="shared" si="1"/>
        <v>156456</v>
      </c>
      <c r="K20" s="20"/>
      <c r="L20" s="20"/>
      <c r="M20" s="20"/>
      <c r="N20" s="20"/>
      <c r="O20" s="20">
        <v>210</v>
      </c>
      <c r="P20" s="20">
        <v>2557786</v>
      </c>
      <c r="Q20" s="20"/>
      <c r="R20" s="20"/>
      <c r="S20" s="20"/>
      <c r="T20" s="20">
        <v>51947</v>
      </c>
      <c r="U20" s="20"/>
      <c r="V20" s="20"/>
      <c r="W20" s="20"/>
      <c r="X20" s="20">
        <v>543645</v>
      </c>
      <c r="Y20" s="20"/>
      <c r="Z20" s="20"/>
      <c r="AA20" s="21">
        <f t="shared" si="2"/>
        <v>3153588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21">
        <f t="shared" si="3"/>
        <v>0</v>
      </c>
      <c r="AL20" s="21">
        <f t="shared" si="0"/>
        <v>3310044</v>
      </c>
      <c r="AM20" s="19"/>
      <c r="AN20" s="19"/>
    </row>
    <row r="21" spans="1:40" ht="12.75">
      <c r="A21" s="16">
        <v>12</v>
      </c>
      <c r="B21" s="17" t="s">
        <v>43</v>
      </c>
      <c r="C21" s="20"/>
      <c r="D21" s="20"/>
      <c r="E21" s="20"/>
      <c r="F21" s="20"/>
      <c r="G21" s="20">
        <v>5364</v>
      </c>
      <c r="H21" s="20">
        <v>266</v>
      </c>
      <c r="I21" s="20"/>
      <c r="J21" s="21">
        <f t="shared" si="1"/>
        <v>5630</v>
      </c>
      <c r="K21" s="20">
        <v>3514</v>
      </c>
      <c r="L21" s="20">
        <v>0</v>
      </c>
      <c r="M21" s="20">
        <v>265</v>
      </c>
      <c r="N21" s="20">
        <v>0</v>
      </c>
      <c r="O21" s="20">
        <v>8486</v>
      </c>
      <c r="P21" s="20">
        <v>88621</v>
      </c>
      <c r="Q21" s="20">
        <v>466</v>
      </c>
      <c r="R21" s="20">
        <v>100</v>
      </c>
      <c r="S21" s="20"/>
      <c r="T21" s="20">
        <v>487407</v>
      </c>
      <c r="U21" s="20"/>
      <c r="V21" s="20"/>
      <c r="W21" s="20"/>
      <c r="X21" s="20"/>
      <c r="Y21" s="20"/>
      <c r="Z21" s="20"/>
      <c r="AA21" s="21">
        <f t="shared" si="2"/>
        <v>588859</v>
      </c>
      <c r="AB21" s="11">
        <v>139605</v>
      </c>
      <c r="AC21" s="11">
        <v>9404</v>
      </c>
      <c r="AD21" s="11"/>
      <c r="AE21" s="11">
        <v>868</v>
      </c>
      <c r="AF21" s="11">
        <v>1829381</v>
      </c>
      <c r="AG21" s="11"/>
      <c r="AH21" s="11"/>
      <c r="AI21" s="11">
        <v>8193</v>
      </c>
      <c r="AJ21" s="11">
        <v>232444</v>
      </c>
      <c r="AK21" s="21">
        <f t="shared" si="3"/>
        <v>2219895</v>
      </c>
      <c r="AL21" s="21">
        <f t="shared" si="0"/>
        <v>2814384</v>
      </c>
      <c r="AM21" s="19"/>
      <c r="AN21" s="19"/>
    </row>
    <row r="22" spans="1:40" ht="12.75">
      <c r="A22" s="16">
        <v>13</v>
      </c>
      <c r="B22" s="17" t="s">
        <v>70</v>
      </c>
      <c r="C22" s="20"/>
      <c r="D22" s="20"/>
      <c r="E22" s="20"/>
      <c r="F22" s="20"/>
      <c r="G22" s="20">
        <v>20585</v>
      </c>
      <c r="H22" s="20"/>
      <c r="I22" s="20"/>
      <c r="J22" s="21">
        <f t="shared" si="1"/>
        <v>20585</v>
      </c>
      <c r="K22" s="20">
        <v>72877</v>
      </c>
      <c r="L22" s="20"/>
      <c r="M22" s="20"/>
      <c r="N22" s="20"/>
      <c r="O22" s="20">
        <v>14659</v>
      </c>
      <c r="P22" s="20">
        <v>248368</v>
      </c>
      <c r="Q22" s="20"/>
      <c r="R22" s="20"/>
      <c r="S22" s="20"/>
      <c r="T22" s="20">
        <v>931659</v>
      </c>
      <c r="U22" s="20"/>
      <c r="V22" s="20"/>
      <c r="W22" s="20"/>
      <c r="X22" s="20">
        <v>971053</v>
      </c>
      <c r="Y22" s="20"/>
      <c r="Z22" s="20">
        <v>57321</v>
      </c>
      <c r="AA22" s="21">
        <f t="shared" si="2"/>
        <v>2295937</v>
      </c>
      <c r="AB22" s="11">
        <v>272914</v>
      </c>
      <c r="AC22" s="11">
        <v>7785</v>
      </c>
      <c r="AD22" s="11"/>
      <c r="AE22" s="11"/>
      <c r="AF22" s="11"/>
      <c r="AG22" s="11"/>
      <c r="AH22" s="11"/>
      <c r="AI22" s="11">
        <v>2988</v>
      </c>
      <c r="AJ22" s="11">
        <v>181226</v>
      </c>
      <c r="AK22" s="21">
        <f t="shared" si="3"/>
        <v>464913</v>
      </c>
      <c r="AL22" s="21">
        <f t="shared" si="0"/>
        <v>2781435</v>
      </c>
      <c r="AM22" s="19"/>
      <c r="AN22" s="19"/>
    </row>
    <row r="23" spans="1:40" ht="12.75">
      <c r="A23" s="16">
        <v>14</v>
      </c>
      <c r="B23" s="17" t="s">
        <v>79</v>
      </c>
      <c r="C23" s="20"/>
      <c r="D23" s="20"/>
      <c r="E23" s="20"/>
      <c r="F23" s="20"/>
      <c r="G23" s="20">
        <v>11520</v>
      </c>
      <c r="H23" s="20">
        <v>21730</v>
      </c>
      <c r="I23" s="20"/>
      <c r="J23" s="21">
        <f t="shared" si="1"/>
        <v>33250</v>
      </c>
      <c r="K23" s="20">
        <v>87658</v>
      </c>
      <c r="L23" s="20"/>
      <c r="M23" s="20">
        <v>51</v>
      </c>
      <c r="N23" s="20"/>
      <c r="O23" s="20">
        <v>16903</v>
      </c>
      <c r="P23" s="20">
        <v>91800</v>
      </c>
      <c r="Q23" s="20">
        <v>92</v>
      </c>
      <c r="R23" s="20">
        <v>44</v>
      </c>
      <c r="S23" s="20"/>
      <c r="T23" s="20">
        <v>483764</v>
      </c>
      <c r="U23" s="20"/>
      <c r="V23" s="20"/>
      <c r="W23" s="20"/>
      <c r="X23" s="20"/>
      <c r="Y23" s="20"/>
      <c r="Z23" s="20"/>
      <c r="AA23" s="21">
        <f t="shared" si="2"/>
        <v>680312</v>
      </c>
      <c r="AB23" s="11">
        <v>1567942</v>
      </c>
      <c r="AC23" s="11">
        <v>77988</v>
      </c>
      <c r="AD23" s="11"/>
      <c r="AE23" s="11">
        <v>2566</v>
      </c>
      <c r="AF23" s="11">
        <v>10314</v>
      </c>
      <c r="AG23" s="11">
        <v>268</v>
      </c>
      <c r="AH23" s="11">
        <v>673</v>
      </c>
      <c r="AI23" s="11"/>
      <c r="AJ23" s="11">
        <v>283190</v>
      </c>
      <c r="AK23" s="21">
        <f t="shared" si="3"/>
        <v>1942941</v>
      </c>
      <c r="AL23" s="21">
        <f t="shared" si="0"/>
        <v>2656503</v>
      </c>
      <c r="AM23" s="19"/>
      <c r="AN23" s="19"/>
    </row>
    <row r="24" spans="1:40" ht="25.5">
      <c r="A24" s="16">
        <v>15</v>
      </c>
      <c r="B24" s="17" t="s">
        <v>110</v>
      </c>
      <c r="C24" s="20">
        <v>1881644</v>
      </c>
      <c r="D24" s="20">
        <v>386081</v>
      </c>
      <c r="E24" s="20"/>
      <c r="F24" s="20"/>
      <c r="G24" s="20">
        <v>136791</v>
      </c>
      <c r="H24" s="20"/>
      <c r="I24" s="20"/>
      <c r="J24" s="21">
        <f t="shared" si="1"/>
        <v>2404516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>
        <f t="shared" si="2"/>
        <v>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21">
        <f t="shared" si="3"/>
        <v>0</v>
      </c>
      <c r="AL24" s="21">
        <f t="shared" si="0"/>
        <v>2404516</v>
      </c>
      <c r="AM24" s="19"/>
      <c r="AN24" s="19"/>
    </row>
    <row r="25" spans="1:40" ht="25.5">
      <c r="A25" s="16">
        <v>16</v>
      </c>
      <c r="B25" s="17" t="s">
        <v>111</v>
      </c>
      <c r="C25" s="20"/>
      <c r="D25" s="20"/>
      <c r="E25" s="20"/>
      <c r="F25" s="20"/>
      <c r="G25" s="20">
        <v>4173</v>
      </c>
      <c r="H25" s="20">
        <v>298917</v>
      </c>
      <c r="I25" s="20"/>
      <c r="J25" s="21">
        <f t="shared" si="1"/>
        <v>303090</v>
      </c>
      <c r="K25" s="20">
        <v>-198</v>
      </c>
      <c r="L25" s="20"/>
      <c r="M25" s="20"/>
      <c r="N25" s="20"/>
      <c r="O25" s="20">
        <v>1192</v>
      </c>
      <c r="P25" s="20">
        <v>4122</v>
      </c>
      <c r="Q25" s="20"/>
      <c r="R25" s="20"/>
      <c r="S25" s="20"/>
      <c r="T25" s="20">
        <v>1150607</v>
      </c>
      <c r="U25" s="20"/>
      <c r="V25" s="20"/>
      <c r="W25" s="20"/>
      <c r="X25" s="20"/>
      <c r="Y25" s="20"/>
      <c r="Z25" s="20"/>
      <c r="AA25" s="21">
        <f t="shared" si="2"/>
        <v>1155723</v>
      </c>
      <c r="AB25" s="11"/>
      <c r="AC25" s="11"/>
      <c r="AD25" s="11"/>
      <c r="AE25" s="11"/>
      <c r="AF25" s="11"/>
      <c r="AG25" s="11"/>
      <c r="AH25" s="11"/>
      <c r="AI25" s="11"/>
      <c r="AJ25" s="11">
        <v>180433</v>
      </c>
      <c r="AK25" s="21">
        <f t="shared" si="3"/>
        <v>180433</v>
      </c>
      <c r="AL25" s="21">
        <f t="shared" si="0"/>
        <v>1639246</v>
      </c>
      <c r="AM25" s="19"/>
      <c r="AN25" s="19"/>
    </row>
    <row r="26" spans="1:40" ht="12.75">
      <c r="A26" s="16">
        <v>17</v>
      </c>
      <c r="B26" s="17" t="s">
        <v>88</v>
      </c>
      <c r="C26" s="20"/>
      <c r="D26" s="20"/>
      <c r="E26" s="20"/>
      <c r="F26" s="20"/>
      <c r="G26" s="20">
        <v>67</v>
      </c>
      <c r="H26" s="20">
        <v>1736</v>
      </c>
      <c r="I26" s="20"/>
      <c r="J26" s="21">
        <f t="shared" si="1"/>
        <v>1803</v>
      </c>
      <c r="K26" s="20">
        <v>161</v>
      </c>
      <c r="L26" s="20"/>
      <c r="M26" s="20"/>
      <c r="N26" s="20"/>
      <c r="O26" s="20">
        <v>5601</v>
      </c>
      <c r="P26" s="20">
        <v>306977</v>
      </c>
      <c r="Q26" s="20">
        <v>67</v>
      </c>
      <c r="R26" s="20"/>
      <c r="S26" s="20"/>
      <c r="T26" s="20">
        <v>1211251</v>
      </c>
      <c r="U26" s="20"/>
      <c r="V26" s="20"/>
      <c r="W26" s="20"/>
      <c r="X26" s="20">
        <v>11683</v>
      </c>
      <c r="Y26" s="20"/>
      <c r="Z26" s="20"/>
      <c r="AA26" s="21">
        <f t="shared" si="2"/>
        <v>1535740</v>
      </c>
      <c r="AB26" s="11">
        <v>536</v>
      </c>
      <c r="AC26" s="11">
        <v>902</v>
      </c>
      <c r="AD26" s="11"/>
      <c r="AE26" s="11"/>
      <c r="AF26" s="11">
        <v>52</v>
      </c>
      <c r="AG26" s="11"/>
      <c r="AH26" s="11"/>
      <c r="AI26" s="11"/>
      <c r="AJ26" s="11">
        <v>1035</v>
      </c>
      <c r="AK26" s="21">
        <f t="shared" si="3"/>
        <v>2525</v>
      </c>
      <c r="AL26" s="21">
        <f t="shared" si="0"/>
        <v>1540068</v>
      </c>
      <c r="AM26" s="19"/>
      <c r="AN26" s="19"/>
    </row>
    <row r="27" spans="1:40" ht="12.75">
      <c r="A27" s="16">
        <v>18</v>
      </c>
      <c r="B27" s="17" t="s">
        <v>53</v>
      </c>
      <c r="C27" s="20"/>
      <c r="D27" s="20"/>
      <c r="E27" s="20"/>
      <c r="F27" s="20"/>
      <c r="G27" s="20">
        <v>8125</v>
      </c>
      <c r="H27" s="20">
        <v>34449</v>
      </c>
      <c r="I27" s="20">
        <v>0</v>
      </c>
      <c r="J27" s="21">
        <f t="shared" si="1"/>
        <v>42574</v>
      </c>
      <c r="K27" s="20">
        <v>69830</v>
      </c>
      <c r="L27" s="20">
        <v>148398</v>
      </c>
      <c r="M27" s="20"/>
      <c r="N27" s="20"/>
      <c r="O27" s="20">
        <v>110883</v>
      </c>
      <c r="P27" s="20">
        <v>65193</v>
      </c>
      <c r="Q27" s="20">
        <v>12793</v>
      </c>
      <c r="R27" s="20"/>
      <c r="S27" s="20"/>
      <c r="T27" s="20">
        <v>295426</v>
      </c>
      <c r="U27" s="20">
        <v>2541</v>
      </c>
      <c r="V27" s="20"/>
      <c r="W27" s="20">
        <v>365</v>
      </c>
      <c r="X27" s="20">
        <v>107448</v>
      </c>
      <c r="Y27" s="20"/>
      <c r="Z27" s="20"/>
      <c r="AA27" s="21">
        <f t="shared" si="2"/>
        <v>812877</v>
      </c>
      <c r="AB27" s="11">
        <v>31380</v>
      </c>
      <c r="AC27" s="11">
        <v>3937</v>
      </c>
      <c r="AD27" s="11"/>
      <c r="AE27" s="11"/>
      <c r="AF27" s="11">
        <v>9200</v>
      </c>
      <c r="AG27" s="11"/>
      <c r="AH27" s="11"/>
      <c r="AI27" s="11">
        <v>10243</v>
      </c>
      <c r="AJ27" s="11">
        <v>149233</v>
      </c>
      <c r="AK27" s="21">
        <f t="shared" si="3"/>
        <v>203993</v>
      </c>
      <c r="AL27" s="21">
        <f t="shared" si="0"/>
        <v>1059444</v>
      </c>
      <c r="AM27" s="19"/>
      <c r="AN27" s="19"/>
    </row>
    <row r="28" spans="1:40" ht="12.75">
      <c r="A28" s="16">
        <v>19</v>
      </c>
      <c r="B28" s="17" t="s">
        <v>36</v>
      </c>
      <c r="C28" s="20"/>
      <c r="D28" s="20"/>
      <c r="E28" s="20"/>
      <c r="F28" s="20"/>
      <c r="G28" s="20">
        <v>4408</v>
      </c>
      <c r="H28" s="20">
        <v>159730</v>
      </c>
      <c r="I28" s="20"/>
      <c r="J28" s="21">
        <f t="shared" si="1"/>
        <v>164138</v>
      </c>
      <c r="K28" s="20">
        <v>111906</v>
      </c>
      <c r="L28" s="20"/>
      <c r="M28" s="20">
        <v>4459</v>
      </c>
      <c r="N28" s="20"/>
      <c r="O28" s="20">
        <v>65518</v>
      </c>
      <c r="P28" s="20">
        <v>23143</v>
      </c>
      <c r="Q28" s="20">
        <v>305</v>
      </c>
      <c r="R28" s="20">
        <v>1279</v>
      </c>
      <c r="S28" s="20"/>
      <c r="T28" s="20">
        <v>9552</v>
      </c>
      <c r="U28" s="20"/>
      <c r="V28" s="20"/>
      <c r="W28" s="20"/>
      <c r="X28" s="20">
        <v>3839</v>
      </c>
      <c r="Y28" s="20"/>
      <c r="Z28" s="20"/>
      <c r="AA28" s="21">
        <f t="shared" si="2"/>
        <v>220001</v>
      </c>
      <c r="AB28" s="11">
        <v>328029</v>
      </c>
      <c r="AC28" s="11">
        <v>38094</v>
      </c>
      <c r="AD28" s="11"/>
      <c r="AE28" s="11"/>
      <c r="AF28" s="11">
        <v>8980</v>
      </c>
      <c r="AG28" s="11"/>
      <c r="AH28" s="11"/>
      <c r="AI28" s="11">
        <v>7787</v>
      </c>
      <c r="AJ28" s="11">
        <v>143191</v>
      </c>
      <c r="AK28" s="21">
        <f t="shared" si="3"/>
        <v>526081</v>
      </c>
      <c r="AL28" s="21">
        <f t="shared" si="0"/>
        <v>910220</v>
      </c>
      <c r="AM28" s="19"/>
      <c r="AN28" s="19"/>
    </row>
    <row r="29" spans="1:40" ht="12.75">
      <c r="A29" s="16">
        <v>20</v>
      </c>
      <c r="B29" s="17" t="s">
        <v>83</v>
      </c>
      <c r="C29" s="20"/>
      <c r="D29" s="20"/>
      <c r="E29" s="20"/>
      <c r="F29" s="20"/>
      <c r="G29" s="20">
        <v>22568</v>
      </c>
      <c r="H29" s="20">
        <v>-80901</v>
      </c>
      <c r="I29" s="20"/>
      <c r="J29" s="21">
        <f t="shared" si="1"/>
        <v>-58333</v>
      </c>
      <c r="K29" s="20">
        <v>10181</v>
      </c>
      <c r="L29" s="20"/>
      <c r="M29" s="20"/>
      <c r="N29" s="20"/>
      <c r="O29" s="20">
        <v>57421</v>
      </c>
      <c r="P29" s="20">
        <v>103023</v>
      </c>
      <c r="Q29" s="20">
        <v>1657</v>
      </c>
      <c r="R29" s="20"/>
      <c r="S29" s="20"/>
      <c r="T29" s="20">
        <v>741895</v>
      </c>
      <c r="U29" s="20"/>
      <c r="V29" s="20"/>
      <c r="W29" s="20"/>
      <c r="X29" s="20"/>
      <c r="Y29" s="20"/>
      <c r="Z29" s="20"/>
      <c r="AA29" s="21">
        <f t="shared" si="2"/>
        <v>914177</v>
      </c>
      <c r="AB29" s="11">
        <v>13399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13399</v>
      </c>
      <c r="AL29" s="21">
        <f t="shared" si="0"/>
        <v>869243</v>
      </c>
      <c r="AM29" s="19"/>
      <c r="AN29" s="19"/>
    </row>
    <row r="30" spans="1:40" ht="12.75">
      <c r="A30" s="16">
        <v>21</v>
      </c>
      <c r="B30" s="17" t="s">
        <v>112</v>
      </c>
      <c r="C30" s="20"/>
      <c r="D30" s="20"/>
      <c r="E30" s="20"/>
      <c r="F30" s="20"/>
      <c r="G30" s="20">
        <v>28335</v>
      </c>
      <c r="H30" s="20">
        <v>656829</v>
      </c>
      <c r="I30" s="20"/>
      <c r="J30" s="21">
        <f t="shared" si="1"/>
        <v>685164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>
        <f t="shared" si="2"/>
        <v>0</v>
      </c>
      <c r="AB30" s="11">
        <v>47381</v>
      </c>
      <c r="AC30" s="11"/>
      <c r="AD30" s="11"/>
      <c r="AE30" s="11"/>
      <c r="AF30" s="11"/>
      <c r="AG30" s="11"/>
      <c r="AH30" s="11"/>
      <c r="AI30" s="11"/>
      <c r="AJ30" s="11"/>
      <c r="AK30" s="21">
        <f t="shared" si="3"/>
        <v>47381</v>
      </c>
      <c r="AL30" s="21">
        <f t="shared" si="0"/>
        <v>732545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16979</v>
      </c>
      <c r="H31" s="20">
        <v>6653</v>
      </c>
      <c r="I31" s="20"/>
      <c r="J31" s="21">
        <f t="shared" si="1"/>
        <v>23632</v>
      </c>
      <c r="K31" s="20">
        <v>101185</v>
      </c>
      <c r="L31" s="20">
        <v>2861</v>
      </c>
      <c r="M31" s="20">
        <v>3772</v>
      </c>
      <c r="N31" s="20"/>
      <c r="O31" s="20">
        <v>15858</v>
      </c>
      <c r="P31" s="20">
        <v>229557</v>
      </c>
      <c r="Q31" s="20">
        <v>14708</v>
      </c>
      <c r="R31" s="20">
        <v>1347</v>
      </c>
      <c r="S31" s="20"/>
      <c r="T31" s="20">
        <v>167638</v>
      </c>
      <c r="U31" s="20"/>
      <c r="V31" s="20"/>
      <c r="W31" s="20"/>
      <c r="X31" s="20"/>
      <c r="Y31" s="20"/>
      <c r="Z31" s="20"/>
      <c r="AA31" s="21">
        <f t="shared" si="2"/>
        <v>536926</v>
      </c>
      <c r="AB31" s="11">
        <v>55915</v>
      </c>
      <c r="AC31" s="11">
        <v>5988</v>
      </c>
      <c r="AD31" s="11"/>
      <c r="AE31" s="11"/>
      <c r="AF31" s="11">
        <v>1789</v>
      </c>
      <c r="AG31" s="11"/>
      <c r="AH31" s="11">
        <v>210</v>
      </c>
      <c r="AI31" s="11">
        <v>3191</v>
      </c>
      <c r="AJ31" s="11">
        <v>51851</v>
      </c>
      <c r="AK31" s="21">
        <f t="shared" si="3"/>
        <v>118944</v>
      </c>
      <c r="AL31" s="21">
        <f t="shared" si="0"/>
        <v>679502</v>
      </c>
      <c r="AM31" s="19"/>
      <c r="AN31" s="19"/>
    </row>
    <row r="32" spans="1:40" ht="12.75">
      <c r="A32" s="16">
        <v>23</v>
      </c>
      <c r="B32" s="17" t="s">
        <v>49</v>
      </c>
      <c r="C32" s="20"/>
      <c r="D32" s="20"/>
      <c r="E32" s="20"/>
      <c r="F32" s="20"/>
      <c r="G32" s="20">
        <v>16211</v>
      </c>
      <c r="H32" s="20"/>
      <c r="I32" s="20"/>
      <c r="J32" s="21">
        <f t="shared" si="1"/>
        <v>16211</v>
      </c>
      <c r="K32" s="20">
        <v>26895</v>
      </c>
      <c r="L32" s="20"/>
      <c r="M32" s="20"/>
      <c r="N32" s="20"/>
      <c r="O32" s="20">
        <v>13662</v>
      </c>
      <c r="P32" s="20">
        <v>24028</v>
      </c>
      <c r="Q32" s="20"/>
      <c r="R32" s="20">
        <v>3136</v>
      </c>
      <c r="S32" s="20"/>
      <c r="T32" s="20">
        <v>4372</v>
      </c>
      <c r="U32" s="20"/>
      <c r="V32" s="20"/>
      <c r="W32" s="20"/>
      <c r="X32" s="20">
        <v>0</v>
      </c>
      <c r="Y32" s="20"/>
      <c r="Z32" s="20"/>
      <c r="AA32" s="21">
        <f t="shared" si="2"/>
        <v>72093</v>
      </c>
      <c r="AB32" s="11">
        <v>384297</v>
      </c>
      <c r="AC32" s="11">
        <v>26567</v>
      </c>
      <c r="AD32" s="11">
        <v>-145</v>
      </c>
      <c r="AE32" s="11"/>
      <c r="AF32" s="11"/>
      <c r="AG32" s="11"/>
      <c r="AH32" s="11"/>
      <c r="AI32" s="11"/>
      <c r="AJ32" s="11">
        <v>73399</v>
      </c>
      <c r="AK32" s="21">
        <f t="shared" si="3"/>
        <v>484118</v>
      </c>
      <c r="AL32" s="21">
        <f t="shared" si="0"/>
        <v>572422</v>
      </c>
      <c r="AM32" s="19"/>
      <c r="AN32" s="19"/>
    </row>
    <row r="33" spans="1:40" ht="12.75">
      <c r="A33" s="16">
        <v>24</v>
      </c>
      <c r="B33" s="17" t="s">
        <v>42</v>
      </c>
      <c r="C33" s="20"/>
      <c r="D33" s="20"/>
      <c r="E33" s="20"/>
      <c r="F33" s="20"/>
      <c r="G33" s="20">
        <v>6640</v>
      </c>
      <c r="H33" s="20"/>
      <c r="I33" s="20"/>
      <c r="J33" s="21">
        <f t="shared" si="1"/>
        <v>6640</v>
      </c>
      <c r="K33" s="20">
        <v>10554</v>
      </c>
      <c r="L33" s="20"/>
      <c r="M33" s="20"/>
      <c r="N33" s="20"/>
      <c r="O33" s="20">
        <v>144</v>
      </c>
      <c r="P33" s="20">
        <v>105248</v>
      </c>
      <c r="Q33" s="20"/>
      <c r="R33" s="20"/>
      <c r="S33" s="20"/>
      <c r="T33" s="20">
        <v>1830</v>
      </c>
      <c r="U33" s="20">
        <v>4532</v>
      </c>
      <c r="V33" s="20"/>
      <c r="W33" s="20"/>
      <c r="X33" s="20"/>
      <c r="Y33" s="20"/>
      <c r="Z33" s="20">
        <v>0</v>
      </c>
      <c r="AA33" s="21">
        <f t="shared" si="2"/>
        <v>122308</v>
      </c>
      <c r="AB33" s="11">
        <v>147032</v>
      </c>
      <c r="AC33" s="11">
        <v>19880</v>
      </c>
      <c r="AD33" s="11">
        <v>50970</v>
      </c>
      <c r="AE33" s="11">
        <v>905</v>
      </c>
      <c r="AF33" s="11">
        <v>6579</v>
      </c>
      <c r="AG33" s="11"/>
      <c r="AH33" s="11">
        <v>522</v>
      </c>
      <c r="AI33" s="11">
        <v>8413</v>
      </c>
      <c r="AJ33" s="11">
        <v>199125</v>
      </c>
      <c r="AK33" s="21">
        <f t="shared" si="3"/>
        <v>433426</v>
      </c>
      <c r="AL33" s="21">
        <f t="shared" si="0"/>
        <v>562374</v>
      </c>
      <c r="AM33" s="19"/>
      <c r="AN33" s="19"/>
    </row>
    <row r="34" spans="1:40" ht="12.75">
      <c r="A34" s="16">
        <v>25</v>
      </c>
      <c r="B34" s="17" t="s">
        <v>74</v>
      </c>
      <c r="C34" s="20"/>
      <c r="D34" s="20"/>
      <c r="E34" s="20"/>
      <c r="F34" s="20"/>
      <c r="G34" s="20">
        <v>22015</v>
      </c>
      <c r="H34" s="20"/>
      <c r="I34" s="20"/>
      <c r="J34" s="21">
        <f t="shared" si="1"/>
        <v>22015</v>
      </c>
      <c r="K34" s="20">
        <v>39668</v>
      </c>
      <c r="L34" s="20"/>
      <c r="M34" s="20"/>
      <c r="N34" s="20"/>
      <c r="O34" s="20">
        <v>25136</v>
      </c>
      <c r="P34" s="20">
        <v>42027</v>
      </c>
      <c r="Q34" s="20"/>
      <c r="R34" s="20"/>
      <c r="S34" s="20"/>
      <c r="T34" s="20">
        <v>686</v>
      </c>
      <c r="U34" s="20"/>
      <c r="V34" s="20"/>
      <c r="W34" s="20"/>
      <c r="X34" s="20"/>
      <c r="Y34" s="20"/>
      <c r="Z34" s="20"/>
      <c r="AA34" s="21">
        <f t="shared" si="2"/>
        <v>107517</v>
      </c>
      <c r="AB34" s="11">
        <v>86841</v>
      </c>
      <c r="AC34" s="11"/>
      <c r="AD34" s="11"/>
      <c r="AE34" s="11"/>
      <c r="AF34" s="11">
        <v>5652</v>
      </c>
      <c r="AG34" s="11"/>
      <c r="AH34" s="11"/>
      <c r="AI34" s="11"/>
      <c r="AJ34" s="11">
        <v>168008</v>
      </c>
      <c r="AK34" s="21">
        <f t="shared" si="3"/>
        <v>260501</v>
      </c>
      <c r="AL34" s="21">
        <f t="shared" si="0"/>
        <v>390033</v>
      </c>
      <c r="AM34" s="19"/>
      <c r="AN34" s="19"/>
    </row>
    <row r="35" spans="1:40" ht="25.5">
      <c r="A35" s="16">
        <v>26</v>
      </c>
      <c r="B35" s="17" t="s">
        <v>68</v>
      </c>
      <c r="C35" s="20">
        <v>86252</v>
      </c>
      <c r="D35" s="20">
        <v>264585</v>
      </c>
      <c r="E35" s="20"/>
      <c r="F35" s="20"/>
      <c r="G35" s="20"/>
      <c r="H35" s="20"/>
      <c r="I35" s="20"/>
      <c r="J35" s="21">
        <f t="shared" si="1"/>
        <v>350837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>
        <f t="shared" si="2"/>
        <v>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21">
        <f t="shared" si="3"/>
        <v>0</v>
      </c>
      <c r="AL35" s="21">
        <f t="shared" si="0"/>
        <v>350837</v>
      </c>
      <c r="AM35" s="19"/>
      <c r="AN35" s="19"/>
    </row>
    <row r="36" spans="1:40" ht="12.75">
      <c r="A36" s="16">
        <v>27</v>
      </c>
      <c r="B36" s="17" t="s">
        <v>86</v>
      </c>
      <c r="C36" s="20"/>
      <c r="D36" s="20"/>
      <c r="E36" s="20"/>
      <c r="F36" s="20"/>
      <c r="G36" s="20">
        <v>300</v>
      </c>
      <c r="H36" s="20">
        <v>6</v>
      </c>
      <c r="I36" s="20"/>
      <c r="J36" s="21">
        <f t="shared" si="1"/>
        <v>306</v>
      </c>
      <c r="K36" s="20"/>
      <c r="L36" s="20"/>
      <c r="M36" s="20"/>
      <c r="N36" s="20"/>
      <c r="O36" s="20">
        <v>132</v>
      </c>
      <c r="P36" s="20">
        <v>317803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2"/>
        <v>320535</v>
      </c>
      <c r="AB36" s="11"/>
      <c r="AC36" s="11">
        <v>24</v>
      </c>
      <c r="AD36" s="11"/>
      <c r="AE36" s="11">
        <v>42</v>
      </c>
      <c r="AF36" s="11"/>
      <c r="AG36" s="11"/>
      <c r="AH36" s="11"/>
      <c r="AI36" s="11"/>
      <c r="AJ36" s="11">
        <v>22950</v>
      </c>
      <c r="AK36" s="21">
        <f t="shared" si="3"/>
        <v>23016</v>
      </c>
      <c r="AL36" s="21">
        <f t="shared" si="0"/>
        <v>343857</v>
      </c>
      <c r="AM36" s="19"/>
      <c r="AN36" s="19"/>
    </row>
    <row r="37" spans="1:40" ht="12.75">
      <c r="A37" s="16">
        <v>28</v>
      </c>
      <c r="B37" s="17" t="s">
        <v>85</v>
      </c>
      <c r="C37" s="20"/>
      <c r="D37" s="20"/>
      <c r="E37" s="20"/>
      <c r="F37" s="20"/>
      <c r="G37" s="20">
        <v>11542</v>
      </c>
      <c r="H37" s="20"/>
      <c r="I37" s="20"/>
      <c r="J37" s="21">
        <f t="shared" si="1"/>
        <v>11542</v>
      </c>
      <c r="K37" s="20">
        <v>8066</v>
      </c>
      <c r="L37" s="20"/>
      <c r="M37" s="20"/>
      <c r="N37" s="20"/>
      <c r="O37" s="20">
        <v>7845</v>
      </c>
      <c r="P37" s="20">
        <v>5272</v>
      </c>
      <c r="Q37" s="20">
        <v>-109</v>
      </c>
      <c r="R37" s="20">
        <v>10078</v>
      </c>
      <c r="S37" s="20"/>
      <c r="T37" s="20">
        <v>672</v>
      </c>
      <c r="U37" s="20"/>
      <c r="V37" s="20"/>
      <c r="W37" s="20"/>
      <c r="X37" s="20"/>
      <c r="Y37" s="20"/>
      <c r="Z37" s="20"/>
      <c r="AA37" s="21">
        <f t="shared" si="2"/>
        <v>31824</v>
      </c>
      <c r="AB37" s="11">
        <v>225342</v>
      </c>
      <c r="AC37" s="11">
        <v>11110</v>
      </c>
      <c r="AD37" s="11"/>
      <c r="AE37" s="11"/>
      <c r="AF37" s="11"/>
      <c r="AG37" s="11"/>
      <c r="AH37" s="11"/>
      <c r="AI37" s="11"/>
      <c r="AJ37" s="11">
        <v>21697</v>
      </c>
      <c r="AK37" s="21">
        <f t="shared" si="3"/>
        <v>258149</v>
      </c>
      <c r="AL37" s="21">
        <f t="shared" si="0"/>
        <v>301515</v>
      </c>
      <c r="AM37" s="19"/>
      <c r="AN37" s="19"/>
    </row>
    <row r="38" spans="1:40" ht="12.75">
      <c r="A38" s="16">
        <v>29</v>
      </c>
      <c r="B38" s="17" t="s">
        <v>71</v>
      </c>
      <c r="C38" s="20"/>
      <c r="D38" s="20"/>
      <c r="E38" s="20"/>
      <c r="F38" s="20"/>
      <c r="G38" s="20">
        <v>77454</v>
      </c>
      <c r="H38" s="20"/>
      <c r="I38" s="20"/>
      <c r="J38" s="21">
        <f t="shared" si="1"/>
        <v>77454</v>
      </c>
      <c r="K38" s="20">
        <v>67562</v>
      </c>
      <c r="L38" s="20"/>
      <c r="M38" s="20">
        <v>16552</v>
      </c>
      <c r="N38" s="20"/>
      <c r="O38" s="20">
        <v>2342</v>
      </c>
      <c r="P38" s="20">
        <v>75750</v>
      </c>
      <c r="Q38" s="20"/>
      <c r="R38" s="20">
        <v>999</v>
      </c>
      <c r="S38" s="20"/>
      <c r="T38" s="20">
        <v>554</v>
      </c>
      <c r="U38" s="20">
        <v>2483</v>
      </c>
      <c r="V38" s="20"/>
      <c r="W38" s="20"/>
      <c r="X38" s="20">
        <v>5924</v>
      </c>
      <c r="Y38" s="20"/>
      <c r="Z38" s="20"/>
      <c r="AA38" s="21">
        <f t="shared" si="2"/>
        <v>172166</v>
      </c>
      <c r="AB38" s="11">
        <v>3160</v>
      </c>
      <c r="AC38" s="11">
        <v>6273</v>
      </c>
      <c r="AD38" s="11"/>
      <c r="AE38" s="11"/>
      <c r="AF38" s="11"/>
      <c r="AG38" s="11"/>
      <c r="AH38" s="11">
        <v>216</v>
      </c>
      <c r="AI38" s="11">
        <v>1806</v>
      </c>
      <c r="AJ38" s="11">
        <v>26540</v>
      </c>
      <c r="AK38" s="21">
        <f t="shared" si="3"/>
        <v>37995</v>
      </c>
      <c r="AL38" s="21">
        <f t="shared" si="0"/>
        <v>287615</v>
      </c>
      <c r="AM38" s="19"/>
      <c r="AN38" s="19"/>
    </row>
    <row r="39" spans="1:40" ht="12.75">
      <c r="A39" s="16">
        <v>30</v>
      </c>
      <c r="B39" s="17" t="s">
        <v>52</v>
      </c>
      <c r="C39" s="20">
        <v>67400</v>
      </c>
      <c r="D39" s="20">
        <v>206541</v>
      </c>
      <c r="E39" s="20"/>
      <c r="F39" s="20"/>
      <c r="G39" s="20">
        <v>2143</v>
      </c>
      <c r="H39" s="20"/>
      <c r="I39" s="20"/>
      <c r="J39" s="21">
        <f t="shared" si="1"/>
        <v>276084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2"/>
        <v>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21">
        <f t="shared" si="3"/>
        <v>0</v>
      </c>
      <c r="AL39" s="21">
        <f t="shared" si="0"/>
        <v>276084</v>
      </c>
      <c r="AM39" s="19"/>
      <c r="AN39" s="19"/>
    </row>
    <row r="40" spans="1:40" ht="12.75">
      <c r="A40" s="16">
        <v>31</v>
      </c>
      <c r="B40" s="17" t="s">
        <v>45</v>
      </c>
      <c r="C40" s="20"/>
      <c r="D40" s="20"/>
      <c r="E40" s="20"/>
      <c r="F40" s="20"/>
      <c r="G40" s="20">
        <v>23602</v>
      </c>
      <c r="H40" s="20">
        <v>55800</v>
      </c>
      <c r="I40" s="20"/>
      <c r="J40" s="21">
        <f t="shared" si="1"/>
        <v>79402</v>
      </c>
      <c r="K40" s="20">
        <v>766</v>
      </c>
      <c r="L40" s="20"/>
      <c r="M40" s="20"/>
      <c r="N40" s="20"/>
      <c r="O40" s="20"/>
      <c r="P40" s="20">
        <v>2500</v>
      </c>
      <c r="Q40" s="20"/>
      <c r="R40" s="20"/>
      <c r="S40" s="20"/>
      <c r="T40" s="20"/>
      <c r="U40" s="20"/>
      <c r="V40" s="20"/>
      <c r="W40" s="20"/>
      <c r="X40" s="20"/>
      <c r="Y40" s="20"/>
      <c r="Z40" s="20">
        <v>6471</v>
      </c>
      <c r="AA40" s="21">
        <f t="shared" si="2"/>
        <v>9737</v>
      </c>
      <c r="AB40" s="11">
        <v>45212</v>
      </c>
      <c r="AC40" s="11">
        <v>3537</v>
      </c>
      <c r="AD40" s="11"/>
      <c r="AE40" s="11"/>
      <c r="AF40" s="11"/>
      <c r="AG40" s="11"/>
      <c r="AH40" s="11"/>
      <c r="AI40" s="11">
        <v>519</v>
      </c>
      <c r="AJ40" s="11">
        <v>93277</v>
      </c>
      <c r="AK40" s="21">
        <f t="shared" si="3"/>
        <v>142545</v>
      </c>
      <c r="AL40" s="21">
        <f t="shared" si="0"/>
        <v>231684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30494</v>
      </c>
      <c r="P41" s="20"/>
      <c r="Q41" s="20"/>
      <c r="R41" s="20"/>
      <c r="S41" s="20"/>
      <c r="T41" s="20">
        <v>8313</v>
      </c>
      <c r="U41" s="20"/>
      <c r="V41" s="20"/>
      <c r="W41" s="20"/>
      <c r="X41" s="20"/>
      <c r="Y41" s="20"/>
      <c r="Z41" s="20"/>
      <c r="AA41" s="21">
        <f t="shared" si="2"/>
        <v>38807</v>
      </c>
      <c r="AB41" s="11">
        <v>15633</v>
      </c>
      <c r="AC41" s="11">
        <v>78</v>
      </c>
      <c r="AD41" s="11">
        <v>137955</v>
      </c>
      <c r="AE41" s="11"/>
      <c r="AF41" s="11"/>
      <c r="AG41" s="11"/>
      <c r="AH41" s="11"/>
      <c r="AI41" s="11">
        <v>371</v>
      </c>
      <c r="AJ41" s="11">
        <v>18641</v>
      </c>
      <c r="AK41" s="21">
        <f t="shared" si="3"/>
        <v>172678</v>
      </c>
      <c r="AL41" s="21">
        <f t="shared" si="0"/>
        <v>211485</v>
      </c>
      <c r="AM41" s="19"/>
      <c r="AN41" s="19"/>
    </row>
    <row r="42" spans="1:40" ht="25.5">
      <c r="A42" s="16">
        <v>33</v>
      </c>
      <c r="B42" s="17" t="s">
        <v>37</v>
      </c>
      <c r="C42" s="20"/>
      <c r="D42" s="20"/>
      <c r="E42" s="20"/>
      <c r="F42" s="20"/>
      <c r="G42" s="20">
        <v>1772</v>
      </c>
      <c r="H42" s="20"/>
      <c r="I42" s="20"/>
      <c r="J42" s="21">
        <f t="shared" si="1"/>
        <v>1772</v>
      </c>
      <c r="K42" s="20"/>
      <c r="L42" s="20">
        <v>2397</v>
      </c>
      <c r="M42" s="20">
        <v>7657</v>
      </c>
      <c r="N42" s="20">
        <v>1019</v>
      </c>
      <c r="O42" s="20">
        <v>1505</v>
      </c>
      <c r="P42" s="20">
        <v>31411</v>
      </c>
      <c r="Q42" s="20">
        <v>1975</v>
      </c>
      <c r="R42" s="20">
        <v>34719</v>
      </c>
      <c r="S42" s="20">
        <v>4725</v>
      </c>
      <c r="T42" s="20">
        <v>25405</v>
      </c>
      <c r="U42" s="20"/>
      <c r="V42" s="20"/>
      <c r="W42" s="20"/>
      <c r="X42" s="20">
        <v>31135</v>
      </c>
      <c r="Y42" s="20"/>
      <c r="Z42" s="20"/>
      <c r="AA42" s="21">
        <f t="shared" si="2"/>
        <v>141948</v>
      </c>
      <c r="AB42" s="11"/>
      <c r="AC42" s="11"/>
      <c r="AD42" s="11"/>
      <c r="AE42" s="11"/>
      <c r="AF42" s="11"/>
      <c r="AG42" s="11"/>
      <c r="AH42" s="11"/>
      <c r="AI42" s="11">
        <v>384</v>
      </c>
      <c r="AJ42" s="11">
        <v>31890</v>
      </c>
      <c r="AK42" s="21">
        <f t="shared" si="3"/>
        <v>32274</v>
      </c>
      <c r="AL42" s="21">
        <f t="shared" si="0"/>
        <v>175994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66157</v>
      </c>
      <c r="I43" s="20"/>
      <c r="J43" s="21">
        <f t="shared" si="1"/>
        <v>66157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6245</v>
      </c>
      <c r="U43" s="20"/>
      <c r="V43" s="20"/>
      <c r="W43" s="20"/>
      <c r="X43" s="20"/>
      <c r="Y43" s="20"/>
      <c r="Z43" s="20"/>
      <c r="AA43" s="21">
        <f t="shared" si="2"/>
        <v>6245</v>
      </c>
      <c r="AB43" s="11"/>
      <c r="AC43" s="11"/>
      <c r="AD43" s="11"/>
      <c r="AE43" s="11"/>
      <c r="AF43" s="11">
        <v>7377</v>
      </c>
      <c r="AG43" s="11"/>
      <c r="AH43" s="11"/>
      <c r="AI43" s="11"/>
      <c r="AJ43" s="11"/>
      <c r="AK43" s="21">
        <f t="shared" si="3"/>
        <v>7377</v>
      </c>
      <c r="AL43" s="21">
        <f t="shared" si="0"/>
        <v>79779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69169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69169</v>
      </c>
      <c r="AL44" s="21">
        <f t="shared" si="0"/>
        <v>69169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19419</v>
      </c>
      <c r="I45" s="20"/>
      <c r="J45" s="21">
        <f t="shared" si="1"/>
        <v>19377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>
        <v>18925</v>
      </c>
      <c r="AC45" s="11"/>
      <c r="AD45" s="11">
        <v>10088</v>
      </c>
      <c r="AE45" s="11"/>
      <c r="AF45" s="11"/>
      <c r="AG45" s="11"/>
      <c r="AH45" s="11"/>
      <c r="AI45" s="11"/>
      <c r="AJ45" s="11">
        <v>9768</v>
      </c>
      <c r="AK45" s="21">
        <f t="shared" si="3"/>
        <v>38781</v>
      </c>
      <c r="AL45" s="21">
        <f t="shared" si="0"/>
        <v>58158</v>
      </c>
      <c r="AM45" s="19"/>
      <c r="AN45" s="19"/>
    </row>
    <row r="46" spans="1:40" ht="12.75">
      <c r="A46" s="16">
        <v>37</v>
      </c>
      <c r="B46" s="17" t="s">
        <v>104</v>
      </c>
      <c r="C46" s="20"/>
      <c r="D46" s="20">
        <v>43352</v>
      </c>
      <c r="E46" s="20"/>
      <c r="F46" s="20"/>
      <c r="G46" s="20"/>
      <c r="H46" s="20"/>
      <c r="I46" s="20"/>
      <c r="J46" s="21">
        <f t="shared" si="1"/>
        <v>43352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43352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>
        <v>36713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36713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36713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>
        <v>70</v>
      </c>
      <c r="H48" s="20"/>
      <c r="I48" s="20"/>
      <c r="J48" s="21">
        <f t="shared" si="1"/>
        <v>70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10968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10968</v>
      </c>
      <c r="AL48" s="21">
        <f t="shared" si="0"/>
        <v>11038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F16" sqref="F16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115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60441</v>
      </c>
      <c r="H10" s="20">
        <v>166288</v>
      </c>
      <c r="I10" s="20"/>
      <c r="J10" s="21">
        <f>C10+D10+E10+F10+G10+H10+I10</f>
        <v>226729</v>
      </c>
      <c r="K10" s="20">
        <v>144898</v>
      </c>
      <c r="L10" s="20">
        <v>66976</v>
      </c>
      <c r="M10" s="20">
        <v>32773</v>
      </c>
      <c r="N10" s="20">
        <v>65483</v>
      </c>
      <c r="O10" s="20">
        <v>2803241</v>
      </c>
      <c r="P10" s="20">
        <v>2893909</v>
      </c>
      <c r="Q10" s="20">
        <v>871</v>
      </c>
      <c r="R10" s="20">
        <v>7720</v>
      </c>
      <c r="S10" s="20"/>
      <c r="T10" s="20">
        <v>4683583</v>
      </c>
      <c r="U10" s="20"/>
      <c r="V10" s="20"/>
      <c r="W10" s="20">
        <v>6081</v>
      </c>
      <c r="X10" s="20">
        <v>52749</v>
      </c>
      <c r="Y10" s="20"/>
      <c r="Z10" s="20">
        <v>4023</v>
      </c>
      <c r="AA10" s="21">
        <f>K10+L10+M10+N10+O10+P10+Q10+R10+S10+T10+U10+V10+W10+X10+Y10+Z10</f>
        <v>10762307</v>
      </c>
      <c r="AB10" s="11">
        <v>29278</v>
      </c>
      <c r="AC10" s="11">
        <v>6025</v>
      </c>
      <c r="AD10" s="11">
        <v>1920</v>
      </c>
      <c r="AE10" s="11">
        <v>29</v>
      </c>
      <c r="AF10" s="11">
        <v>12880</v>
      </c>
      <c r="AG10" s="11">
        <v>149</v>
      </c>
      <c r="AH10" s="11">
        <v>2358</v>
      </c>
      <c r="AI10" s="11">
        <v>456176</v>
      </c>
      <c r="AJ10" s="11">
        <v>1743465</v>
      </c>
      <c r="AK10" s="21">
        <f>SUM(AB10:AJ10)</f>
        <v>2252280</v>
      </c>
      <c r="AL10" s="21">
        <f aca="true" t="shared" si="0" ref="AL10:AL48">J10+AA10+AK10</f>
        <v>13241316</v>
      </c>
      <c r="AM10" s="19"/>
      <c r="AN10" s="19"/>
    </row>
    <row r="11" spans="1:40" ht="12.75">
      <c r="A11" s="16">
        <v>2</v>
      </c>
      <c r="B11" s="17" t="s">
        <v>109</v>
      </c>
      <c r="C11" s="20"/>
      <c r="D11" s="20"/>
      <c r="E11" s="20"/>
      <c r="F11" s="20"/>
      <c r="G11" s="20">
        <v>2739291</v>
      </c>
      <c r="H11" s="20">
        <v>30606</v>
      </c>
      <c r="I11" s="20"/>
      <c r="J11" s="21">
        <f aca="true" t="shared" si="1" ref="J11:J48">C11+D11+E11+F11+G11+H11+I11</f>
        <v>2769897</v>
      </c>
      <c r="K11" s="20">
        <v>199841</v>
      </c>
      <c r="L11" s="20">
        <v>262</v>
      </c>
      <c r="M11" s="20">
        <v>10477</v>
      </c>
      <c r="N11" s="20"/>
      <c r="O11" s="20">
        <v>20341</v>
      </c>
      <c r="P11" s="20">
        <v>2558541</v>
      </c>
      <c r="Q11" s="20">
        <v>5491</v>
      </c>
      <c r="R11" s="20">
        <v>18823</v>
      </c>
      <c r="S11" s="20"/>
      <c r="T11" s="20">
        <v>642090</v>
      </c>
      <c r="U11" s="20"/>
      <c r="V11" s="20"/>
      <c r="W11" s="20"/>
      <c r="X11" s="20">
        <v>4996706</v>
      </c>
      <c r="Y11" s="20"/>
      <c r="Z11" s="20"/>
      <c r="AA11" s="21">
        <f aca="true" t="shared" si="2" ref="AA11:AA48">K11+L11+M11+N11+O11+P11+Q11+R11+S11+T11+U11+V11+W11+X11+Y11+Z11</f>
        <v>8452572</v>
      </c>
      <c r="AB11" s="11">
        <v>7390</v>
      </c>
      <c r="AC11" s="11">
        <v>1947</v>
      </c>
      <c r="AD11" s="11"/>
      <c r="AE11" s="11"/>
      <c r="AF11" s="11">
        <v>4547</v>
      </c>
      <c r="AG11" s="11"/>
      <c r="AH11" s="11"/>
      <c r="AI11" s="11">
        <v>1675</v>
      </c>
      <c r="AJ11" s="11">
        <v>95072</v>
      </c>
      <c r="AK11" s="21">
        <f aca="true" t="shared" si="3" ref="AK11:AK48">SUM(AB11:AJ11)</f>
        <v>110631</v>
      </c>
      <c r="AL11" s="21">
        <f t="shared" si="0"/>
        <v>11333100</v>
      </c>
      <c r="AM11" s="19"/>
      <c r="AN11" s="19"/>
    </row>
    <row r="12" spans="1:40" ht="12.75">
      <c r="A12" s="16">
        <v>3</v>
      </c>
      <c r="B12" s="17" t="s">
        <v>26</v>
      </c>
      <c r="C12" s="20"/>
      <c r="D12" s="20"/>
      <c r="E12" s="20"/>
      <c r="F12" s="20"/>
      <c r="G12" s="20">
        <v>1933</v>
      </c>
      <c r="H12" s="20">
        <v>2622</v>
      </c>
      <c r="I12" s="20">
        <v>619</v>
      </c>
      <c r="J12" s="21">
        <f t="shared" si="1"/>
        <v>5174</v>
      </c>
      <c r="K12" s="20">
        <v>735478</v>
      </c>
      <c r="L12" s="20"/>
      <c r="M12" s="20">
        <v>16961</v>
      </c>
      <c r="N12" s="20">
        <v>0</v>
      </c>
      <c r="O12" s="20">
        <v>13014</v>
      </c>
      <c r="P12" s="20">
        <v>751991</v>
      </c>
      <c r="Q12" s="20">
        <v>34281</v>
      </c>
      <c r="R12" s="20">
        <v>1338</v>
      </c>
      <c r="S12" s="20"/>
      <c r="T12" s="20">
        <v>168694</v>
      </c>
      <c r="U12" s="20">
        <v>12449</v>
      </c>
      <c r="V12" s="20"/>
      <c r="W12" s="20"/>
      <c r="X12" s="20">
        <v>8996037</v>
      </c>
      <c r="Y12" s="20"/>
      <c r="Z12" s="20"/>
      <c r="AA12" s="21">
        <f t="shared" si="2"/>
        <v>10730243</v>
      </c>
      <c r="AB12" s="11">
        <v>94219</v>
      </c>
      <c r="AC12" s="11">
        <v>1170</v>
      </c>
      <c r="AD12" s="11"/>
      <c r="AE12" s="11">
        <v>0</v>
      </c>
      <c r="AF12" s="11">
        <v>12386</v>
      </c>
      <c r="AG12" s="11">
        <v>181</v>
      </c>
      <c r="AH12" s="11">
        <v>2537</v>
      </c>
      <c r="AI12" s="11">
        <v>14865</v>
      </c>
      <c r="AJ12" s="11">
        <v>148669</v>
      </c>
      <c r="AK12" s="21">
        <f t="shared" si="3"/>
        <v>274027</v>
      </c>
      <c r="AL12" s="21">
        <f t="shared" si="0"/>
        <v>11009444</v>
      </c>
      <c r="AM12" s="19"/>
      <c r="AN12" s="19"/>
    </row>
    <row r="13" spans="1:40" ht="12.75">
      <c r="A13" s="16">
        <v>4</v>
      </c>
      <c r="B13" s="17" t="s">
        <v>24</v>
      </c>
      <c r="C13" s="20"/>
      <c r="D13" s="20"/>
      <c r="E13" s="20"/>
      <c r="F13" s="20"/>
      <c r="G13" s="20">
        <v>475683</v>
      </c>
      <c r="H13" s="20">
        <v>268799</v>
      </c>
      <c r="I13" s="20"/>
      <c r="J13" s="21">
        <f t="shared" si="1"/>
        <v>744482</v>
      </c>
      <c r="K13" s="20">
        <v>362120</v>
      </c>
      <c r="L13" s="20">
        <v>6665</v>
      </c>
      <c r="M13" s="20">
        <v>548443</v>
      </c>
      <c r="N13" s="20">
        <v>54286</v>
      </c>
      <c r="O13" s="20">
        <v>103912</v>
      </c>
      <c r="P13" s="20">
        <v>3213538</v>
      </c>
      <c r="Q13" s="20">
        <v>15712</v>
      </c>
      <c r="R13" s="20">
        <v>66735</v>
      </c>
      <c r="S13" s="20">
        <v>34359</v>
      </c>
      <c r="T13" s="20">
        <v>648950</v>
      </c>
      <c r="U13" s="20"/>
      <c r="V13" s="20"/>
      <c r="W13" s="20"/>
      <c r="X13" s="20">
        <v>3011386</v>
      </c>
      <c r="Y13" s="20"/>
      <c r="Z13" s="20"/>
      <c r="AA13" s="21">
        <f t="shared" si="2"/>
        <v>8066106</v>
      </c>
      <c r="AB13" s="11">
        <v>561745</v>
      </c>
      <c r="AC13" s="11">
        <v>76172</v>
      </c>
      <c r="AD13" s="11"/>
      <c r="AE13" s="11">
        <v>5426</v>
      </c>
      <c r="AF13" s="11">
        <v>31537</v>
      </c>
      <c r="AG13" s="11">
        <v>379</v>
      </c>
      <c r="AH13" s="11">
        <v>1772</v>
      </c>
      <c r="AI13" s="11">
        <v>48961</v>
      </c>
      <c r="AJ13" s="11">
        <v>398400</v>
      </c>
      <c r="AK13" s="21">
        <f t="shared" si="3"/>
        <v>1124392</v>
      </c>
      <c r="AL13" s="21">
        <f t="shared" si="0"/>
        <v>9934980</v>
      </c>
      <c r="AM13" s="19"/>
      <c r="AN13" s="19"/>
    </row>
    <row r="14" spans="1:40" ht="12.75">
      <c r="A14" s="16">
        <v>5</v>
      </c>
      <c r="B14" s="17" t="s">
        <v>82</v>
      </c>
      <c r="C14" s="20">
        <v>0</v>
      </c>
      <c r="D14" s="20">
        <v>0</v>
      </c>
      <c r="E14" s="20"/>
      <c r="F14" s="20"/>
      <c r="G14" s="20">
        <v>133852</v>
      </c>
      <c r="H14" s="20">
        <v>85200</v>
      </c>
      <c r="I14" s="20"/>
      <c r="J14" s="21">
        <f t="shared" si="1"/>
        <v>219052</v>
      </c>
      <c r="K14" s="20">
        <v>675156</v>
      </c>
      <c r="L14" s="20">
        <v>835</v>
      </c>
      <c r="M14" s="20">
        <v>16586</v>
      </c>
      <c r="N14" s="20"/>
      <c r="O14" s="20">
        <v>49454</v>
      </c>
      <c r="P14" s="20">
        <v>1063486</v>
      </c>
      <c r="Q14" s="20">
        <v>3376</v>
      </c>
      <c r="R14" s="20">
        <v>21779</v>
      </c>
      <c r="S14" s="20"/>
      <c r="T14" s="20">
        <v>584003</v>
      </c>
      <c r="U14" s="20"/>
      <c r="V14" s="20"/>
      <c r="W14" s="20"/>
      <c r="X14" s="20">
        <v>4354024</v>
      </c>
      <c r="Y14" s="20"/>
      <c r="Z14" s="20"/>
      <c r="AA14" s="21">
        <f t="shared" si="2"/>
        <v>6768699</v>
      </c>
      <c r="AB14" s="11">
        <v>65552</v>
      </c>
      <c r="AC14" s="11">
        <v>7742</v>
      </c>
      <c r="AD14" s="11">
        <v>410559</v>
      </c>
      <c r="AE14" s="11"/>
      <c r="AF14" s="11">
        <v>13958</v>
      </c>
      <c r="AG14" s="11"/>
      <c r="AH14" s="11"/>
      <c r="AI14" s="11">
        <v>17335</v>
      </c>
      <c r="AJ14" s="11">
        <v>95940</v>
      </c>
      <c r="AK14" s="21">
        <f t="shared" si="3"/>
        <v>611086</v>
      </c>
      <c r="AL14" s="21">
        <f t="shared" si="0"/>
        <v>7598837</v>
      </c>
      <c r="AM14" s="19"/>
      <c r="AN14" s="19"/>
    </row>
    <row r="15" spans="1:40" ht="12.75">
      <c r="A15" s="16">
        <v>6</v>
      </c>
      <c r="B15" s="17" t="s">
        <v>43</v>
      </c>
      <c r="C15" s="20"/>
      <c r="D15" s="20"/>
      <c r="E15" s="20"/>
      <c r="F15" s="20"/>
      <c r="G15" s="20">
        <v>5687</v>
      </c>
      <c r="H15" s="20">
        <v>292</v>
      </c>
      <c r="I15" s="20"/>
      <c r="J15" s="21">
        <f t="shared" si="1"/>
        <v>5979</v>
      </c>
      <c r="K15" s="20">
        <v>3722</v>
      </c>
      <c r="L15" s="20">
        <v>0</v>
      </c>
      <c r="M15" s="20">
        <v>265</v>
      </c>
      <c r="N15" s="20">
        <v>0</v>
      </c>
      <c r="O15" s="20">
        <v>8790</v>
      </c>
      <c r="P15" s="20">
        <v>1606618</v>
      </c>
      <c r="Q15" s="20">
        <v>487</v>
      </c>
      <c r="R15" s="20">
        <v>100</v>
      </c>
      <c r="S15" s="20"/>
      <c r="T15" s="20">
        <v>2177417</v>
      </c>
      <c r="U15" s="20"/>
      <c r="V15" s="20"/>
      <c r="W15" s="20"/>
      <c r="X15" s="20"/>
      <c r="Y15" s="20"/>
      <c r="Z15" s="20"/>
      <c r="AA15" s="21">
        <f t="shared" si="2"/>
        <v>3797399</v>
      </c>
      <c r="AB15" s="11">
        <v>150394</v>
      </c>
      <c r="AC15" s="11">
        <v>9935</v>
      </c>
      <c r="AD15" s="11"/>
      <c r="AE15" s="11">
        <v>967</v>
      </c>
      <c r="AF15" s="11">
        <v>2979253</v>
      </c>
      <c r="AG15" s="11"/>
      <c r="AH15" s="11"/>
      <c r="AI15" s="11">
        <v>8605</v>
      </c>
      <c r="AJ15" s="11">
        <v>245730</v>
      </c>
      <c r="AK15" s="21">
        <f t="shared" si="3"/>
        <v>3394884</v>
      </c>
      <c r="AL15" s="21">
        <f t="shared" si="0"/>
        <v>7198262</v>
      </c>
      <c r="AM15" s="19"/>
      <c r="AN15" s="19"/>
    </row>
    <row r="16" spans="1:40" ht="12.75">
      <c r="A16" s="16">
        <v>7</v>
      </c>
      <c r="B16" s="17" t="s">
        <v>64</v>
      </c>
      <c r="C16" s="20"/>
      <c r="D16" s="20"/>
      <c r="E16" s="20"/>
      <c r="F16" s="20"/>
      <c r="G16" s="20">
        <v>4428</v>
      </c>
      <c r="H16" s="20"/>
      <c r="I16" s="20">
        <v>4359</v>
      </c>
      <c r="J16" s="21">
        <f t="shared" si="1"/>
        <v>8787</v>
      </c>
      <c r="K16" s="20">
        <v>139721</v>
      </c>
      <c r="L16" s="20">
        <v>13323</v>
      </c>
      <c r="M16" s="20">
        <v>2351</v>
      </c>
      <c r="N16" s="20">
        <v>17791</v>
      </c>
      <c r="O16" s="20">
        <v>53704</v>
      </c>
      <c r="P16" s="20">
        <v>1131568</v>
      </c>
      <c r="Q16" s="20">
        <v>11881</v>
      </c>
      <c r="R16" s="20">
        <v>2859</v>
      </c>
      <c r="S16" s="20"/>
      <c r="T16" s="20">
        <v>1144382</v>
      </c>
      <c r="U16" s="20"/>
      <c r="V16" s="20"/>
      <c r="W16" s="20"/>
      <c r="X16" s="20">
        <v>4334562</v>
      </c>
      <c r="Y16" s="20"/>
      <c r="Z16" s="20"/>
      <c r="AA16" s="21">
        <f t="shared" si="2"/>
        <v>6852142</v>
      </c>
      <c r="AB16" s="11">
        <v>5688</v>
      </c>
      <c r="AC16" s="11">
        <v>234</v>
      </c>
      <c r="AD16" s="11"/>
      <c r="AE16" s="11"/>
      <c r="AF16" s="11">
        <v>10244</v>
      </c>
      <c r="AG16" s="11"/>
      <c r="AH16" s="11"/>
      <c r="AI16" s="11">
        <v>9728</v>
      </c>
      <c r="AJ16" s="11">
        <v>109398</v>
      </c>
      <c r="AK16" s="21">
        <f t="shared" si="3"/>
        <v>135292</v>
      </c>
      <c r="AL16" s="21">
        <f t="shared" si="0"/>
        <v>6996221</v>
      </c>
      <c r="AM16" s="19"/>
      <c r="AN16" s="19"/>
    </row>
    <row r="17" spans="1:40" ht="12.75">
      <c r="A17" s="16">
        <v>8</v>
      </c>
      <c r="B17" s="17" t="s">
        <v>78</v>
      </c>
      <c r="C17" s="20"/>
      <c r="D17" s="20"/>
      <c r="E17" s="20"/>
      <c r="F17" s="20"/>
      <c r="G17" s="20">
        <v>52657</v>
      </c>
      <c r="H17" s="20">
        <v>44245</v>
      </c>
      <c r="I17" s="20"/>
      <c r="J17" s="21">
        <f t="shared" si="1"/>
        <v>96902</v>
      </c>
      <c r="K17" s="20">
        <v>172747</v>
      </c>
      <c r="L17" s="20">
        <v>23084</v>
      </c>
      <c r="M17" s="20">
        <v>486</v>
      </c>
      <c r="N17" s="20"/>
      <c r="O17" s="20">
        <v>962518</v>
      </c>
      <c r="P17" s="20">
        <v>1959683</v>
      </c>
      <c r="Q17" s="20">
        <v>285</v>
      </c>
      <c r="R17" s="20">
        <v>1555</v>
      </c>
      <c r="S17" s="20"/>
      <c r="T17" s="20">
        <v>2291321</v>
      </c>
      <c r="U17" s="20"/>
      <c r="V17" s="20">
        <v>0</v>
      </c>
      <c r="W17" s="20"/>
      <c r="X17" s="20">
        <v>480852</v>
      </c>
      <c r="Y17" s="20"/>
      <c r="Z17" s="20"/>
      <c r="AA17" s="21">
        <f t="shared" si="2"/>
        <v>5892531</v>
      </c>
      <c r="AB17" s="11">
        <v>130359</v>
      </c>
      <c r="AC17" s="11">
        <v>39847</v>
      </c>
      <c r="AD17" s="11"/>
      <c r="AE17" s="11">
        <v>322</v>
      </c>
      <c r="AF17" s="11">
        <v>4040</v>
      </c>
      <c r="AG17" s="11">
        <v>629</v>
      </c>
      <c r="AH17" s="11">
        <v>1010</v>
      </c>
      <c r="AI17" s="11">
        <v>83069</v>
      </c>
      <c r="AJ17" s="11">
        <v>217181</v>
      </c>
      <c r="AK17" s="21">
        <f t="shared" si="3"/>
        <v>476457</v>
      </c>
      <c r="AL17" s="21">
        <f t="shared" si="0"/>
        <v>6465890</v>
      </c>
      <c r="AM17" s="19"/>
      <c r="AN17" s="19"/>
    </row>
    <row r="18" spans="1:40" ht="12.75">
      <c r="A18" s="16">
        <v>9</v>
      </c>
      <c r="B18" s="17" t="s">
        <v>46</v>
      </c>
      <c r="C18" s="20"/>
      <c r="D18" s="20"/>
      <c r="E18" s="20"/>
      <c r="F18" s="20"/>
      <c r="G18" s="20">
        <v>365810</v>
      </c>
      <c r="H18" s="20">
        <v>172665</v>
      </c>
      <c r="I18" s="20"/>
      <c r="J18" s="21">
        <f t="shared" si="1"/>
        <v>538475</v>
      </c>
      <c r="K18" s="20">
        <v>719105</v>
      </c>
      <c r="L18" s="20">
        <v>77707</v>
      </c>
      <c r="M18" s="20">
        <v>185647</v>
      </c>
      <c r="N18" s="20">
        <v>2850</v>
      </c>
      <c r="O18" s="20">
        <v>156556</v>
      </c>
      <c r="P18" s="20">
        <v>1803340</v>
      </c>
      <c r="Q18" s="20">
        <v>81227</v>
      </c>
      <c r="R18" s="20">
        <v>81964</v>
      </c>
      <c r="S18" s="20">
        <v>9218</v>
      </c>
      <c r="T18" s="20">
        <v>551350</v>
      </c>
      <c r="U18" s="20">
        <v>189943</v>
      </c>
      <c r="V18" s="20"/>
      <c r="W18" s="20"/>
      <c r="X18" s="20"/>
      <c r="Y18" s="20"/>
      <c r="Z18" s="20"/>
      <c r="AA18" s="21">
        <f t="shared" si="2"/>
        <v>3858907</v>
      </c>
      <c r="AB18" s="11">
        <v>245645</v>
      </c>
      <c r="AC18" s="11">
        <v>30524</v>
      </c>
      <c r="AD18" s="11"/>
      <c r="AE18" s="11">
        <v>4451</v>
      </c>
      <c r="AF18" s="11">
        <v>14546</v>
      </c>
      <c r="AG18" s="11">
        <v>3418</v>
      </c>
      <c r="AH18" s="11">
        <v>4480</v>
      </c>
      <c r="AI18" s="11">
        <v>25643</v>
      </c>
      <c r="AJ18" s="11">
        <v>730568</v>
      </c>
      <c r="AK18" s="21">
        <f t="shared" si="3"/>
        <v>1059275</v>
      </c>
      <c r="AL18" s="21">
        <f t="shared" si="0"/>
        <v>5456657</v>
      </c>
      <c r="AM18" s="19"/>
      <c r="AN18" s="19"/>
    </row>
    <row r="19" spans="1:40" ht="12.75">
      <c r="A19" s="16">
        <v>10</v>
      </c>
      <c r="B19" s="17" t="s">
        <v>81</v>
      </c>
      <c r="C19" s="20"/>
      <c r="D19" s="20"/>
      <c r="E19" s="20"/>
      <c r="F19" s="20"/>
      <c r="G19" s="20">
        <v>209438</v>
      </c>
      <c r="H19" s="20">
        <v>205007</v>
      </c>
      <c r="I19" s="20">
        <v>0</v>
      </c>
      <c r="J19" s="21">
        <f t="shared" si="1"/>
        <v>414445</v>
      </c>
      <c r="K19" s="20">
        <v>240937</v>
      </c>
      <c r="L19" s="20"/>
      <c r="M19" s="20">
        <v>13592</v>
      </c>
      <c r="N19" s="20"/>
      <c r="O19" s="20">
        <v>62688</v>
      </c>
      <c r="P19" s="20">
        <v>237924</v>
      </c>
      <c r="Q19" s="20">
        <v>19962</v>
      </c>
      <c r="R19" s="20">
        <v>1340</v>
      </c>
      <c r="S19" s="20">
        <v>22654</v>
      </c>
      <c r="T19" s="20">
        <v>3849778</v>
      </c>
      <c r="U19" s="20"/>
      <c r="V19" s="20"/>
      <c r="W19" s="20"/>
      <c r="X19" s="20">
        <v>-3974</v>
      </c>
      <c r="Y19" s="20"/>
      <c r="Z19" s="20">
        <v>0</v>
      </c>
      <c r="AA19" s="21">
        <f t="shared" si="2"/>
        <v>4444901</v>
      </c>
      <c r="AB19" s="11">
        <v>22029</v>
      </c>
      <c r="AC19" s="11">
        <v>17765</v>
      </c>
      <c r="AD19" s="11"/>
      <c r="AE19" s="11">
        <v>4008</v>
      </c>
      <c r="AF19" s="11">
        <v>1031</v>
      </c>
      <c r="AG19" s="11"/>
      <c r="AH19" s="11"/>
      <c r="AI19" s="11">
        <v>13047</v>
      </c>
      <c r="AJ19" s="11">
        <v>250855</v>
      </c>
      <c r="AK19" s="21">
        <f t="shared" si="3"/>
        <v>308735</v>
      </c>
      <c r="AL19" s="21">
        <f t="shared" si="0"/>
        <v>5168081</v>
      </c>
      <c r="AM19" s="19"/>
      <c r="AN19" s="19"/>
    </row>
    <row r="20" spans="1:40" ht="12.75">
      <c r="A20" s="16">
        <v>11</v>
      </c>
      <c r="B20" s="17" t="s">
        <v>80</v>
      </c>
      <c r="C20" s="20"/>
      <c r="D20" s="20"/>
      <c r="E20" s="20"/>
      <c r="F20" s="20"/>
      <c r="G20" s="20">
        <v>303996</v>
      </c>
      <c r="H20" s="20">
        <v>371967</v>
      </c>
      <c r="I20" s="20"/>
      <c r="J20" s="21">
        <f t="shared" si="1"/>
        <v>675963</v>
      </c>
      <c r="K20" s="20">
        <v>523059</v>
      </c>
      <c r="L20" s="20">
        <v>11486</v>
      </c>
      <c r="M20" s="20">
        <v>3908</v>
      </c>
      <c r="N20" s="20">
        <v>2125</v>
      </c>
      <c r="O20" s="20">
        <v>169404</v>
      </c>
      <c r="P20" s="20">
        <v>892393</v>
      </c>
      <c r="Q20" s="20">
        <v>55871</v>
      </c>
      <c r="R20" s="20">
        <v>7790</v>
      </c>
      <c r="S20" s="20">
        <v>3671</v>
      </c>
      <c r="T20" s="20">
        <v>335500</v>
      </c>
      <c r="U20" s="20"/>
      <c r="V20" s="20"/>
      <c r="W20" s="20"/>
      <c r="X20" s="20">
        <v>39739</v>
      </c>
      <c r="Y20" s="20"/>
      <c r="Z20" s="20"/>
      <c r="AA20" s="21">
        <f t="shared" si="2"/>
        <v>2044946</v>
      </c>
      <c r="AB20" s="11">
        <v>371143</v>
      </c>
      <c r="AC20" s="11">
        <v>40597</v>
      </c>
      <c r="AD20" s="11"/>
      <c r="AE20" s="11">
        <v>3604</v>
      </c>
      <c r="AF20" s="11">
        <v>41388</v>
      </c>
      <c r="AG20" s="11">
        <v>6287</v>
      </c>
      <c r="AH20" s="11">
        <v>5963</v>
      </c>
      <c r="AI20" s="11">
        <v>36193</v>
      </c>
      <c r="AJ20" s="11">
        <v>802299</v>
      </c>
      <c r="AK20" s="21">
        <f t="shared" si="3"/>
        <v>1307474</v>
      </c>
      <c r="AL20" s="21">
        <f t="shared" si="0"/>
        <v>4028383</v>
      </c>
      <c r="AM20" s="19"/>
      <c r="AN20" s="19"/>
    </row>
    <row r="21" spans="1:40" ht="12.75">
      <c r="A21" s="16">
        <v>12</v>
      </c>
      <c r="B21" s="17" t="s">
        <v>50</v>
      </c>
      <c r="C21" s="20"/>
      <c r="D21" s="20"/>
      <c r="E21" s="20"/>
      <c r="F21" s="20"/>
      <c r="G21" s="20">
        <v>129516</v>
      </c>
      <c r="H21" s="20">
        <v>33356</v>
      </c>
      <c r="I21" s="20"/>
      <c r="J21" s="21">
        <f t="shared" si="1"/>
        <v>162872</v>
      </c>
      <c r="K21" s="20"/>
      <c r="L21" s="20"/>
      <c r="M21" s="20"/>
      <c r="N21" s="20"/>
      <c r="O21" s="20">
        <v>544</v>
      </c>
      <c r="P21" s="20">
        <v>2575235</v>
      </c>
      <c r="Q21" s="20"/>
      <c r="R21" s="20"/>
      <c r="S21" s="20"/>
      <c r="T21" s="20">
        <v>52027</v>
      </c>
      <c r="U21" s="20"/>
      <c r="V21" s="20"/>
      <c r="W21" s="20"/>
      <c r="X21" s="20">
        <v>619184</v>
      </c>
      <c r="Y21" s="20"/>
      <c r="Z21" s="20"/>
      <c r="AA21" s="21">
        <f t="shared" si="2"/>
        <v>3246990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21">
        <f t="shared" si="3"/>
        <v>0</v>
      </c>
      <c r="AL21" s="21">
        <f t="shared" si="0"/>
        <v>3409862</v>
      </c>
      <c r="AM21" s="19"/>
      <c r="AN21" s="19"/>
    </row>
    <row r="22" spans="1:40" ht="12.75">
      <c r="A22" s="16">
        <v>13</v>
      </c>
      <c r="B22" s="17" t="s">
        <v>70</v>
      </c>
      <c r="C22" s="20"/>
      <c r="D22" s="20"/>
      <c r="E22" s="20"/>
      <c r="F22" s="20"/>
      <c r="G22" s="20">
        <v>23338</v>
      </c>
      <c r="H22" s="20"/>
      <c r="I22" s="20"/>
      <c r="J22" s="21">
        <f t="shared" si="1"/>
        <v>23338</v>
      </c>
      <c r="K22" s="20">
        <v>89384</v>
      </c>
      <c r="L22" s="20"/>
      <c r="M22" s="20"/>
      <c r="N22" s="20"/>
      <c r="O22" s="20">
        <v>15414</v>
      </c>
      <c r="P22" s="20">
        <v>258608</v>
      </c>
      <c r="Q22" s="20"/>
      <c r="R22" s="20"/>
      <c r="S22" s="20"/>
      <c r="T22" s="20">
        <v>931708</v>
      </c>
      <c r="U22" s="20"/>
      <c r="V22" s="20"/>
      <c r="W22" s="20"/>
      <c r="X22" s="20">
        <v>1166945</v>
      </c>
      <c r="Y22" s="20"/>
      <c r="Z22" s="20">
        <v>57321</v>
      </c>
      <c r="AA22" s="21">
        <f t="shared" si="2"/>
        <v>2519380</v>
      </c>
      <c r="AB22" s="11">
        <v>296002</v>
      </c>
      <c r="AC22" s="11">
        <v>9030</v>
      </c>
      <c r="AD22" s="11"/>
      <c r="AE22" s="11"/>
      <c r="AF22" s="11"/>
      <c r="AG22" s="11"/>
      <c r="AH22" s="11"/>
      <c r="AI22" s="11">
        <v>3845</v>
      </c>
      <c r="AJ22" s="11">
        <v>188213</v>
      </c>
      <c r="AK22" s="21">
        <f t="shared" si="3"/>
        <v>497090</v>
      </c>
      <c r="AL22" s="21">
        <f t="shared" si="0"/>
        <v>3039808</v>
      </c>
      <c r="AM22" s="19"/>
      <c r="AN22" s="19"/>
    </row>
    <row r="23" spans="1:40" ht="25.5">
      <c r="A23" s="16">
        <v>14</v>
      </c>
      <c r="B23" s="17" t="s">
        <v>110</v>
      </c>
      <c r="C23" s="20">
        <v>2100582</v>
      </c>
      <c r="D23" s="20">
        <v>433769</v>
      </c>
      <c r="E23" s="20"/>
      <c r="F23" s="20"/>
      <c r="G23" s="20">
        <v>175783</v>
      </c>
      <c r="H23" s="20"/>
      <c r="I23" s="20"/>
      <c r="J23" s="21">
        <f t="shared" si="1"/>
        <v>2710134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>
        <f t="shared" si="2"/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21">
        <f t="shared" si="3"/>
        <v>0</v>
      </c>
      <c r="AL23" s="21">
        <f t="shared" si="0"/>
        <v>2710134</v>
      </c>
      <c r="AM23" s="19"/>
      <c r="AN23" s="19"/>
    </row>
    <row r="24" spans="1:40" ht="12.75">
      <c r="A24" s="16">
        <v>15</v>
      </c>
      <c r="B24" s="17" t="s">
        <v>79</v>
      </c>
      <c r="C24" s="20"/>
      <c r="D24" s="20"/>
      <c r="E24" s="20"/>
      <c r="F24" s="20"/>
      <c r="G24" s="20">
        <v>38105</v>
      </c>
      <c r="H24" s="20">
        <v>9501</v>
      </c>
      <c r="I24" s="20"/>
      <c r="J24" s="21">
        <f t="shared" si="1"/>
        <v>47606</v>
      </c>
      <c r="K24" s="20">
        <v>99860</v>
      </c>
      <c r="L24" s="20"/>
      <c r="M24" s="20">
        <v>88</v>
      </c>
      <c r="N24" s="20"/>
      <c r="O24" s="20">
        <v>25523</v>
      </c>
      <c r="P24" s="20">
        <v>94115</v>
      </c>
      <c r="Q24" s="20">
        <v>40</v>
      </c>
      <c r="R24" s="20">
        <v>7507</v>
      </c>
      <c r="S24" s="20"/>
      <c r="T24" s="20">
        <v>369157</v>
      </c>
      <c r="U24" s="20">
        <v>0</v>
      </c>
      <c r="V24" s="20"/>
      <c r="W24" s="20"/>
      <c r="X24" s="20"/>
      <c r="Y24" s="20"/>
      <c r="Z24" s="20"/>
      <c r="AA24" s="21">
        <f t="shared" si="2"/>
        <v>596290</v>
      </c>
      <c r="AB24" s="11">
        <v>1636753</v>
      </c>
      <c r="AC24" s="11">
        <v>85370</v>
      </c>
      <c r="AD24" s="11"/>
      <c r="AE24" s="11">
        <v>2795</v>
      </c>
      <c r="AF24" s="11">
        <v>4292</v>
      </c>
      <c r="AG24" s="11">
        <v>6771</v>
      </c>
      <c r="AH24" s="11">
        <v>704</v>
      </c>
      <c r="AI24" s="11">
        <v>5375</v>
      </c>
      <c r="AJ24" s="11">
        <v>308587</v>
      </c>
      <c r="AK24" s="21">
        <f t="shared" si="3"/>
        <v>2050647</v>
      </c>
      <c r="AL24" s="21">
        <f t="shared" si="0"/>
        <v>2694543</v>
      </c>
      <c r="AM24" s="19"/>
      <c r="AN24" s="19"/>
    </row>
    <row r="25" spans="1:40" ht="25.5">
      <c r="A25" s="16">
        <v>16</v>
      </c>
      <c r="B25" s="17" t="s">
        <v>111</v>
      </c>
      <c r="C25" s="20"/>
      <c r="D25" s="20"/>
      <c r="E25" s="20"/>
      <c r="F25" s="20"/>
      <c r="G25" s="20">
        <v>4363</v>
      </c>
      <c r="H25" s="20">
        <v>345196</v>
      </c>
      <c r="I25" s="20"/>
      <c r="J25" s="21">
        <f t="shared" si="1"/>
        <v>349559</v>
      </c>
      <c r="K25" s="20">
        <v>-198</v>
      </c>
      <c r="L25" s="20"/>
      <c r="M25" s="20"/>
      <c r="N25" s="20"/>
      <c r="O25" s="20">
        <v>1192</v>
      </c>
      <c r="P25" s="20">
        <v>4122</v>
      </c>
      <c r="Q25" s="20"/>
      <c r="R25" s="20"/>
      <c r="S25" s="20"/>
      <c r="T25" s="20">
        <v>1255125</v>
      </c>
      <c r="U25" s="20"/>
      <c r="V25" s="20"/>
      <c r="W25" s="20"/>
      <c r="X25" s="20"/>
      <c r="Y25" s="20"/>
      <c r="Z25" s="20"/>
      <c r="AA25" s="21">
        <f t="shared" si="2"/>
        <v>1260241</v>
      </c>
      <c r="AB25" s="11"/>
      <c r="AC25" s="11"/>
      <c r="AD25" s="11"/>
      <c r="AE25" s="11"/>
      <c r="AF25" s="11"/>
      <c r="AG25" s="11"/>
      <c r="AH25" s="11"/>
      <c r="AI25" s="11"/>
      <c r="AJ25" s="11">
        <v>191879</v>
      </c>
      <c r="AK25" s="21">
        <f t="shared" si="3"/>
        <v>191879</v>
      </c>
      <c r="AL25" s="21">
        <f t="shared" si="0"/>
        <v>1801679</v>
      </c>
      <c r="AM25" s="19"/>
      <c r="AN25" s="19"/>
    </row>
    <row r="26" spans="1:40" ht="12.75">
      <c r="A26" s="16">
        <v>17</v>
      </c>
      <c r="B26" s="17" t="s">
        <v>88</v>
      </c>
      <c r="C26" s="20"/>
      <c r="D26" s="20"/>
      <c r="E26" s="20"/>
      <c r="F26" s="20"/>
      <c r="G26" s="20">
        <v>387</v>
      </c>
      <c r="H26" s="20">
        <v>1736</v>
      </c>
      <c r="I26" s="20"/>
      <c r="J26" s="21">
        <f t="shared" si="1"/>
        <v>2123</v>
      </c>
      <c r="K26" s="20">
        <v>766</v>
      </c>
      <c r="L26" s="20"/>
      <c r="M26" s="20"/>
      <c r="N26" s="20"/>
      <c r="O26" s="20">
        <v>6850</v>
      </c>
      <c r="P26" s="20">
        <v>306977</v>
      </c>
      <c r="Q26" s="20">
        <v>387</v>
      </c>
      <c r="R26" s="20"/>
      <c r="S26" s="20"/>
      <c r="T26" s="20">
        <v>1273271</v>
      </c>
      <c r="U26" s="20"/>
      <c r="V26" s="20"/>
      <c r="W26" s="20"/>
      <c r="X26" s="20">
        <v>49552</v>
      </c>
      <c r="Y26" s="20"/>
      <c r="Z26" s="20"/>
      <c r="AA26" s="21">
        <f t="shared" si="2"/>
        <v>1637803</v>
      </c>
      <c r="AB26" s="11">
        <v>793</v>
      </c>
      <c r="AC26" s="11">
        <v>1449</v>
      </c>
      <c r="AD26" s="11"/>
      <c r="AE26" s="11"/>
      <c r="AF26" s="11">
        <v>52</v>
      </c>
      <c r="AG26" s="11"/>
      <c r="AH26" s="11"/>
      <c r="AI26" s="11"/>
      <c r="AJ26" s="11">
        <v>1035</v>
      </c>
      <c r="AK26" s="21">
        <f t="shared" si="3"/>
        <v>3329</v>
      </c>
      <c r="AL26" s="21">
        <f t="shared" si="0"/>
        <v>1643255</v>
      </c>
      <c r="AM26" s="19"/>
      <c r="AN26" s="19"/>
    </row>
    <row r="27" spans="1:40" ht="12.75">
      <c r="A27" s="16">
        <v>18</v>
      </c>
      <c r="B27" s="17" t="s">
        <v>53</v>
      </c>
      <c r="C27" s="20"/>
      <c r="D27" s="20"/>
      <c r="E27" s="20"/>
      <c r="F27" s="20"/>
      <c r="G27" s="20">
        <v>12388</v>
      </c>
      <c r="H27" s="20">
        <v>35004</v>
      </c>
      <c r="I27" s="20">
        <v>0</v>
      </c>
      <c r="J27" s="21">
        <f t="shared" si="1"/>
        <v>47392</v>
      </c>
      <c r="K27" s="20">
        <v>76710</v>
      </c>
      <c r="L27" s="20">
        <v>148398</v>
      </c>
      <c r="M27" s="20"/>
      <c r="N27" s="20"/>
      <c r="O27" s="20">
        <v>121011</v>
      </c>
      <c r="P27" s="20">
        <v>75714</v>
      </c>
      <c r="Q27" s="20">
        <v>12840</v>
      </c>
      <c r="R27" s="20"/>
      <c r="S27" s="20"/>
      <c r="T27" s="20">
        <v>379902</v>
      </c>
      <c r="U27" s="20">
        <v>2809</v>
      </c>
      <c r="V27" s="20"/>
      <c r="W27" s="20">
        <v>365</v>
      </c>
      <c r="X27" s="20">
        <v>162394</v>
      </c>
      <c r="Y27" s="20"/>
      <c r="Z27" s="20"/>
      <c r="AA27" s="21">
        <f t="shared" si="2"/>
        <v>980143</v>
      </c>
      <c r="AB27" s="11">
        <v>33496</v>
      </c>
      <c r="AC27" s="11">
        <v>4509</v>
      </c>
      <c r="AD27" s="11"/>
      <c r="AE27" s="11"/>
      <c r="AF27" s="11">
        <v>10019</v>
      </c>
      <c r="AG27" s="11"/>
      <c r="AH27" s="11"/>
      <c r="AI27" s="11">
        <v>11129</v>
      </c>
      <c r="AJ27" s="11">
        <v>166550</v>
      </c>
      <c r="AK27" s="21">
        <f t="shared" si="3"/>
        <v>225703</v>
      </c>
      <c r="AL27" s="21">
        <f t="shared" si="0"/>
        <v>1253238</v>
      </c>
      <c r="AM27" s="19"/>
      <c r="AN27" s="19"/>
    </row>
    <row r="28" spans="1:40" ht="12.75">
      <c r="A28" s="16">
        <v>19</v>
      </c>
      <c r="B28" s="17" t="s">
        <v>36</v>
      </c>
      <c r="C28" s="20"/>
      <c r="D28" s="20"/>
      <c r="E28" s="20"/>
      <c r="F28" s="20"/>
      <c r="G28" s="20">
        <v>4875</v>
      </c>
      <c r="H28" s="20">
        <v>167049</v>
      </c>
      <c r="I28" s="20"/>
      <c r="J28" s="21">
        <f t="shared" si="1"/>
        <v>171924</v>
      </c>
      <c r="K28" s="20">
        <v>122370</v>
      </c>
      <c r="L28" s="20"/>
      <c r="M28" s="20">
        <v>4672</v>
      </c>
      <c r="N28" s="20"/>
      <c r="O28" s="20">
        <v>72399</v>
      </c>
      <c r="P28" s="20">
        <v>25235</v>
      </c>
      <c r="Q28" s="20">
        <v>314</v>
      </c>
      <c r="R28" s="20">
        <v>1279</v>
      </c>
      <c r="S28" s="20"/>
      <c r="T28" s="20">
        <v>13149</v>
      </c>
      <c r="U28" s="20"/>
      <c r="V28" s="20"/>
      <c r="W28" s="20"/>
      <c r="X28" s="20">
        <v>3839</v>
      </c>
      <c r="Y28" s="20"/>
      <c r="Z28" s="20"/>
      <c r="AA28" s="21">
        <f t="shared" si="2"/>
        <v>243257</v>
      </c>
      <c r="AB28" s="11">
        <v>354242</v>
      </c>
      <c r="AC28" s="11">
        <v>41910</v>
      </c>
      <c r="AD28" s="11"/>
      <c r="AE28" s="11"/>
      <c r="AF28" s="11">
        <v>9547</v>
      </c>
      <c r="AG28" s="11"/>
      <c r="AH28" s="11"/>
      <c r="AI28" s="11">
        <v>8028</v>
      </c>
      <c r="AJ28" s="11">
        <v>153604</v>
      </c>
      <c r="AK28" s="21">
        <f t="shared" si="3"/>
        <v>567331</v>
      </c>
      <c r="AL28" s="21">
        <f t="shared" si="0"/>
        <v>982512</v>
      </c>
      <c r="AM28" s="19"/>
      <c r="AN28" s="19"/>
    </row>
    <row r="29" spans="1:40" ht="12.75">
      <c r="A29" s="16">
        <v>20</v>
      </c>
      <c r="B29" s="17" t="s">
        <v>83</v>
      </c>
      <c r="C29" s="20"/>
      <c r="D29" s="20"/>
      <c r="E29" s="20"/>
      <c r="F29" s="20"/>
      <c r="G29" s="20">
        <v>24098</v>
      </c>
      <c r="H29" s="20">
        <v>-80901</v>
      </c>
      <c r="I29" s="20"/>
      <c r="J29" s="21">
        <f t="shared" si="1"/>
        <v>-56803</v>
      </c>
      <c r="K29" s="20">
        <v>10635</v>
      </c>
      <c r="L29" s="20"/>
      <c r="M29" s="20"/>
      <c r="N29" s="20"/>
      <c r="O29" s="20">
        <v>67554</v>
      </c>
      <c r="P29" s="20">
        <v>115400</v>
      </c>
      <c r="Q29" s="20">
        <v>2000</v>
      </c>
      <c r="R29" s="20"/>
      <c r="S29" s="20"/>
      <c r="T29" s="20">
        <v>817923</v>
      </c>
      <c r="U29" s="20"/>
      <c r="V29" s="20"/>
      <c r="W29" s="20"/>
      <c r="X29" s="20"/>
      <c r="Y29" s="20"/>
      <c r="Z29" s="20"/>
      <c r="AA29" s="21">
        <f t="shared" si="2"/>
        <v>1013512</v>
      </c>
      <c r="AB29" s="11">
        <v>14396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14396</v>
      </c>
      <c r="AL29" s="21">
        <f t="shared" si="0"/>
        <v>971105</v>
      </c>
      <c r="AM29" s="19"/>
      <c r="AN29" s="19"/>
    </row>
    <row r="30" spans="1:40" ht="12.75">
      <c r="A30" s="16">
        <v>21</v>
      </c>
      <c r="B30" s="17" t="s">
        <v>112</v>
      </c>
      <c r="C30" s="20"/>
      <c r="D30" s="20"/>
      <c r="E30" s="20"/>
      <c r="F30" s="20"/>
      <c r="G30" s="20">
        <v>29890</v>
      </c>
      <c r="H30" s="20">
        <v>778638</v>
      </c>
      <c r="I30" s="20"/>
      <c r="J30" s="21">
        <f t="shared" si="1"/>
        <v>808528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>
        <f t="shared" si="2"/>
        <v>0</v>
      </c>
      <c r="AB30" s="11">
        <v>54861</v>
      </c>
      <c r="AC30" s="11"/>
      <c r="AD30" s="11"/>
      <c r="AE30" s="11"/>
      <c r="AF30" s="11"/>
      <c r="AG30" s="11"/>
      <c r="AH30" s="11"/>
      <c r="AI30" s="11"/>
      <c r="AJ30" s="11"/>
      <c r="AK30" s="21">
        <f t="shared" si="3"/>
        <v>54861</v>
      </c>
      <c r="AL30" s="21">
        <f t="shared" si="0"/>
        <v>863389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19780</v>
      </c>
      <c r="H31" s="20">
        <v>7073</v>
      </c>
      <c r="I31" s="20"/>
      <c r="J31" s="21">
        <f t="shared" si="1"/>
        <v>26853</v>
      </c>
      <c r="K31" s="20">
        <v>107145</v>
      </c>
      <c r="L31" s="20">
        <v>2861</v>
      </c>
      <c r="M31" s="20">
        <v>8983</v>
      </c>
      <c r="N31" s="20"/>
      <c r="O31" s="20">
        <v>23687</v>
      </c>
      <c r="P31" s="20">
        <v>282223</v>
      </c>
      <c r="Q31" s="20">
        <v>16673</v>
      </c>
      <c r="R31" s="20">
        <v>1393</v>
      </c>
      <c r="S31" s="20"/>
      <c r="T31" s="20">
        <v>208855</v>
      </c>
      <c r="U31" s="20"/>
      <c r="V31" s="20"/>
      <c r="W31" s="20"/>
      <c r="X31" s="20"/>
      <c r="Y31" s="20"/>
      <c r="Z31" s="20"/>
      <c r="AA31" s="21">
        <f t="shared" si="2"/>
        <v>651820</v>
      </c>
      <c r="AB31" s="11">
        <v>61697</v>
      </c>
      <c r="AC31" s="11">
        <v>7450</v>
      </c>
      <c r="AD31" s="11"/>
      <c r="AE31" s="11"/>
      <c r="AF31" s="11">
        <v>2051</v>
      </c>
      <c r="AG31" s="11"/>
      <c r="AH31" s="11">
        <v>210</v>
      </c>
      <c r="AI31" s="11">
        <v>4304</v>
      </c>
      <c r="AJ31" s="11">
        <v>54398</v>
      </c>
      <c r="AK31" s="21">
        <f t="shared" si="3"/>
        <v>130110</v>
      </c>
      <c r="AL31" s="21">
        <f t="shared" si="0"/>
        <v>808783</v>
      </c>
      <c r="AM31" s="19"/>
      <c r="AN31" s="19"/>
    </row>
    <row r="32" spans="1:40" ht="12.75">
      <c r="A32" s="16">
        <v>23</v>
      </c>
      <c r="B32" s="17" t="s">
        <v>49</v>
      </c>
      <c r="C32" s="20"/>
      <c r="D32" s="20"/>
      <c r="E32" s="20"/>
      <c r="F32" s="20"/>
      <c r="G32" s="20">
        <v>17806</v>
      </c>
      <c r="H32" s="20"/>
      <c r="I32" s="20"/>
      <c r="J32" s="21">
        <f t="shared" si="1"/>
        <v>17806</v>
      </c>
      <c r="K32" s="20">
        <v>28814</v>
      </c>
      <c r="L32" s="20"/>
      <c r="M32" s="20"/>
      <c r="N32" s="20"/>
      <c r="O32" s="20">
        <v>14724</v>
      </c>
      <c r="P32" s="20">
        <v>24279</v>
      </c>
      <c r="Q32" s="20"/>
      <c r="R32" s="20">
        <v>3412</v>
      </c>
      <c r="S32" s="20"/>
      <c r="T32" s="20">
        <v>13299</v>
      </c>
      <c r="U32" s="20"/>
      <c r="V32" s="20"/>
      <c r="W32" s="20"/>
      <c r="X32" s="20"/>
      <c r="Y32" s="20"/>
      <c r="Z32" s="20"/>
      <c r="AA32" s="21">
        <f t="shared" si="2"/>
        <v>84528</v>
      </c>
      <c r="AB32" s="11">
        <v>419763</v>
      </c>
      <c r="AC32" s="11">
        <v>29829</v>
      </c>
      <c r="AD32" s="11">
        <v>-145</v>
      </c>
      <c r="AE32" s="11"/>
      <c r="AF32" s="11"/>
      <c r="AG32" s="11"/>
      <c r="AH32" s="11"/>
      <c r="AI32" s="11"/>
      <c r="AJ32" s="11">
        <v>82025</v>
      </c>
      <c r="AK32" s="21">
        <f t="shared" si="3"/>
        <v>531472</v>
      </c>
      <c r="AL32" s="21">
        <f t="shared" si="0"/>
        <v>633806</v>
      </c>
      <c r="AM32" s="19"/>
      <c r="AN32" s="19"/>
    </row>
    <row r="33" spans="1:40" ht="12.75">
      <c r="A33" s="16">
        <v>24</v>
      </c>
      <c r="B33" s="17" t="s">
        <v>42</v>
      </c>
      <c r="C33" s="20"/>
      <c r="D33" s="20"/>
      <c r="E33" s="20"/>
      <c r="F33" s="20"/>
      <c r="G33" s="20">
        <v>7030</v>
      </c>
      <c r="H33" s="20"/>
      <c r="I33" s="20"/>
      <c r="J33" s="21">
        <f t="shared" si="1"/>
        <v>7030</v>
      </c>
      <c r="K33" s="20">
        <v>10854</v>
      </c>
      <c r="L33" s="20"/>
      <c r="M33" s="20"/>
      <c r="N33" s="20"/>
      <c r="O33" s="20">
        <v>145</v>
      </c>
      <c r="P33" s="20">
        <v>107639</v>
      </c>
      <c r="Q33" s="20"/>
      <c r="R33" s="20"/>
      <c r="S33" s="20"/>
      <c r="T33" s="20">
        <v>1840</v>
      </c>
      <c r="U33" s="20">
        <v>4532</v>
      </c>
      <c r="V33" s="20"/>
      <c r="W33" s="20"/>
      <c r="X33" s="20"/>
      <c r="Y33" s="20"/>
      <c r="Z33" s="20">
        <v>0</v>
      </c>
      <c r="AA33" s="21">
        <f t="shared" si="2"/>
        <v>125010</v>
      </c>
      <c r="AB33" s="11">
        <v>155452</v>
      </c>
      <c r="AC33" s="11">
        <v>21344</v>
      </c>
      <c r="AD33" s="11">
        <v>51098</v>
      </c>
      <c r="AE33" s="11">
        <v>988</v>
      </c>
      <c r="AF33" s="11">
        <v>6579</v>
      </c>
      <c r="AG33" s="11"/>
      <c r="AH33" s="11">
        <v>522</v>
      </c>
      <c r="AI33" s="11">
        <v>8413</v>
      </c>
      <c r="AJ33" s="11">
        <v>200963</v>
      </c>
      <c r="AK33" s="21">
        <f t="shared" si="3"/>
        <v>445359</v>
      </c>
      <c r="AL33" s="21">
        <f t="shared" si="0"/>
        <v>577399</v>
      </c>
      <c r="AM33" s="19"/>
      <c r="AN33" s="19"/>
    </row>
    <row r="34" spans="1:40" ht="25.5">
      <c r="A34" s="16">
        <v>25</v>
      </c>
      <c r="B34" s="17" t="s">
        <v>68</v>
      </c>
      <c r="C34" s="20">
        <v>89619</v>
      </c>
      <c r="D34" s="20">
        <v>367030</v>
      </c>
      <c r="E34" s="20"/>
      <c r="F34" s="20"/>
      <c r="G34" s="20"/>
      <c r="H34" s="20"/>
      <c r="I34" s="20"/>
      <c r="J34" s="21">
        <f t="shared" si="1"/>
        <v>456649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>
        <f t="shared" si="2"/>
        <v>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21">
        <f t="shared" si="3"/>
        <v>0</v>
      </c>
      <c r="AL34" s="21">
        <f t="shared" si="0"/>
        <v>456649</v>
      </c>
      <c r="AM34" s="19"/>
      <c r="AN34" s="19"/>
    </row>
    <row r="35" spans="1:40" ht="12.75">
      <c r="A35" s="16">
        <v>26</v>
      </c>
      <c r="B35" s="17" t="s">
        <v>74</v>
      </c>
      <c r="C35" s="20"/>
      <c r="D35" s="20"/>
      <c r="E35" s="20"/>
      <c r="F35" s="20"/>
      <c r="G35" s="20">
        <v>24440</v>
      </c>
      <c r="H35" s="20"/>
      <c r="I35" s="20"/>
      <c r="J35" s="21">
        <f t="shared" si="1"/>
        <v>24440</v>
      </c>
      <c r="K35" s="20">
        <v>42728</v>
      </c>
      <c r="L35" s="20"/>
      <c r="M35" s="20"/>
      <c r="N35" s="20"/>
      <c r="O35" s="20">
        <v>26169</v>
      </c>
      <c r="P35" s="20">
        <v>48460</v>
      </c>
      <c r="Q35" s="20"/>
      <c r="R35" s="20"/>
      <c r="S35" s="20"/>
      <c r="T35" s="20">
        <v>721</v>
      </c>
      <c r="U35" s="20"/>
      <c r="V35" s="20"/>
      <c r="W35" s="20"/>
      <c r="X35" s="20"/>
      <c r="Y35" s="20"/>
      <c r="Z35" s="20"/>
      <c r="AA35" s="21">
        <f t="shared" si="2"/>
        <v>118078</v>
      </c>
      <c r="AB35" s="11">
        <v>93354</v>
      </c>
      <c r="AC35" s="11"/>
      <c r="AD35" s="11"/>
      <c r="AE35" s="11"/>
      <c r="AF35" s="11">
        <v>5652</v>
      </c>
      <c r="AG35" s="11"/>
      <c r="AH35" s="11"/>
      <c r="AI35" s="11"/>
      <c r="AJ35" s="11">
        <v>173889</v>
      </c>
      <c r="AK35" s="21">
        <f t="shared" si="3"/>
        <v>272895</v>
      </c>
      <c r="AL35" s="21">
        <f t="shared" si="0"/>
        <v>415413</v>
      </c>
      <c r="AM35" s="19"/>
      <c r="AN35" s="19"/>
    </row>
    <row r="36" spans="1:40" ht="12.75">
      <c r="A36" s="16">
        <v>27</v>
      </c>
      <c r="B36" s="17" t="s">
        <v>86</v>
      </c>
      <c r="C36" s="20"/>
      <c r="D36" s="20"/>
      <c r="E36" s="20"/>
      <c r="F36" s="20"/>
      <c r="G36" s="20">
        <v>300</v>
      </c>
      <c r="H36" s="20">
        <v>6</v>
      </c>
      <c r="I36" s="20"/>
      <c r="J36" s="21">
        <f t="shared" si="1"/>
        <v>306</v>
      </c>
      <c r="K36" s="20">
        <v>11714</v>
      </c>
      <c r="L36" s="20"/>
      <c r="M36" s="20"/>
      <c r="N36" s="20"/>
      <c r="O36" s="20">
        <v>132</v>
      </c>
      <c r="P36" s="20">
        <v>356431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2"/>
        <v>370877</v>
      </c>
      <c r="AB36" s="11"/>
      <c r="AC36" s="11">
        <v>24</v>
      </c>
      <c r="AD36" s="11"/>
      <c r="AE36" s="11">
        <v>42</v>
      </c>
      <c r="AF36" s="11"/>
      <c r="AG36" s="11"/>
      <c r="AH36" s="11"/>
      <c r="AI36" s="11"/>
      <c r="AJ36" s="11">
        <v>23852</v>
      </c>
      <c r="AK36" s="21">
        <f t="shared" si="3"/>
        <v>23918</v>
      </c>
      <c r="AL36" s="21">
        <f t="shared" si="0"/>
        <v>395101</v>
      </c>
      <c r="AM36" s="19"/>
      <c r="AN36" s="19"/>
    </row>
    <row r="37" spans="1:40" ht="12.75">
      <c r="A37" s="16">
        <v>28</v>
      </c>
      <c r="B37" s="17" t="s">
        <v>71</v>
      </c>
      <c r="C37" s="20"/>
      <c r="D37" s="20"/>
      <c r="E37" s="20"/>
      <c r="F37" s="20"/>
      <c r="G37" s="20">
        <v>92116</v>
      </c>
      <c r="H37" s="20"/>
      <c r="I37" s="20"/>
      <c r="J37" s="21">
        <f t="shared" si="1"/>
        <v>92116</v>
      </c>
      <c r="K37" s="20">
        <v>74532</v>
      </c>
      <c r="L37" s="20"/>
      <c r="M37" s="20">
        <v>16552</v>
      </c>
      <c r="N37" s="20"/>
      <c r="O37" s="20">
        <v>3749</v>
      </c>
      <c r="P37" s="20">
        <v>82464</v>
      </c>
      <c r="Q37" s="20"/>
      <c r="R37" s="20">
        <v>37699</v>
      </c>
      <c r="S37" s="20"/>
      <c r="T37" s="20">
        <v>563</v>
      </c>
      <c r="U37" s="20">
        <v>2840</v>
      </c>
      <c r="V37" s="20"/>
      <c r="W37" s="20"/>
      <c r="X37" s="20">
        <v>16060</v>
      </c>
      <c r="Y37" s="20"/>
      <c r="Z37" s="20"/>
      <c r="AA37" s="21">
        <f t="shared" si="2"/>
        <v>234459</v>
      </c>
      <c r="AB37" s="11">
        <v>3612</v>
      </c>
      <c r="AC37" s="11">
        <v>6273</v>
      </c>
      <c r="AD37" s="11"/>
      <c r="AE37" s="11"/>
      <c r="AF37" s="11"/>
      <c r="AG37" s="11"/>
      <c r="AH37" s="11">
        <v>278</v>
      </c>
      <c r="AI37" s="11">
        <v>1806</v>
      </c>
      <c r="AJ37" s="11">
        <v>27071</v>
      </c>
      <c r="AK37" s="21">
        <f t="shared" si="3"/>
        <v>39040</v>
      </c>
      <c r="AL37" s="21">
        <f t="shared" si="0"/>
        <v>365615</v>
      </c>
      <c r="AM37" s="19"/>
      <c r="AN37" s="19"/>
    </row>
    <row r="38" spans="1:40" ht="12.75">
      <c r="A38" s="16">
        <v>29</v>
      </c>
      <c r="B38" s="17" t="s">
        <v>85</v>
      </c>
      <c r="C38" s="20"/>
      <c r="D38" s="20"/>
      <c r="E38" s="20"/>
      <c r="F38" s="20"/>
      <c r="G38" s="20">
        <v>12357</v>
      </c>
      <c r="H38" s="20"/>
      <c r="I38" s="20"/>
      <c r="J38" s="21">
        <f t="shared" si="1"/>
        <v>12357</v>
      </c>
      <c r="K38" s="20">
        <v>8839</v>
      </c>
      <c r="L38" s="20"/>
      <c r="M38" s="20"/>
      <c r="N38" s="20"/>
      <c r="O38" s="20">
        <v>7845</v>
      </c>
      <c r="P38" s="20">
        <v>6896</v>
      </c>
      <c r="Q38" s="20">
        <v>-109</v>
      </c>
      <c r="R38" s="20">
        <v>12242</v>
      </c>
      <c r="S38" s="20"/>
      <c r="T38" s="20">
        <v>2256</v>
      </c>
      <c r="U38" s="20"/>
      <c r="V38" s="20"/>
      <c r="W38" s="20"/>
      <c r="X38" s="20"/>
      <c r="Y38" s="20"/>
      <c r="Z38" s="20"/>
      <c r="AA38" s="21">
        <f t="shared" si="2"/>
        <v>37969</v>
      </c>
      <c r="AB38" s="11">
        <v>249044</v>
      </c>
      <c r="AC38" s="11">
        <v>12009</v>
      </c>
      <c r="AD38" s="11"/>
      <c r="AE38" s="11"/>
      <c r="AF38" s="11"/>
      <c r="AG38" s="11"/>
      <c r="AH38" s="11"/>
      <c r="AI38" s="11"/>
      <c r="AJ38" s="11">
        <v>24499</v>
      </c>
      <c r="AK38" s="21">
        <f t="shared" si="3"/>
        <v>285552</v>
      </c>
      <c r="AL38" s="21">
        <f t="shared" si="0"/>
        <v>335878</v>
      </c>
      <c r="AM38" s="19"/>
      <c r="AN38" s="19"/>
    </row>
    <row r="39" spans="1:40" ht="12.75">
      <c r="A39" s="16">
        <v>30</v>
      </c>
      <c r="B39" s="17" t="s">
        <v>52</v>
      </c>
      <c r="C39" s="20">
        <v>67014</v>
      </c>
      <c r="D39" s="20">
        <v>226075</v>
      </c>
      <c r="E39" s="20"/>
      <c r="F39" s="20"/>
      <c r="G39" s="20">
        <v>2315</v>
      </c>
      <c r="H39" s="20"/>
      <c r="I39" s="20"/>
      <c r="J39" s="21">
        <f t="shared" si="1"/>
        <v>295404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2"/>
        <v>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21">
        <f t="shared" si="3"/>
        <v>0</v>
      </c>
      <c r="AL39" s="21">
        <f t="shared" si="0"/>
        <v>295404</v>
      </c>
      <c r="AM39" s="19"/>
      <c r="AN39" s="19"/>
    </row>
    <row r="40" spans="1:40" ht="12.75">
      <c r="A40" s="16">
        <v>31</v>
      </c>
      <c r="B40" s="17" t="s">
        <v>45</v>
      </c>
      <c r="C40" s="20"/>
      <c r="D40" s="20"/>
      <c r="E40" s="20"/>
      <c r="F40" s="20"/>
      <c r="G40" s="20">
        <v>26821</v>
      </c>
      <c r="H40" s="20">
        <v>60450</v>
      </c>
      <c r="I40" s="20"/>
      <c r="J40" s="21">
        <f t="shared" si="1"/>
        <v>87271</v>
      </c>
      <c r="K40" s="20">
        <v>766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>
        <v>6471</v>
      </c>
      <c r="AA40" s="21">
        <f t="shared" si="2"/>
        <v>7237</v>
      </c>
      <c r="AB40" s="11">
        <v>47097</v>
      </c>
      <c r="AC40" s="11">
        <v>3571</v>
      </c>
      <c r="AD40" s="11"/>
      <c r="AE40" s="11"/>
      <c r="AF40" s="11">
        <v>3518</v>
      </c>
      <c r="AG40" s="11"/>
      <c r="AH40" s="11"/>
      <c r="AI40" s="11">
        <v>3220</v>
      </c>
      <c r="AJ40" s="11">
        <v>93277</v>
      </c>
      <c r="AK40" s="21">
        <f t="shared" si="3"/>
        <v>150683</v>
      </c>
      <c r="AL40" s="21">
        <f t="shared" si="0"/>
        <v>245191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53958</v>
      </c>
      <c r="P41" s="20"/>
      <c r="Q41" s="20"/>
      <c r="R41" s="20"/>
      <c r="S41" s="20"/>
      <c r="T41" s="20">
        <v>15615</v>
      </c>
      <c r="U41" s="20"/>
      <c r="V41" s="20"/>
      <c r="W41" s="20"/>
      <c r="X41" s="20"/>
      <c r="Y41" s="20"/>
      <c r="Z41" s="20"/>
      <c r="AA41" s="21">
        <f t="shared" si="2"/>
        <v>69573</v>
      </c>
      <c r="AB41" s="11">
        <v>15861</v>
      </c>
      <c r="AC41" s="11">
        <v>78</v>
      </c>
      <c r="AD41" s="11">
        <v>137955</v>
      </c>
      <c r="AE41" s="11"/>
      <c r="AF41" s="11"/>
      <c r="AG41" s="11"/>
      <c r="AH41" s="11"/>
      <c r="AI41" s="11">
        <v>953</v>
      </c>
      <c r="AJ41" s="11">
        <v>19417</v>
      </c>
      <c r="AK41" s="21">
        <f t="shared" si="3"/>
        <v>174264</v>
      </c>
      <c r="AL41" s="21">
        <f t="shared" si="0"/>
        <v>243837</v>
      </c>
      <c r="AM41" s="19"/>
      <c r="AN41" s="19"/>
    </row>
    <row r="42" spans="1:40" ht="25.5">
      <c r="A42" s="16">
        <v>33</v>
      </c>
      <c r="B42" s="17" t="s">
        <v>37</v>
      </c>
      <c r="C42" s="20"/>
      <c r="D42" s="20"/>
      <c r="E42" s="20"/>
      <c r="F42" s="20"/>
      <c r="G42" s="20">
        <v>446</v>
      </c>
      <c r="H42" s="20"/>
      <c r="I42" s="20"/>
      <c r="J42" s="21">
        <f t="shared" si="1"/>
        <v>446</v>
      </c>
      <c r="K42" s="20"/>
      <c r="L42" s="20">
        <v>2397</v>
      </c>
      <c r="M42" s="20">
        <v>7871</v>
      </c>
      <c r="N42" s="20">
        <v>1019</v>
      </c>
      <c r="O42" s="20">
        <v>1504</v>
      </c>
      <c r="P42" s="20">
        <v>31449</v>
      </c>
      <c r="Q42" s="20">
        <v>1975</v>
      </c>
      <c r="R42" s="20">
        <v>52070</v>
      </c>
      <c r="S42" s="20">
        <v>4725</v>
      </c>
      <c r="T42" s="20">
        <v>26960</v>
      </c>
      <c r="U42" s="20"/>
      <c r="V42" s="20"/>
      <c r="W42" s="20">
        <v>0</v>
      </c>
      <c r="X42" s="20">
        <v>33081</v>
      </c>
      <c r="Y42" s="20"/>
      <c r="Z42" s="20"/>
      <c r="AA42" s="21">
        <f t="shared" si="2"/>
        <v>163051</v>
      </c>
      <c r="AB42" s="11"/>
      <c r="AC42" s="11"/>
      <c r="AD42" s="11"/>
      <c r="AE42" s="11"/>
      <c r="AF42" s="11"/>
      <c r="AG42" s="11"/>
      <c r="AH42" s="11"/>
      <c r="AI42" s="11">
        <v>384</v>
      </c>
      <c r="AJ42" s="11">
        <v>40818</v>
      </c>
      <c r="AK42" s="21">
        <f t="shared" si="3"/>
        <v>41202</v>
      </c>
      <c r="AL42" s="21">
        <f t="shared" si="0"/>
        <v>204699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67199</v>
      </c>
      <c r="I43" s="20"/>
      <c r="J43" s="21">
        <f t="shared" si="1"/>
        <v>67199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6375</v>
      </c>
      <c r="U43" s="20"/>
      <c r="V43" s="20"/>
      <c r="W43" s="20"/>
      <c r="X43" s="20"/>
      <c r="Y43" s="20"/>
      <c r="Z43" s="20"/>
      <c r="AA43" s="21">
        <f t="shared" si="2"/>
        <v>6375</v>
      </c>
      <c r="AB43" s="11">
        <v>58</v>
      </c>
      <c r="AC43" s="11"/>
      <c r="AD43" s="11"/>
      <c r="AE43" s="11"/>
      <c r="AF43" s="11">
        <v>7377</v>
      </c>
      <c r="AG43" s="11"/>
      <c r="AH43" s="11"/>
      <c r="AI43" s="11"/>
      <c r="AJ43" s="11">
        <v>88</v>
      </c>
      <c r="AK43" s="21">
        <f t="shared" si="3"/>
        <v>7523</v>
      </c>
      <c r="AL43" s="21">
        <f t="shared" si="0"/>
        <v>81097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78353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78353</v>
      </c>
      <c r="AL44" s="21">
        <f t="shared" si="0"/>
        <v>78353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21581</v>
      </c>
      <c r="I45" s="20"/>
      <c r="J45" s="21">
        <f t="shared" si="1"/>
        <v>21539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>
        <v>20150</v>
      </c>
      <c r="AC45" s="11"/>
      <c r="AD45" s="11">
        <v>10088</v>
      </c>
      <c r="AE45" s="11"/>
      <c r="AF45" s="11"/>
      <c r="AG45" s="11"/>
      <c r="AH45" s="11"/>
      <c r="AI45" s="11"/>
      <c r="AJ45" s="11">
        <v>10114</v>
      </c>
      <c r="AK45" s="21">
        <f t="shared" si="3"/>
        <v>40352</v>
      </c>
      <c r="AL45" s="21">
        <f t="shared" si="0"/>
        <v>61891</v>
      </c>
      <c r="AM45" s="19"/>
      <c r="AN45" s="19"/>
    </row>
    <row r="46" spans="1:40" ht="12.75">
      <c r="A46" s="16">
        <v>37</v>
      </c>
      <c r="B46" s="17" t="s">
        <v>48</v>
      </c>
      <c r="C46" s="20"/>
      <c r="D46" s="20"/>
      <c r="E46" s="20"/>
      <c r="F46" s="20"/>
      <c r="G46" s="20"/>
      <c r="H46" s="20"/>
      <c r="I46" s="20"/>
      <c r="J46" s="21">
        <f t="shared" si="1"/>
        <v>0</v>
      </c>
      <c r="K46" s="20"/>
      <c r="L46" s="20"/>
      <c r="M46" s="20"/>
      <c r="N46" s="20"/>
      <c r="O46" s="20">
        <v>43811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43811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43811</v>
      </c>
      <c r="AM46" s="19"/>
      <c r="AN46" s="19"/>
    </row>
    <row r="47" spans="1:40" ht="12.75">
      <c r="A47" s="16">
        <v>38</v>
      </c>
      <c r="B47" s="17" t="s">
        <v>104</v>
      </c>
      <c r="C47" s="20"/>
      <c r="D47" s="20">
        <v>43352</v>
      </c>
      <c r="E47" s="20"/>
      <c r="F47" s="20"/>
      <c r="G47" s="20"/>
      <c r="H47" s="20"/>
      <c r="I47" s="20"/>
      <c r="J47" s="21">
        <f t="shared" si="1"/>
        <v>43352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43352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>
        <v>70</v>
      </c>
      <c r="H48" s="20"/>
      <c r="I48" s="20"/>
      <c r="J48" s="21">
        <f t="shared" si="1"/>
        <v>70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10968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10968</v>
      </c>
      <c r="AL48" s="21">
        <f t="shared" si="0"/>
        <v>11038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2" width="9.125" style="8" customWidth="1"/>
    <col min="13" max="13" width="9.625" style="8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2" width="12.125" style="8" customWidth="1"/>
    <col min="33" max="33" width="9.25390625" style="8" customWidth="1"/>
    <col min="34" max="34" width="9.875" style="8" bestFit="1" customWidth="1"/>
    <col min="35" max="35" width="13.125" style="8" customWidth="1"/>
    <col min="36" max="16384" width="9.125" style="8" customWidth="1"/>
  </cols>
  <sheetData>
    <row r="1" spans="1:35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</row>
    <row r="2" spans="1:35" ht="18.75">
      <c r="A2" s="1"/>
      <c r="B2" s="2"/>
      <c r="C2" s="2"/>
      <c r="D2" s="2"/>
      <c r="E2" s="1"/>
      <c r="F2" s="1"/>
      <c r="G2" s="1"/>
      <c r="H2" s="1"/>
      <c r="I2" s="1"/>
      <c r="J2" s="1"/>
      <c r="K2" s="24" t="s">
        <v>66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  <c r="W2" s="1"/>
      <c r="X2" s="1"/>
      <c r="Y2" s="1"/>
      <c r="Z2" s="1"/>
      <c r="AA2" s="1"/>
      <c r="AB2" s="6"/>
      <c r="AC2" s="7"/>
      <c r="AD2" s="7"/>
      <c r="AE2" s="7"/>
      <c r="AF2" s="7"/>
      <c r="AG2" s="7"/>
      <c r="AH2" s="7"/>
      <c r="AI2" s="7"/>
    </row>
    <row r="3" spans="1:35" ht="18.75">
      <c r="A3" s="1"/>
      <c r="B3" s="2"/>
      <c r="C3" s="2"/>
      <c r="D3" s="2"/>
      <c r="E3" s="5"/>
      <c r="F3" s="1"/>
      <c r="G3" s="1"/>
      <c r="H3" s="1"/>
      <c r="I3" s="5"/>
      <c r="J3" s="24" t="s">
        <v>76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</row>
    <row r="4" spans="1:35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</row>
    <row r="5" spans="1:35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  <c r="AI5" s="7"/>
    </row>
    <row r="6" spans="1:35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7"/>
      <c r="AH6" s="27" t="s">
        <v>69</v>
      </c>
      <c r="AI6" s="27"/>
    </row>
    <row r="7" spans="1:35" ht="14.25">
      <c r="A7" s="25" t="s">
        <v>0</v>
      </c>
      <c r="B7" s="26" t="s">
        <v>30</v>
      </c>
      <c r="C7" s="23" t="s">
        <v>35</v>
      </c>
      <c r="D7" s="23"/>
      <c r="E7" s="23" t="s">
        <v>34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 t="s">
        <v>65</v>
      </c>
    </row>
    <row r="8" spans="1:35" ht="14.25">
      <c r="A8" s="25"/>
      <c r="B8" s="26"/>
      <c r="C8" s="23" t="s">
        <v>31</v>
      </c>
      <c r="D8" s="23"/>
      <c r="E8" s="23"/>
      <c r="F8" s="23"/>
      <c r="G8" s="23"/>
      <c r="H8" s="23"/>
      <c r="I8" s="23" t="s">
        <v>32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 t="s">
        <v>33</v>
      </c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80">
      <c r="A9" s="25"/>
      <c r="B9" s="26"/>
      <c r="C9" s="14" t="s">
        <v>1</v>
      </c>
      <c r="D9" s="14" t="s">
        <v>2</v>
      </c>
      <c r="E9" s="12" t="s">
        <v>3</v>
      </c>
      <c r="F9" s="12" t="s">
        <v>4</v>
      </c>
      <c r="G9" s="12" t="s">
        <v>73</v>
      </c>
      <c r="H9" s="13" t="s">
        <v>67</v>
      </c>
      <c r="I9" s="12" t="s">
        <v>5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14</v>
      </c>
      <c r="S9" s="12" t="s">
        <v>15</v>
      </c>
      <c r="T9" s="12" t="s">
        <v>16</v>
      </c>
      <c r="U9" s="12" t="s">
        <v>17</v>
      </c>
      <c r="V9" s="12" t="s">
        <v>18</v>
      </c>
      <c r="W9" s="12" t="s">
        <v>73</v>
      </c>
      <c r="X9" s="13" t="s">
        <v>67</v>
      </c>
      <c r="Y9" s="12" t="s">
        <v>25</v>
      </c>
      <c r="Z9" s="12" t="s">
        <v>28</v>
      </c>
      <c r="AA9" s="12" t="s">
        <v>19</v>
      </c>
      <c r="AB9" s="12" t="s">
        <v>20</v>
      </c>
      <c r="AC9" s="14" t="s">
        <v>21</v>
      </c>
      <c r="AD9" s="14" t="s">
        <v>22</v>
      </c>
      <c r="AE9" s="14" t="s">
        <v>23</v>
      </c>
      <c r="AF9" s="14" t="s">
        <v>27</v>
      </c>
      <c r="AG9" s="14" t="s">
        <v>77</v>
      </c>
      <c r="AH9" s="15" t="s">
        <v>67</v>
      </c>
      <c r="AI9" s="23"/>
    </row>
    <row r="10" spans="1:36" ht="12.75">
      <c r="A10" s="16">
        <v>1</v>
      </c>
      <c r="B10" s="17" t="s">
        <v>44</v>
      </c>
      <c r="C10" s="10"/>
      <c r="D10" s="10"/>
      <c r="E10" s="10">
        <v>1442</v>
      </c>
      <c r="F10" s="10">
        <v>39817</v>
      </c>
      <c r="G10" s="10">
        <v>36</v>
      </c>
      <c r="H10" s="18">
        <f aca="true" t="shared" si="0" ref="H10:H47">SUM(C10:G10)</f>
        <v>41295</v>
      </c>
      <c r="I10" s="10">
        <v>65355</v>
      </c>
      <c r="J10" s="10">
        <v>35053</v>
      </c>
      <c r="K10" s="10">
        <v>769</v>
      </c>
      <c r="L10" s="10">
        <v>6688</v>
      </c>
      <c r="M10" s="10">
        <v>246965</v>
      </c>
      <c r="N10" s="10">
        <v>228308</v>
      </c>
      <c r="O10" s="10"/>
      <c r="P10" s="10">
        <v>173</v>
      </c>
      <c r="Q10" s="10"/>
      <c r="R10" s="10"/>
      <c r="S10" s="10"/>
      <c r="T10" s="10"/>
      <c r="U10" s="10">
        <v>1647</v>
      </c>
      <c r="V10" s="10">
        <v>3449513</v>
      </c>
      <c r="W10" s="10"/>
      <c r="X10" s="18">
        <f aca="true" t="shared" si="1" ref="X10:X47">SUM(I10:W10)</f>
        <v>4034471</v>
      </c>
      <c r="Y10" s="11">
        <v>17027</v>
      </c>
      <c r="Z10" s="11">
        <v>1768</v>
      </c>
      <c r="AA10" s="11"/>
      <c r="AB10" s="11"/>
      <c r="AC10" s="11">
        <v>30</v>
      </c>
      <c r="AD10" s="11">
        <v>48394</v>
      </c>
      <c r="AE10" s="11"/>
      <c r="AF10" s="11">
        <v>70370</v>
      </c>
      <c r="AG10" s="11">
        <v>4410</v>
      </c>
      <c r="AH10" s="18">
        <f>SUM(Y10:AG10)</f>
        <v>141999</v>
      </c>
      <c r="AI10" s="18">
        <f aca="true" t="shared" si="2" ref="AI10:AI46">H10+X10+AH10</f>
        <v>4217765</v>
      </c>
      <c r="AJ10" s="19"/>
    </row>
    <row r="11" spans="1:35" ht="12.75">
      <c r="A11" s="16">
        <v>2</v>
      </c>
      <c r="B11" s="17" t="s">
        <v>78</v>
      </c>
      <c r="C11" s="10"/>
      <c r="D11" s="10"/>
      <c r="E11" s="10">
        <v>2296</v>
      </c>
      <c r="F11" s="10">
        <v>4773</v>
      </c>
      <c r="G11" s="10"/>
      <c r="H11" s="18">
        <f t="shared" si="0"/>
        <v>7069</v>
      </c>
      <c r="I11" s="10">
        <v>9167</v>
      </c>
      <c r="J11" s="10"/>
      <c r="K11" s="10"/>
      <c r="L11" s="10"/>
      <c r="M11" s="10">
        <v>1832</v>
      </c>
      <c r="N11" s="10">
        <v>194862</v>
      </c>
      <c r="O11" s="10"/>
      <c r="P11" s="10">
        <v>131</v>
      </c>
      <c r="Q11" s="10"/>
      <c r="R11" s="10">
        <v>743</v>
      </c>
      <c r="S11" s="10"/>
      <c r="T11" s="10"/>
      <c r="U11" s="10">
        <v>2167</v>
      </c>
      <c r="V11" s="10">
        <v>428240</v>
      </c>
      <c r="W11" s="10"/>
      <c r="X11" s="18">
        <f t="shared" si="1"/>
        <v>637142</v>
      </c>
      <c r="Y11" s="11">
        <v>21828</v>
      </c>
      <c r="Z11" s="11">
        <v>4151</v>
      </c>
      <c r="AA11" s="11"/>
      <c r="AB11" s="11"/>
      <c r="AC11" s="11"/>
      <c r="AD11" s="11">
        <v>820</v>
      </c>
      <c r="AE11" s="11"/>
      <c r="AF11" s="11">
        <v>8113</v>
      </c>
      <c r="AG11" s="11"/>
      <c r="AH11" s="18">
        <f aca="true" t="shared" si="3" ref="AH11:AH47">SUM(Y11:AF11)</f>
        <v>34912</v>
      </c>
      <c r="AI11" s="18">
        <f t="shared" si="2"/>
        <v>679123</v>
      </c>
    </row>
    <row r="12" spans="1:35" ht="12.75">
      <c r="A12" s="16">
        <v>3</v>
      </c>
      <c r="B12" s="17" t="s">
        <v>46</v>
      </c>
      <c r="C12" s="10"/>
      <c r="D12" s="10"/>
      <c r="E12" s="10">
        <v>7201</v>
      </c>
      <c r="F12" s="10">
        <v>10325</v>
      </c>
      <c r="G12" s="10"/>
      <c r="H12" s="18">
        <f t="shared" si="0"/>
        <v>17526</v>
      </c>
      <c r="I12" s="10">
        <v>66626</v>
      </c>
      <c r="J12" s="10">
        <v>109</v>
      </c>
      <c r="K12" s="10">
        <v>10529</v>
      </c>
      <c r="L12" s="10">
        <v>1224</v>
      </c>
      <c r="M12" s="10">
        <v>11334</v>
      </c>
      <c r="N12" s="10">
        <v>259507</v>
      </c>
      <c r="O12" s="10">
        <v>42777</v>
      </c>
      <c r="P12" s="10">
        <v>13658</v>
      </c>
      <c r="Q12" s="10"/>
      <c r="R12" s="10">
        <v>1159</v>
      </c>
      <c r="S12" s="10"/>
      <c r="T12" s="10">
        <v>4226</v>
      </c>
      <c r="U12" s="10">
        <v>725</v>
      </c>
      <c r="V12" s="10">
        <v>100911</v>
      </c>
      <c r="W12" s="10"/>
      <c r="X12" s="18">
        <f t="shared" si="1"/>
        <v>512785</v>
      </c>
      <c r="Y12" s="11">
        <v>65487</v>
      </c>
      <c r="Z12" s="11">
        <v>2609</v>
      </c>
      <c r="AA12" s="11">
        <v>399</v>
      </c>
      <c r="AB12" s="11">
        <v>1083</v>
      </c>
      <c r="AC12" s="11">
        <v>257</v>
      </c>
      <c r="AD12" s="11">
        <v>1684</v>
      </c>
      <c r="AE12" s="11">
        <v>0</v>
      </c>
      <c r="AF12" s="11">
        <v>8382</v>
      </c>
      <c r="AG12" s="11"/>
      <c r="AH12" s="18">
        <f t="shared" si="3"/>
        <v>79901</v>
      </c>
      <c r="AI12" s="18">
        <f t="shared" si="2"/>
        <v>610212</v>
      </c>
    </row>
    <row r="13" spans="1:35" ht="12.75">
      <c r="A13" s="16">
        <v>4</v>
      </c>
      <c r="B13" s="17" t="s">
        <v>72</v>
      </c>
      <c r="C13" s="10"/>
      <c r="D13" s="10"/>
      <c r="E13" s="10">
        <v>196302</v>
      </c>
      <c r="F13" s="10">
        <v>125</v>
      </c>
      <c r="G13" s="10"/>
      <c r="H13" s="18">
        <f t="shared" si="0"/>
        <v>196427</v>
      </c>
      <c r="I13" s="10">
        <v>20486</v>
      </c>
      <c r="J13" s="10"/>
      <c r="K13" s="10"/>
      <c r="L13" s="10"/>
      <c r="M13" s="10">
        <v>10432</v>
      </c>
      <c r="N13" s="10">
        <v>126119</v>
      </c>
      <c r="O13" s="10">
        <v>130710</v>
      </c>
      <c r="P13" s="10">
        <v>1187</v>
      </c>
      <c r="Q13" s="10"/>
      <c r="R13" s="10">
        <v>44</v>
      </c>
      <c r="S13" s="10"/>
      <c r="T13" s="10"/>
      <c r="U13" s="10"/>
      <c r="V13" s="10">
        <v>6931</v>
      </c>
      <c r="W13" s="10"/>
      <c r="X13" s="18">
        <f t="shared" si="1"/>
        <v>295909</v>
      </c>
      <c r="Y13" s="11">
        <v>1422</v>
      </c>
      <c r="Z13" s="11"/>
      <c r="AA13" s="11"/>
      <c r="AB13" s="11"/>
      <c r="AC13" s="11"/>
      <c r="AD13" s="11">
        <v>371</v>
      </c>
      <c r="AE13" s="11"/>
      <c r="AF13" s="11">
        <v>3831</v>
      </c>
      <c r="AG13" s="11"/>
      <c r="AH13" s="18">
        <f t="shared" si="3"/>
        <v>5624</v>
      </c>
      <c r="AI13" s="18">
        <f t="shared" si="2"/>
        <v>497960</v>
      </c>
    </row>
    <row r="14" spans="1:35" ht="12.75">
      <c r="A14" s="16">
        <v>5</v>
      </c>
      <c r="B14" s="17" t="s">
        <v>79</v>
      </c>
      <c r="C14" s="10"/>
      <c r="D14" s="10"/>
      <c r="E14" s="10">
        <v>239</v>
      </c>
      <c r="F14" s="10">
        <v>120</v>
      </c>
      <c r="G14" s="10"/>
      <c r="H14" s="18">
        <f t="shared" si="0"/>
        <v>359</v>
      </c>
      <c r="I14" s="10">
        <v>6948</v>
      </c>
      <c r="J14" s="10"/>
      <c r="K14" s="10"/>
      <c r="L14" s="10"/>
      <c r="M14" s="10">
        <v>537</v>
      </c>
      <c r="N14" s="10">
        <v>66887</v>
      </c>
      <c r="O14" s="10"/>
      <c r="P14" s="10"/>
      <c r="Q14" s="10"/>
      <c r="R14" s="10"/>
      <c r="S14" s="10"/>
      <c r="T14" s="10"/>
      <c r="U14" s="10">
        <v>550</v>
      </c>
      <c r="V14" s="10">
        <v>225697</v>
      </c>
      <c r="W14" s="10"/>
      <c r="X14" s="18">
        <f t="shared" si="1"/>
        <v>300619</v>
      </c>
      <c r="Y14" s="11">
        <v>123455</v>
      </c>
      <c r="Z14" s="11">
        <v>6051</v>
      </c>
      <c r="AA14" s="11">
        <v>172</v>
      </c>
      <c r="AB14" s="11"/>
      <c r="AC14" s="11"/>
      <c r="AD14" s="11">
        <v>371</v>
      </c>
      <c r="AE14" s="11"/>
      <c r="AF14" s="11">
        <v>12636</v>
      </c>
      <c r="AG14" s="11"/>
      <c r="AH14" s="18">
        <f t="shared" si="3"/>
        <v>142685</v>
      </c>
      <c r="AI14" s="18">
        <f t="shared" si="2"/>
        <v>443663</v>
      </c>
    </row>
    <row r="15" spans="1:35" ht="12.75">
      <c r="A15" s="16">
        <v>6</v>
      </c>
      <c r="B15" s="17" t="s">
        <v>24</v>
      </c>
      <c r="C15" s="10"/>
      <c r="D15" s="10"/>
      <c r="E15" s="10">
        <v>23714</v>
      </c>
      <c r="F15" s="10">
        <v>2222</v>
      </c>
      <c r="G15" s="10"/>
      <c r="H15" s="18">
        <f t="shared" si="0"/>
        <v>25936</v>
      </c>
      <c r="I15" s="10">
        <v>42783</v>
      </c>
      <c r="J15" s="10">
        <v>1664</v>
      </c>
      <c r="K15" s="10">
        <v>4898</v>
      </c>
      <c r="L15" s="10"/>
      <c r="M15" s="10">
        <v>1749</v>
      </c>
      <c r="N15" s="10">
        <v>52959</v>
      </c>
      <c r="O15" s="10"/>
      <c r="P15" s="10">
        <v>1466</v>
      </c>
      <c r="Q15" s="10"/>
      <c r="R15" s="10">
        <v>3065</v>
      </c>
      <c r="S15" s="10"/>
      <c r="T15" s="10"/>
      <c r="U15" s="10">
        <v>317</v>
      </c>
      <c r="V15" s="10">
        <v>4720</v>
      </c>
      <c r="W15" s="10"/>
      <c r="X15" s="18">
        <f t="shared" si="1"/>
        <v>113621</v>
      </c>
      <c r="Y15" s="11">
        <v>105065</v>
      </c>
      <c r="Z15" s="11">
        <v>5952</v>
      </c>
      <c r="AA15" s="11">
        <v>1179</v>
      </c>
      <c r="AB15" s="11"/>
      <c r="AC15" s="11">
        <v>123</v>
      </c>
      <c r="AD15" s="11">
        <v>4269</v>
      </c>
      <c r="AE15" s="11"/>
      <c r="AF15" s="11">
        <v>54493</v>
      </c>
      <c r="AG15" s="11"/>
      <c r="AH15" s="18">
        <f t="shared" si="3"/>
        <v>171081</v>
      </c>
      <c r="AI15" s="18">
        <f t="shared" si="2"/>
        <v>310638</v>
      </c>
    </row>
    <row r="16" spans="1:35" ht="12.75">
      <c r="A16" s="16">
        <v>7</v>
      </c>
      <c r="B16" s="17" t="s">
        <v>80</v>
      </c>
      <c r="C16" s="10"/>
      <c r="D16" s="10"/>
      <c r="E16" s="10">
        <v>11959</v>
      </c>
      <c r="F16" s="10">
        <v>11763</v>
      </c>
      <c r="G16" s="10"/>
      <c r="H16" s="18">
        <f t="shared" si="0"/>
        <v>23722</v>
      </c>
      <c r="I16" s="10">
        <v>29957</v>
      </c>
      <c r="J16" s="10">
        <v>0</v>
      </c>
      <c r="K16" s="10">
        <v>2777</v>
      </c>
      <c r="L16" s="10">
        <v>0</v>
      </c>
      <c r="M16" s="10">
        <v>51288</v>
      </c>
      <c r="N16" s="10">
        <v>27764</v>
      </c>
      <c r="O16" s="10">
        <v>1482</v>
      </c>
      <c r="P16" s="10">
        <v>2281</v>
      </c>
      <c r="Q16" s="10"/>
      <c r="R16" s="10">
        <v>1015</v>
      </c>
      <c r="S16" s="10">
        <v>0</v>
      </c>
      <c r="T16" s="10">
        <v>0</v>
      </c>
      <c r="U16" s="10">
        <v>13563</v>
      </c>
      <c r="V16" s="10">
        <v>2043</v>
      </c>
      <c r="W16" s="10"/>
      <c r="X16" s="18">
        <f t="shared" si="1"/>
        <v>132170</v>
      </c>
      <c r="Y16" s="11">
        <v>76174</v>
      </c>
      <c r="Z16" s="11">
        <v>4258</v>
      </c>
      <c r="AA16" s="11">
        <v>448</v>
      </c>
      <c r="AB16" s="11">
        <v>707</v>
      </c>
      <c r="AC16" s="11">
        <v>220</v>
      </c>
      <c r="AD16" s="11">
        <v>3815</v>
      </c>
      <c r="AE16" s="11"/>
      <c r="AF16" s="11">
        <v>14343</v>
      </c>
      <c r="AG16" s="11"/>
      <c r="AH16" s="18">
        <f t="shared" si="3"/>
        <v>99965</v>
      </c>
      <c r="AI16" s="18">
        <f t="shared" si="2"/>
        <v>255857</v>
      </c>
    </row>
    <row r="17" spans="1:35" ht="12.75">
      <c r="A17" s="16">
        <v>8</v>
      </c>
      <c r="B17" s="17" t="s">
        <v>29</v>
      </c>
      <c r="C17" s="10">
        <v>117867</v>
      </c>
      <c r="D17" s="10">
        <v>39173</v>
      </c>
      <c r="E17" s="10">
        <v>1265</v>
      </c>
      <c r="F17" s="10"/>
      <c r="G17" s="10"/>
      <c r="H17" s="18">
        <f t="shared" si="0"/>
        <v>158305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8">
        <f t="shared" si="1"/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8">
        <f t="shared" si="3"/>
        <v>0</v>
      </c>
      <c r="AI17" s="18">
        <f t="shared" si="2"/>
        <v>158305</v>
      </c>
    </row>
    <row r="18" spans="1:35" ht="12.75">
      <c r="A18" s="16">
        <v>9</v>
      </c>
      <c r="B18" s="17" t="s">
        <v>53</v>
      </c>
      <c r="C18" s="10"/>
      <c r="D18" s="10"/>
      <c r="E18" s="10">
        <v>74</v>
      </c>
      <c r="F18" s="10">
        <v>2708</v>
      </c>
      <c r="G18" s="10"/>
      <c r="H18" s="18">
        <f t="shared" si="0"/>
        <v>2782</v>
      </c>
      <c r="I18" s="10">
        <v>5067</v>
      </c>
      <c r="J18" s="10"/>
      <c r="K18" s="10"/>
      <c r="L18" s="10"/>
      <c r="M18" s="10">
        <v>35043</v>
      </c>
      <c r="N18" s="10">
        <v>3863</v>
      </c>
      <c r="O18" s="10">
        <v>2386</v>
      </c>
      <c r="P18" s="10">
        <v>9047</v>
      </c>
      <c r="Q18" s="10"/>
      <c r="R18" s="10"/>
      <c r="S18" s="10"/>
      <c r="T18" s="10"/>
      <c r="U18" s="10">
        <v>39418</v>
      </c>
      <c r="V18" s="10">
        <v>8614</v>
      </c>
      <c r="W18" s="10"/>
      <c r="X18" s="18">
        <f t="shared" si="1"/>
        <v>103438</v>
      </c>
      <c r="Y18" s="11">
        <v>10044</v>
      </c>
      <c r="Z18" s="11">
        <v>64</v>
      </c>
      <c r="AA18" s="11"/>
      <c r="AB18" s="11"/>
      <c r="AC18" s="11"/>
      <c r="AD18" s="11">
        <v>208</v>
      </c>
      <c r="AE18" s="11"/>
      <c r="AF18" s="11">
        <v>24636</v>
      </c>
      <c r="AG18" s="11"/>
      <c r="AH18" s="18">
        <f t="shared" si="3"/>
        <v>34952</v>
      </c>
      <c r="AI18" s="18">
        <f t="shared" si="2"/>
        <v>141172</v>
      </c>
    </row>
    <row r="19" spans="1:35" ht="12.75">
      <c r="A19" s="16">
        <v>10</v>
      </c>
      <c r="B19" s="17" t="s">
        <v>64</v>
      </c>
      <c r="C19" s="10"/>
      <c r="D19" s="10"/>
      <c r="E19" s="10">
        <v>543</v>
      </c>
      <c r="F19" s="10">
        <v>892</v>
      </c>
      <c r="G19" s="10"/>
      <c r="H19" s="18">
        <f t="shared" si="0"/>
        <v>1435</v>
      </c>
      <c r="I19" s="10">
        <v>12632</v>
      </c>
      <c r="J19" s="10"/>
      <c r="K19" s="10"/>
      <c r="L19" s="10"/>
      <c r="M19" s="10">
        <v>85</v>
      </c>
      <c r="N19" s="10">
        <v>19515</v>
      </c>
      <c r="O19" s="10">
        <v>30246</v>
      </c>
      <c r="P19" s="10">
        <v>3463</v>
      </c>
      <c r="Q19" s="10"/>
      <c r="R19" s="10"/>
      <c r="S19" s="10"/>
      <c r="T19" s="10"/>
      <c r="U19" s="10">
        <v>32804</v>
      </c>
      <c r="V19" s="10">
        <v>10394</v>
      </c>
      <c r="W19" s="10"/>
      <c r="X19" s="18">
        <f t="shared" si="1"/>
        <v>109139</v>
      </c>
      <c r="Y19" s="11">
        <v>1684</v>
      </c>
      <c r="Z19" s="11">
        <v>57</v>
      </c>
      <c r="AA19" s="11"/>
      <c r="AB19" s="11"/>
      <c r="AC19" s="11"/>
      <c r="AD19" s="11"/>
      <c r="AE19" s="11"/>
      <c r="AF19" s="11">
        <v>1545</v>
      </c>
      <c r="AG19" s="11"/>
      <c r="AH19" s="18">
        <f t="shared" si="3"/>
        <v>3286</v>
      </c>
      <c r="AI19" s="18">
        <f t="shared" si="2"/>
        <v>113860</v>
      </c>
    </row>
    <row r="20" spans="1:35" ht="12.75">
      <c r="A20" s="16">
        <v>11</v>
      </c>
      <c r="B20" s="17" t="s">
        <v>81</v>
      </c>
      <c r="C20" s="10"/>
      <c r="D20" s="10"/>
      <c r="E20" s="10">
        <v>7394</v>
      </c>
      <c r="F20" s="10">
        <v>40960</v>
      </c>
      <c r="G20" s="10">
        <v>4485</v>
      </c>
      <c r="H20" s="18">
        <f t="shared" si="0"/>
        <v>52839</v>
      </c>
      <c r="I20" s="10">
        <v>16991</v>
      </c>
      <c r="J20" s="10"/>
      <c r="K20" s="10">
        <v>551</v>
      </c>
      <c r="L20" s="10"/>
      <c r="M20" s="10">
        <v>363</v>
      </c>
      <c r="N20" s="10">
        <v>5057</v>
      </c>
      <c r="O20" s="10"/>
      <c r="P20" s="10">
        <v>607</v>
      </c>
      <c r="Q20" s="10"/>
      <c r="R20" s="10">
        <v>633</v>
      </c>
      <c r="S20" s="10"/>
      <c r="T20" s="10"/>
      <c r="U20" s="10">
        <v>3914</v>
      </c>
      <c r="V20" s="10">
        <v>17</v>
      </c>
      <c r="W20" s="10">
        <v>1161</v>
      </c>
      <c r="X20" s="18">
        <f t="shared" si="1"/>
        <v>29294</v>
      </c>
      <c r="Y20" s="11">
        <v>7197</v>
      </c>
      <c r="Z20" s="11">
        <v>313</v>
      </c>
      <c r="AA20" s="11">
        <v>430</v>
      </c>
      <c r="AB20" s="11"/>
      <c r="AC20" s="11"/>
      <c r="AD20" s="11">
        <v>2348</v>
      </c>
      <c r="AE20" s="11"/>
      <c r="AF20" s="11">
        <v>3580</v>
      </c>
      <c r="AG20" s="11"/>
      <c r="AH20" s="18">
        <f t="shared" si="3"/>
        <v>13868</v>
      </c>
      <c r="AI20" s="18">
        <f t="shared" si="2"/>
        <v>96001</v>
      </c>
    </row>
    <row r="21" spans="1:35" ht="12.75">
      <c r="A21" s="16">
        <v>12</v>
      </c>
      <c r="B21" s="17" t="s">
        <v>26</v>
      </c>
      <c r="C21" s="10"/>
      <c r="D21" s="10"/>
      <c r="E21" s="10">
        <v>544</v>
      </c>
      <c r="F21" s="10">
        <v>1507</v>
      </c>
      <c r="G21" s="10"/>
      <c r="H21" s="18">
        <f t="shared" si="0"/>
        <v>2051</v>
      </c>
      <c r="I21" s="10">
        <v>31956</v>
      </c>
      <c r="J21" s="10"/>
      <c r="K21" s="10"/>
      <c r="L21" s="10"/>
      <c r="M21" s="10">
        <v>172</v>
      </c>
      <c r="N21" s="10">
        <v>27118</v>
      </c>
      <c r="O21" s="10">
        <v>1021</v>
      </c>
      <c r="P21" s="10">
        <v>13</v>
      </c>
      <c r="Q21" s="10"/>
      <c r="R21" s="10"/>
      <c r="S21" s="10"/>
      <c r="T21" s="10">
        <v>5</v>
      </c>
      <c r="U21" s="10">
        <v>5180</v>
      </c>
      <c r="V21" s="10">
        <v>617</v>
      </c>
      <c r="W21" s="10"/>
      <c r="X21" s="18">
        <f t="shared" si="1"/>
        <v>66082</v>
      </c>
      <c r="Y21" s="11">
        <v>24786</v>
      </c>
      <c r="Z21" s="11">
        <v>3</v>
      </c>
      <c r="AA21" s="11"/>
      <c r="AB21" s="11"/>
      <c r="AC21" s="11"/>
      <c r="AD21" s="11"/>
      <c r="AE21" s="11"/>
      <c r="AF21" s="11">
        <v>1529</v>
      </c>
      <c r="AG21" s="11"/>
      <c r="AH21" s="18">
        <f t="shared" si="3"/>
        <v>26318</v>
      </c>
      <c r="AI21" s="18">
        <f t="shared" si="2"/>
        <v>94451</v>
      </c>
    </row>
    <row r="22" spans="1:35" ht="12.75">
      <c r="A22" s="16">
        <v>13</v>
      </c>
      <c r="B22" s="17" t="s">
        <v>82</v>
      </c>
      <c r="C22" s="10"/>
      <c r="D22" s="10"/>
      <c r="E22" s="10">
        <v>5003</v>
      </c>
      <c r="F22" s="10">
        <v>5224</v>
      </c>
      <c r="G22" s="10"/>
      <c r="H22" s="18">
        <f t="shared" si="0"/>
        <v>10227</v>
      </c>
      <c r="I22" s="10">
        <v>24697</v>
      </c>
      <c r="J22" s="10"/>
      <c r="K22" s="10">
        <v>9456</v>
      </c>
      <c r="L22" s="10"/>
      <c r="M22" s="10">
        <v>5690</v>
      </c>
      <c r="N22" s="10">
        <v>23514</v>
      </c>
      <c r="O22" s="10">
        <v>18</v>
      </c>
      <c r="P22" s="10">
        <v>1388</v>
      </c>
      <c r="Q22" s="10"/>
      <c r="R22" s="10">
        <v>-370</v>
      </c>
      <c r="S22" s="10"/>
      <c r="T22" s="10">
        <v>9</v>
      </c>
      <c r="U22" s="10">
        <v>406</v>
      </c>
      <c r="V22" s="10">
        <v>2887</v>
      </c>
      <c r="W22" s="10"/>
      <c r="X22" s="18">
        <f t="shared" si="1"/>
        <v>67695</v>
      </c>
      <c r="Y22" s="11">
        <v>9372</v>
      </c>
      <c r="Z22" s="11">
        <v>1544</v>
      </c>
      <c r="AA22" s="11"/>
      <c r="AB22" s="11"/>
      <c r="AC22" s="11"/>
      <c r="AD22" s="11">
        <v>452</v>
      </c>
      <c r="AE22" s="11"/>
      <c r="AF22" s="11">
        <v>3423</v>
      </c>
      <c r="AG22" s="11"/>
      <c r="AH22" s="18">
        <f t="shared" si="3"/>
        <v>14791</v>
      </c>
      <c r="AI22" s="18">
        <f t="shared" si="2"/>
        <v>92713</v>
      </c>
    </row>
    <row r="23" spans="1:35" ht="12.75">
      <c r="A23" s="16">
        <v>14</v>
      </c>
      <c r="B23" s="17" t="s">
        <v>70</v>
      </c>
      <c r="C23" s="10"/>
      <c r="D23" s="10"/>
      <c r="E23" s="10">
        <v>890</v>
      </c>
      <c r="F23" s="10"/>
      <c r="G23" s="10"/>
      <c r="H23" s="18">
        <f t="shared" si="0"/>
        <v>890</v>
      </c>
      <c r="I23" s="10">
        <v>5350</v>
      </c>
      <c r="J23" s="10"/>
      <c r="K23" s="10"/>
      <c r="L23" s="10"/>
      <c r="M23" s="10">
        <v>757</v>
      </c>
      <c r="N23" s="10">
        <v>1346</v>
      </c>
      <c r="O23" s="10"/>
      <c r="P23" s="10"/>
      <c r="Q23" s="10"/>
      <c r="R23" s="10"/>
      <c r="S23" s="10"/>
      <c r="T23" s="10"/>
      <c r="U23" s="10"/>
      <c r="V23" s="10">
        <v>30000</v>
      </c>
      <c r="W23" s="10"/>
      <c r="X23" s="18">
        <f t="shared" si="1"/>
        <v>37453</v>
      </c>
      <c r="Y23" s="11">
        <v>44929</v>
      </c>
      <c r="Z23" s="11">
        <v>753</v>
      </c>
      <c r="AA23" s="11"/>
      <c r="AB23" s="11"/>
      <c r="AC23" s="11"/>
      <c r="AD23" s="11"/>
      <c r="AE23" s="11"/>
      <c r="AF23" s="11">
        <v>2848</v>
      </c>
      <c r="AG23" s="11"/>
      <c r="AH23" s="18">
        <f t="shared" si="3"/>
        <v>48530</v>
      </c>
      <c r="AI23" s="18">
        <f t="shared" si="2"/>
        <v>86873</v>
      </c>
    </row>
    <row r="24" spans="1:35" ht="12.75">
      <c r="A24" s="16">
        <v>15</v>
      </c>
      <c r="B24" s="17" t="s">
        <v>45</v>
      </c>
      <c r="C24" s="10"/>
      <c r="D24" s="10"/>
      <c r="E24" s="10">
        <v>2142</v>
      </c>
      <c r="F24" s="10">
        <v>55800</v>
      </c>
      <c r="G24" s="10"/>
      <c r="H24" s="18">
        <f t="shared" si="0"/>
        <v>57942</v>
      </c>
      <c r="I24" s="10"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3671</v>
      </c>
      <c r="W24" s="10"/>
      <c r="X24" s="18">
        <f t="shared" si="1"/>
        <v>3671</v>
      </c>
      <c r="Y24" s="11">
        <v>13963</v>
      </c>
      <c r="Z24" s="11"/>
      <c r="AA24" s="11"/>
      <c r="AB24" s="11"/>
      <c r="AC24" s="11"/>
      <c r="AD24" s="11"/>
      <c r="AE24" s="11"/>
      <c r="AF24" s="11">
        <v>0</v>
      </c>
      <c r="AG24" s="11"/>
      <c r="AH24" s="18">
        <f t="shared" si="3"/>
        <v>13963</v>
      </c>
      <c r="AI24" s="18">
        <f t="shared" si="2"/>
        <v>75576</v>
      </c>
    </row>
    <row r="25" spans="1:35" ht="12.75">
      <c r="A25" s="16">
        <v>16</v>
      </c>
      <c r="B25" s="17" t="s">
        <v>49</v>
      </c>
      <c r="C25" s="10"/>
      <c r="D25" s="10"/>
      <c r="E25" s="10">
        <v>1537</v>
      </c>
      <c r="F25" s="10"/>
      <c r="G25" s="10"/>
      <c r="H25" s="18">
        <f t="shared" si="0"/>
        <v>1537</v>
      </c>
      <c r="I25" s="10">
        <v>7050</v>
      </c>
      <c r="J25" s="10"/>
      <c r="K25" s="10"/>
      <c r="L25" s="10"/>
      <c r="M25" s="10">
        <v>580</v>
      </c>
      <c r="N25" s="10">
        <v>595</v>
      </c>
      <c r="O25" s="10"/>
      <c r="P25" s="10">
        <v>228</v>
      </c>
      <c r="Q25" s="10"/>
      <c r="R25" s="10"/>
      <c r="S25" s="10"/>
      <c r="T25" s="10"/>
      <c r="U25" s="10"/>
      <c r="V25" s="10">
        <v>168</v>
      </c>
      <c r="W25" s="10"/>
      <c r="X25" s="18">
        <f t="shared" si="1"/>
        <v>8621</v>
      </c>
      <c r="Y25" s="11">
        <v>52020</v>
      </c>
      <c r="Z25" s="11">
        <v>4741</v>
      </c>
      <c r="AA25" s="11"/>
      <c r="AB25" s="11"/>
      <c r="AC25" s="11"/>
      <c r="AD25" s="11"/>
      <c r="AE25" s="11">
        <v>3475</v>
      </c>
      <c r="AF25" s="11">
        <v>3467</v>
      </c>
      <c r="AG25" s="11"/>
      <c r="AH25" s="18">
        <f t="shared" si="3"/>
        <v>63703</v>
      </c>
      <c r="AI25" s="18">
        <f t="shared" si="2"/>
        <v>73861</v>
      </c>
    </row>
    <row r="26" spans="1:35" ht="12.75">
      <c r="A26" s="16">
        <v>17</v>
      </c>
      <c r="B26" s="17" t="s">
        <v>83</v>
      </c>
      <c r="C26" s="10"/>
      <c r="D26" s="10"/>
      <c r="E26" s="10">
        <v>935</v>
      </c>
      <c r="F26" s="10"/>
      <c r="G26" s="10"/>
      <c r="H26" s="18">
        <f t="shared" si="0"/>
        <v>935</v>
      </c>
      <c r="I26" s="10">
        <v>2182</v>
      </c>
      <c r="J26" s="10"/>
      <c r="K26" s="10"/>
      <c r="L26" s="10"/>
      <c r="M26" s="10">
        <v>3649</v>
      </c>
      <c r="N26" s="10">
        <v>9960</v>
      </c>
      <c r="O26" s="10"/>
      <c r="P26" s="10">
        <v>96</v>
      </c>
      <c r="Q26" s="10"/>
      <c r="R26" s="10"/>
      <c r="S26" s="10"/>
      <c r="T26" s="10"/>
      <c r="U26" s="10">
        <v>31211</v>
      </c>
      <c r="V26" s="10">
        <v>20408</v>
      </c>
      <c r="W26" s="10"/>
      <c r="X26" s="18">
        <f t="shared" si="1"/>
        <v>67506</v>
      </c>
      <c r="Y26" s="11">
        <v>1852</v>
      </c>
      <c r="Z26" s="11"/>
      <c r="AA26" s="11"/>
      <c r="AB26" s="11"/>
      <c r="AC26" s="11"/>
      <c r="AD26" s="11"/>
      <c r="AE26" s="11"/>
      <c r="AF26" s="11"/>
      <c r="AG26" s="11"/>
      <c r="AH26" s="18">
        <f t="shared" si="3"/>
        <v>1852</v>
      </c>
      <c r="AI26" s="18">
        <f t="shared" si="2"/>
        <v>70293</v>
      </c>
    </row>
    <row r="27" spans="1:35" ht="12.75">
      <c r="A27" s="16">
        <v>18</v>
      </c>
      <c r="B27" s="17" t="s">
        <v>42</v>
      </c>
      <c r="C27" s="10"/>
      <c r="D27" s="10"/>
      <c r="E27" s="10">
        <v>530</v>
      </c>
      <c r="F27" s="10"/>
      <c r="G27" s="10"/>
      <c r="H27" s="18">
        <f t="shared" si="0"/>
        <v>530</v>
      </c>
      <c r="I27" s="10">
        <v>1854</v>
      </c>
      <c r="J27" s="10"/>
      <c r="K27" s="10"/>
      <c r="L27" s="10"/>
      <c r="M27" s="10"/>
      <c r="N27" s="10">
        <v>20505</v>
      </c>
      <c r="O27" s="10"/>
      <c r="P27" s="10"/>
      <c r="Q27" s="10"/>
      <c r="R27" s="10"/>
      <c r="S27" s="10"/>
      <c r="T27" s="10"/>
      <c r="U27" s="10">
        <v>1729</v>
      </c>
      <c r="V27" s="10">
        <v>153</v>
      </c>
      <c r="W27" s="10"/>
      <c r="X27" s="18">
        <f t="shared" si="1"/>
        <v>24241</v>
      </c>
      <c r="Y27" s="11">
        <v>22637</v>
      </c>
      <c r="Z27" s="11">
        <v>1165</v>
      </c>
      <c r="AA27" s="11">
        <v>228</v>
      </c>
      <c r="AB27" s="11"/>
      <c r="AC27" s="11"/>
      <c r="AD27" s="11">
        <v>623</v>
      </c>
      <c r="AE27" s="11"/>
      <c r="AF27" s="11">
        <v>15690</v>
      </c>
      <c r="AG27" s="11"/>
      <c r="AH27" s="18">
        <f t="shared" si="3"/>
        <v>40343</v>
      </c>
      <c r="AI27" s="18">
        <f t="shared" si="2"/>
        <v>65114</v>
      </c>
    </row>
    <row r="28" spans="1:35" ht="12.75">
      <c r="A28" s="16">
        <v>19</v>
      </c>
      <c r="B28" s="17" t="s">
        <v>36</v>
      </c>
      <c r="C28" s="10"/>
      <c r="D28" s="10"/>
      <c r="E28" s="10">
        <v>132</v>
      </c>
      <c r="F28" s="10">
        <v>21304</v>
      </c>
      <c r="G28" s="10"/>
      <c r="H28" s="18">
        <f t="shared" si="0"/>
        <v>21436</v>
      </c>
      <c r="I28" s="10">
        <v>12411</v>
      </c>
      <c r="J28" s="10"/>
      <c r="K28" s="10">
        <v>316</v>
      </c>
      <c r="L28" s="10"/>
      <c r="M28" s="10">
        <v>2734</v>
      </c>
      <c r="N28" s="10">
        <v>-1811</v>
      </c>
      <c r="O28" s="10"/>
      <c r="P28" s="10">
        <v>25</v>
      </c>
      <c r="Q28" s="10"/>
      <c r="R28" s="10">
        <v>55</v>
      </c>
      <c r="S28" s="10"/>
      <c r="T28" s="10"/>
      <c r="U28" s="10">
        <v>728</v>
      </c>
      <c r="V28" s="10">
        <v>-47267</v>
      </c>
      <c r="W28" s="10"/>
      <c r="X28" s="18">
        <f t="shared" si="1"/>
        <v>-32809</v>
      </c>
      <c r="Y28" s="11">
        <v>70187</v>
      </c>
      <c r="Z28" s="11">
        <v>3845</v>
      </c>
      <c r="AA28" s="11"/>
      <c r="AB28" s="11"/>
      <c r="AC28" s="11"/>
      <c r="AD28" s="11"/>
      <c r="AE28" s="11"/>
      <c r="AF28" s="11">
        <v>1717</v>
      </c>
      <c r="AG28" s="11"/>
      <c r="AH28" s="18">
        <f t="shared" si="3"/>
        <v>75749</v>
      </c>
      <c r="AI28" s="18">
        <f t="shared" si="2"/>
        <v>64376</v>
      </c>
    </row>
    <row r="29" spans="1:35" ht="12.75">
      <c r="A29" s="16">
        <v>20</v>
      </c>
      <c r="B29" s="17" t="s">
        <v>50</v>
      </c>
      <c r="C29" s="10"/>
      <c r="D29" s="10"/>
      <c r="E29" s="10">
        <v>6889</v>
      </c>
      <c r="F29" s="10">
        <v>10948</v>
      </c>
      <c r="G29" s="10"/>
      <c r="H29" s="18">
        <f t="shared" si="0"/>
        <v>17837</v>
      </c>
      <c r="I29" s="10"/>
      <c r="J29" s="10"/>
      <c r="K29" s="10"/>
      <c r="L29" s="10"/>
      <c r="M29" s="10">
        <v>0</v>
      </c>
      <c r="N29" s="10">
        <v>4549</v>
      </c>
      <c r="O29" s="10">
        <v>85</v>
      </c>
      <c r="P29" s="10"/>
      <c r="Q29" s="10"/>
      <c r="R29" s="10"/>
      <c r="S29" s="10"/>
      <c r="T29" s="10"/>
      <c r="U29" s="10"/>
      <c r="V29" s="10">
        <v>27159</v>
      </c>
      <c r="W29" s="10"/>
      <c r="X29" s="18">
        <f t="shared" si="1"/>
        <v>31793</v>
      </c>
      <c r="Y29" s="11"/>
      <c r="Z29" s="11"/>
      <c r="AA29" s="11"/>
      <c r="AB29" s="11"/>
      <c r="AC29" s="11"/>
      <c r="AD29" s="11"/>
      <c r="AE29" s="11"/>
      <c r="AF29" s="11"/>
      <c r="AG29" s="11"/>
      <c r="AH29" s="18">
        <f t="shared" si="3"/>
        <v>0</v>
      </c>
      <c r="AI29" s="18">
        <f t="shared" si="2"/>
        <v>49630</v>
      </c>
    </row>
    <row r="30" spans="1:35" ht="12.75">
      <c r="A30" s="16">
        <v>21</v>
      </c>
      <c r="B30" s="17" t="s">
        <v>74</v>
      </c>
      <c r="C30" s="10"/>
      <c r="D30" s="10"/>
      <c r="E30" s="10">
        <v>1469</v>
      </c>
      <c r="F30" s="10"/>
      <c r="G30" s="10"/>
      <c r="H30" s="18">
        <f t="shared" si="0"/>
        <v>1469</v>
      </c>
      <c r="I30" s="10">
        <v>3998</v>
      </c>
      <c r="J30" s="10"/>
      <c r="K30" s="10"/>
      <c r="L30" s="10"/>
      <c r="M30" s="10">
        <v>658</v>
      </c>
      <c r="N30" s="10">
        <v>523</v>
      </c>
      <c r="O30" s="10"/>
      <c r="P30" s="10"/>
      <c r="Q30" s="10"/>
      <c r="R30" s="10"/>
      <c r="S30" s="10"/>
      <c r="T30" s="10"/>
      <c r="U30" s="10"/>
      <c r="V30" s="10"/>
      <c r="W30" s="10"/>
      <c r="X30" s="18">
        <f t="shared" si="1"/>
        <v>5179</v>
      </c>
      <c r="Y30" s="11">
        <v>16265</v>
      </c>
      <c r="Z30" s="11"/>
      <c r="AA30" s="11"/>
      <c r="AB30" s="11"/>
      <c r="AC30" s="11"/>
      <c r="AD30" s="11"/>
      <c r="AE30" s="11"/>
      <c r="AF30" s="11">
        <v>25580</v>
      </c>
      <c r="AG30" s="11"/>
      <c r="AH30" s="18">
        <f t="shared" si="3"/>
        <v>41845</v>
      </c>
      <c r="AI30" s="18">
        <f t="shared" si="2"/>
        <v>48493</v>
      </c>
    </row>
    <row r="31" spans="1:35" ht="12.75">
      <c r="A31" s="16">
        <v>22</v>
      </c>
      <c r="B31" s="17" t="s">
        <v>84</v>
      </c>
      <c r="C31" s="10"/>
      <c r="D31" s="10"/>
      <c r="E31" s="10">
        <v>5</v>
      </c>
      <c r="F31" s="10">
        <v>40231</v>
      </c>
      <c r="G31" s="10"/>
      <c r="H31" s="18">
        <f t="shared" si="0"/>
        <v>40236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8">
        <f t="shared" si="1"/>
        <v>0</v>
      </c>
      <c r="Y31" s="11">
        <v>6939</v>
      </c>
      <c r="Z31" s="11"/>
      <c r="AA31" s="11"/>
      <c r="AB31" s="11"/>
      <c r="AC31" s="11"/>
      <c r="AD31" s="11"/>
      <c r="AE31" s="11"/>
      <c r="AF31" s="11"/>
      <c r="AG31" s="11"/>
      <c r="AH31" s="18">
        <f t="shared" si="3"/>
        <v>6939</v>
      </c>
      <c r="AI31" s="18">
        <f t="shared" si="2"/>
        <v>47175</v>
      </c>
    </row>
    <row r="32" spans="1:35" ht="12.75">
      <c r="A32" s="16">
        <v>23</v>
      </c>
      <c r="B32" s="17" t="s">
        <v>40</v>
      </c>
      <c r="C32" s="10"/>
      <c r="D32" s="10"/>
      <c r="E32" s="10">
        <v>494</v>
      </c>
      <c r="F32" s="10"/>
      <c r="G32" s="10"/>
      <c r="H32" s="18">
        <f t="shared" si="0"/>
        <v>494</v>
      </c>
      <c r="I32" s="10">
        <v>7954</v>
      </c>
      <c r="J32" s="10"/>
      <c r="K32" s="10">
        <v>439</v>
      </c>
      <c r="L32" s="10"/>
      <c r="M32" s="10">
        <v>147</v>
      </c>
      <c r="N32" s="10">
        <v>22649</v>
      </c>
      <c r="O32" s="10"/>
      <c r="P32" s="10">
        <v>397</v>
      </c>
      <c r="Q32" s="10"/>
      <c r="R32" s="10"/>
      <c r="S32" s="10"/>
      <c r="T32" s="10">
        <v>78</v>
      </c>
      <c r="U32" s="10">
        <v>11</v>
      </c>
      <c r="V32" s="10">
        <v>4518</v>
      </c>
      <c r="W32" s="10"/>
      <c r="X32" s="18">
        <f t="shared" si="1"/>
        <v>36193</v>
      </c>
      <c r="Y32" s="11">
        <v>6540</v>
      </c>
      <c r="Z32" s="11">
        <v>247</v>
      </c>
      <c r="AA32" s="11"/>
      <c r="AB32" s="11"/>
      <c r="AC32" s="11"/>
      <c r="AD32" s="11"/>
      <c r="AE32" s="11"/>
      <c r="AF32" s="11">
        <v>833</v>
      </c>
      <c r="AG32" s="11"/>
      <c r="AH32" s="18">
        <f t="shared" si="3"/>
        <v>7620</v>
      </c>
      <c r="AI32" s="18">
        <f t="shared" si="2"/>
        <v>44307</v>
      </c>
    </row>
    <row r="33" spans="1:35" ht="12.75">
      <c r="A33" s="16">
        <v>24</v>
      </c>
      <c r="B33" s="17" t="s">
        <v>85</v>
      </c>
      <c r="C33" s="10"/>
      <c r="D33" s="10"/>
      <c r="E33" s="10">
        <v>626</v>
      </c>
      <c r="F33" s="10"/>
      <c r="G33" s="10"/>
      <c r="H33" s="18">
        <f t="shared" si="0"/>
        <v>626</v>
      </c>
      <c r="I33" s="10">
        <v>1110</v>
      </c>
      <c r="J33" s="10"/>
      <c r="K33" s="10"/>
      <c r="L33" s="10"/>
      <c r="M33" s="10"/>
      <c r="N33" s="10">
        <v>646</v>
      </c>
      <c r="O33" s="10"/>
      <c r="P33" s="10">
        <v>15</v>
      </c>
      <c r="Q33" s="10"/>
      <c r="R33" s="10"/>
      <c r="S33" s="10"/>
      <c r="T33" s="10"/>
      <c r="U33" s="10"/>
      <c r="V33" s="10"/>
      <c r="W33" s="10"/>
      <c r="X33" s="18">
        <f t="shared" si="1"/>
        <v>1771</v>
      </c>
      <c r="Y33" s="11">
        <v>33756</v>
      </c>
      <c r="Z33" s="11">
        <v>678</v>
      </c>
      <c r="AA33" s="11"/>
      <c r="AB33" s="11"/>
      <c r="AC33" s="11"/>
      <c r="AD33" s="11"/>
      <c r="AE33" s="11"/>
      <c r="AF33" s="11">
        <v>470</v>
      </c>
      <c r="AG33" s="11"/>
      <c r="AH33" s="18">
        <f t="shared" si="3"/>
        <v>34904</v>
      </c>
      <c r="AI33" s="18">
        <f t="shared" si="2"/>
        <v>37301</v>
      </c>
    </row>
    <row r="34" spans="1:35" ht="12.75">
      <c r="A34" s="16">
        <v>25</v>
      </c>
      <c r="B34" s="17" t="s">
        <v>86</v>
      </c>
      <c r="C34" s="10"/>
      <c r="D34" s="10"/>
      <c r="E34" s="10"/>
      <c r="F34" s="10"/>
      <c r="G34" s="10"/>
      <c r="H34" s="18">
        <f t="shared" si="0"/>
        <v>0</v>
      </c>
      <c r="I34" s="10"/>
      <c r="J34" s="10"/>
      <c r="K34" s="10"/>
      <c r="L34" s="10"/>
      <c r="M34" s="10"/>
      <c r="N34" s="10">
        <v>29813</v>
      </c>
      <c r="O34" s="10"/>
      <c r="P34" s="10"/>
      <c r="Q34" s="10"/>
      <c r="R34" s="10"/>
      <c r="S34" s="10"/>
      <c r="T34" s="10"/>
      <c r="U34" s="10"/>
      <c r="V34" s="10"/>
      <c r="W34" s="10"/>
      <c r="X34" s="18">
        <f t="shared" si="1"/>
        <v>29813</v>
      </c>
      <c r="Y34" s="11"/>
      <c r="Z34" s="11"/>
      <c r="AA34" s="11"/>
      <c r="AB34" s="11"/>
      <c r="AC34" s="11"/>
      <c r="AD34" s="11"/>
      <c r="AE34" s="11"/>
      <c r="AF34" s="11"/>
      <c r="AG34" s="11"/>
      <c r="AH34" s="18">
        <f t="shared" si="3"/>
        <v>0</v>
      </c>
      <c r="AI34" s="18">
        <f t="shared" si="2"/>
        <v>29813</v>
      </c>
    </row>
    <row r="35" spans="1:35" ht="12.75">
      <c r="A35" s="16">
        <v>26</v>
      </c>
      <c r="B35" s="17" t="s">
        <v>43</v>
      </c>
      <c r="C35" s="10"/>
      <c r="D35" s="10"/>
      <c r="E35" s="10">
        <v>209</v>
      </c>
      <c r="F35" s="10"/>
      <c r="G35" s="10"/>
      <c r="H35" s="18">
        <f t="shared" si="0"/>
        <v>209</v>
      </c>
      <c r="I35" s="10">
        <v>197</v>
      </c>
      <c r="J35" s="10"/>
      <c r="K35" s="10"/>
      <c r="L35" s="10"/>
      <c r="M35" s="10"/>
      <c r="N35" s="10">
        <v>739</v>
      </c>
      <c r="O35" s="10"/>
      <c r="P35" s="10">
        <v>79</v>
      </c>
      <c r="Q35" s="10"/>
      <c r="R35" s="10"/>
      <c r="S35" s="10"/>
      <c r="T35" s="10"/>
      <c r="U35" s="10">
        <v>563</v>
      </c>
      <c r="V35" s="10">
        <v>35</v>
      </c>
      <c r="W35" s="10"/>
      <c r="X35" s="18">
        <f t="shared" si="1"/>
        <v>1613</v>
      </c>
      <c r="Y35" s="11">
        <v>26803</v>
      </c>
      <c r="Z35" s="11">
        <v>289</v>
      </c>
      <c r="AA35" s="11">
        <v>123</v>
      </c>
      <c r="AB35" s="11"/>
      <c r="AC35" s="11"/>
      <c r="AD35" s="11">
        <v>208</v>
      </c>
      <c r="AE35" s="11"/>
      <c r="AF35" s="11">
        <v>529</v>
      </c>
      <c r="AG35" s="11"/>
      <c r="AH35" s="18">
        <f t="shared" si="3"/>
        <v>27952</v>
      </c>
      <c r="AI35" s="18">
        <f t="shared" si="2"/>
        <v>29774</v>
      </c>
    </row>
    <row r="36" spans="1:35" ht="12.75">
      <c r="A36" s="16">
        <v>27</v>
      </c>
      <c r="B36" s="17" t="s">
        <v>52</v>
      </c>
      <c r="C36" s="10">
        <v>17384</v>
      </c>
      <c r="D36" s="10">
        <v>2313</v>
      </c>
      <c r="E36" s="10"/>
      <c r="F36" s="10"/>
      <c r="G36" s="10"/>
      <c r="H36" s="18">
        <f t="shared" si="0"/>
        <v>19697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8">
        <f t="shared" si="1"/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8">
        <f t="shared" si="3"/>
        <v>0</v>
      </c>
      <c r="AI36" s="18">
        <f t="shared" si="2"/>
        <v>19697</v>
      </c>
    </row>
    <row r="37" spans="1:35" ht="25.5">
      <c r="A37" s="16">
        <v>28</v>
      </c>
      <c r="B37" s="17" t="s">
        <v>37</v>
      </c>
      <c r="C37" s="10"/>
      <c r="D37" s="10"/>
      <c r="E37" s="10"/>
      <c r="F37" s="10"/>
      <c r="G37" s="10"/>
      <c r="H37" s="18">
        <f t="shared" si="0"/>
        <v>0</v>
      </c>
      <c r="I37" s="10"/>
      <c r="J37" s="10"/>
      <c r="K37" s="10">
        <v>1824</v>
      </c>
      <c r="L37" s="10"/>
      <c r="M37" s="10"/>
      <c r="N37" s="10">
        <v>1540</v>
      </c>
      <c r="O37" s="10">
        <v>1963</v>
      </c>
      <c r="P37" s="10">
        <v>120</v>
      </c>
      <c r="Q37" s="10"/>
      <c r="R37" s="10">
        <v>2842</v>
      </c>
      <c r="S37" s="10"/>
      <c r="T37" s="10"/>
      <c r="U37" s="10"/>
      <c r="V37" s="10">
        <v>2911</v>
      </c>
      <c r="W37" s="10"/>
      <c r="X37" s="18">
        <f t="shared" si="1"/>
        <v>11200</v>
      </c>
      <c r="Y37" s="11"/>
      <c r="Z37" s="11"/>
      <c r="AA37" s="11"/>
      <c r="AB37" s="11"/>
      <c r="AC37" s="11"/>
      <c r="AD37" s="11"/>
      <c r="AE37" s="11"/>
      <c r="AF37" s="11">
        <v>7861</v>
      </c>
      <c r="AG37" s="11"/>
      <c r="AH37" s="18">
        <f t="shared" si="3"/>
        <v>7861</v>
      </c>
      <c r="AI37" s="18">
        <f t="shared" si="2"/>
        <v>19061</v>
      </c>
    </row>
    <row r="38" spans="1:35" ht="12.75">
      <c r="A38" s="16">
        <v>29</v>
      </c>
      <c r="B38" s="17" t="s">
        <v>41</v>
      </c>
      <c r="C38" s="10"/>
      <c r="D38" s="10"/>
      <c r="E38" s="10">
        <v>58</v>
      </c>
      <c r="F38" s="10">
        <v>4919</v>
      </c>
      <c r="G38" s="10">
        <v>5090</v>
      </c>
      <c r="H38" s="18">
        <f t="shared" si="0"/>
        <v>10067</v>
      </c>
      <c r="I38" s="10"/>
      <c r="J38" s="10"/>
      <c r="K38" s="10"/>
      <c r="L38" s="10"/>
      <c r="M38" s="10">
        <v>1160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8">
        <f t="shared" si="1"/>
        <v>1160</v>
      </c>
      <c r="Y38" s="11"/>
      <c r="Z38" s="11"/>
      <c r="AA38" s="11"/>
      <c r="AB38" s="11"/>
      <c r="AC38" s="11"/>
      <c r="AD38" s="11"/>
      <c r="AE38" s="11"/>
      <c r="AF38" s="11">
        <v>7062</v>
      </c>
      <c r="AG38" s="11"/>
      <c r="AH38" s="18">
        <f t="shared" si="3"/>
        <v>7062</v>
      </c>
      <c r="AI38" s="18">
        <f t="shared" si="2"/>
        <v>18289</v>
      </c>
    </row>
    <row r="39" spans="1:35" ht="25.5">
      <c r="A39" s="16">
        <v>30</v>
      </c>
      <c r="B39" s="17" t="s">
        <v>68</v>
      </c>
      <c r="C39" s="10">
        <v>4915</v>
      </c>
      <c r="D39" s="10">
        <v>8180</v>
      </c>
      <c r="E39" s="10"/>
      <c r="F39" s="10"/>
      <c r="G39" s="10"/>
      <c r="H39" s="18">
        <f t="shared" si="0"/>
        <v>13095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8">
        <f t="shared" si="1"/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8">
        <f t="shared" si="3"/>
        <v>0</v>
      </c>
      <c r="AI39" s="18">
        <f t="shared" si="2"/>
        <v>13095</v>
      </c>
    </row>
    <row r="40" spans="1:35" ht="12.75">
      <c r="A40" s="16">
        <v>31</v>
      </c>
      <c r="B40" s="17" t="s">
        <v>87</v>
      </c>
      <c r="C40" s="10"/>
      <c r="D40" s="10"/>
      <c r="E40" s="10"/>
      <c r="F40" s="10">
        <v>9744</v>
      </c>
      <c r="G40" s="10"/>
      <c r="H40" s="18">
        <f t="shared" si="0"/>
        <v>9744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1065</v>
      </c>
      <c r="W40" s="10"/>
      <c r="X40" s="18">
        <f t="shared" si="1"/>
        <v>1065</v>
      </c>
      <c r="Y40" s="11"/>
      <c r="Z40" s="11"/>
      <c r="AA40" s="11"/>
      <c r="AB40" s="11"/>
      <c r="AC40" s="11"/>
      <c r="AD40" s="11"/>
      <c r="AE40" s="11"/>
      <c r="AF40" s="11"/>
      <c r="AG40" s="11"/>
      <c r="AH40" s="18">
        <f t="shared" si="3"/>
        <v>0</v>
      </c>
      <c r="AI40" s="18">
        <f t="shared" si="2"/>
        <v>10809</v>
      </c>
    </row>
    <row r="41" spans="1:35" ht="12.75">
      <c r="A41" s="16">
        <v>32</v>
      </c>
      <c r="B41" s="17" t="s">
        <v>38</v>
      </c>
      <c r="C41" s="10"/>
      <c r="D41" s="10"/>
      <c r="E41" s="10"/>
      <c r="F41" s="10"/>
      <c r="G41" s="10"/>
      <c r="H41" s="18">
        <f t="shared" si="0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1770</v>
      </c>
      <c r="V41" s="10"/>
      <c r="W41" s="10"/>
      <c r="X41" s="18">
        <f t="shared" si="1"/>
        <v>1770</v>
      </c>
      <c r="Y41" s="11">
        <v>9588</v>
      </c>
      <c r="Z41" s="11"/>
      <c r="AA41" s="11"/>
      <c r="AB41" s="11"/>
      <c r="AC41" s="11"/>
      <c r="AD41" s="11"/>
      <c r="AE41" s="11">
        <v>-842</v>
      </c>
      <c r="AF41" s="11">
        <v>19</v>
      </c>
      <c r="AG41" s="11"/>
      <c r="AH41" s="18">
        <f t="shared" si="3"/>
        <v>8765</v>
      </c>
      <c r="AI41" s="18">
        <f t="shared" si="2"/>
        <v>10535</v>
      </c>
    </row>
    <row r="42" spans="1:35" ht="12.75">
      <c r="A42" s="16">
        <v>33</v>
      </c>
      <c r="B42" s="17" t="s">
        <v>71</v>
      </c>
      <c r="C42" s="10"/>
      <c r="D42" s="10"/>
      <c r="E42" s="10">
        <v>3709</v>
      </c>
      <c r="F42" s="10"/>
      <c r="G42" s="10"/>
      <c r="H42" s="18">
        <f t="shared" si="0"/>
        <v>3709</v>
      </c>
      <c r="I42" s="10">
        <v>3186</v>
      </c>
      <c r="J42" s="10"/>
      <c r="K42" s="10"/>
      <c r="L42" s="10"/>
      <c r="M42" s="10">
        <v>76</v>
      </c>
      <c r="N42" s="10">
        <v>2764</v>
      </c>
      <c r="O42" s="10"/>
      <c r="P42" s="10"/>
      <c r="Q42" s="10"/>
      <c r="R42" s="10"/>
      <c r="S42" s="10"/>
      <c r="T42" s="10"/>
      <c r="U42" s="10">
        <v>191</v>
      </c>
      <c r="V42" s="10"/>
      <c r="W42" s="10"/>
      <c r="X42" s="18">
        <f t="shared" si="1"/>
        <v>6217</v>
      </c>
      <c r="Y42" s="11">
        <v>336</v>
      </c>
      <c r="Z42" s="11"/>
      <c r="AA42" s="11"/>
      <c r="AB42" s="11"/>
      <c r="AC42" s="11"/>
      <c r="AD42" s="11"/>
      <c r="AE42" s="11"/>
      <c r="AF42" s="11">
        <v>211</v>
      </c>
      <c r="AG42" s="11"/>
      <c r="AH42" s="18">
        <f t="shared" si="3"/>
        <v>547</v>
      </c>
      <c r="AI42" s="18">
        <f t="shared" si="2"/>
        <v>10473</v>
      </c>
    </row>
    <row r="43" spans="1:35" ht="12.75">
      <c r="A43" s="16">
        <v>34</v>
      </c>
      <c r="B43" s="17" t="s">
        <v>51</v>
      </c>
      <c r="C43" s="10"/>
      <c r="D43" s="10"/>
      <c r="E43" s="10"/>
      <c r="F43" s="10"/>
      <c r="G43" s="10"/>
      <c r="H43" s="18">
        <f t="shared" si="0"/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8">
        <f t="shared" si="1"/>
        <v>0</v>
      </c>
      <c r="Y43" s="11">
        <v>6401</v>
      </c>
      <c r="Z43" s="11"/>
      <c r="AA43" s="11"/>
      <c r="AB43" s="11"/>
      <c r="AC43" s="11"/>
      <c r="AD43" s="11"/>
      <c r="AE43" s="11"/>
      <c r="AF43" s="11"/>
      <c r="AG43" s="11"/>
      <c r="AH43" s="18">
        <f t="shared" si="3"/>
        <v>6401</v>
      </c>
      <c r="AI43" s="18">
        <f t="shared" si="2"/>
        <v>6401</v>
      </c>
    </row>
    <row r="44" spans="1:35" ht="12.75">
      <c r="A44" s="16">
        <v>35</v>
      </c>
      <c r="B44" s="17" t="s">
        <v>39</v>
      </c>
      <c r="C44" s="10"/>
      <c r="D44" s="10"/>
      <c r="E44" s="10"/>
      <c r="F44" s="10"/>
      <c r="G44" s="10"/>
      <c r="H44" s="18">
        <f t="shared" si="0"/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8">
        <f t="shared" si="1"/>
        <v>0</v>
      </c>
      <c r="Y44" s="11">
        <v>6095</v>
      </c>
      <c r="Z44" s="11"/>
      <c r="AA44" s="11"/>
      <c r="AB44" s="11"/>
      <c r="AC44" s="11"/>
      <c r="AD44" s="11"/>
      <c r="AE44" s="11"/>
      <c r="AF44" s="11"/>
      <c r="AG44" s="11"/>
      <c r="AH44" s="18">
        <f t="shared" si="3"/>
        <v>6095</v>
      </c>
      <c r="AI44" s="18">
        <f t="shared" si="2"/>
        <v>6095</v>
      </c>
    </row>
    <row r="45" spans="1:35" ht="12.75">
      <c r="A45" s="16">
        <v>36</v>
      </c>
      <c r="B45" s="17" t="s">
        <v>47</v>
      </c>
      <c r="C45" s="10"/>
      <c r="D45" s="10"/>
      <c r="E45" s="10">
        <v>1</v>
      </c>
      <c r="F45" s="10">
        <v>1861</v>
      </c>
      <c r="G45" s="10"/>
      <c r="H45" s="18">
        <f t="shared" si="0"/>
        <v>1862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8">
        <f t="shared" si="1"/>
        <v>0</v>
      </c>
      <c r="Y45" s="11">
        <v>2694</v>
      </c>
      <c r="Z45" s="11"/>
      <c r="AA45" s="11"/>
      <c r="AB45" s="11"/>
      <c r="AC45" s="11"/>
      <c r="AD45" s="11"/>
      <c r="AE45" s="11"/>
      <c r="AF45" s="11">
        <v>31</v>
      </c>
      <c r="AG45" s="11"/>
      <c r="AH45" s="18">
        <f t="shared" si="3"/>
        <v>2725</v>
      </c>
      <c r="AI45" s="18">
        <f t="shared" si="2"/>
        <v>4587</v>
      </c>
    </row>
    <row r="46" spans="1:35" ht="12.75">
      <c r="A46" s="16">
        <v>37</v>
      </c>
      <c r="B46" s="17" t="s">
        <v>48</v>
      </c>
      <c r="C46" s="10"/>
      <c r="D46" s="10"/>
      <c r="E46" s="10"/>
      <c r="F46" s="10"/>
      <c r="G46" s="10"/>
      <c r="H46" s="18">
        <f t="shared" si="0"/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8">
        <f t="shared" si="1"/>
        <v>0</v>
      </c>
      <c r="Y46" s="11"/>
      <c r="Z46" s="11"/>
      <c r="AA46" s="11"/>
      <c r="AB46" s="11"/>
      <c r="AC46" s="11"/>
      <c r="AD46" s="11"/>
      <c r="AE46" s="11"/>
      <c r="AF46" s="11"/>
      <c r="AG46" s="11"/>
      <c r="AH46" s="18">
        <f t="shared" si="3"/>
        <v>0</v>
      </c>
      <c r="AI46" s="18">
        <f t="shared" si="2"/>
        <v>0</v>
      </c>
    </row>
    <row r="47" spans="1:35" ht="12.75">
      <c r="A47" s="16">
        <v>38</v>
      </c>
      <c r="B47" s="17" t="s">
        <v>88</v>
      </c>
      <c r="C47" s="10"/>
      <c r="D47" s="10"/>
      <c r="E47" s="10"/>
      <c r="F47" s="10"/>
      <c r="G47" s="10"/>
      <c r="H47" s="18">
        <f t="shared" si="0"/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8">
        <f t="shared" si="1"/>
        <v>0</v>
      </c>
      <c r="Y47" s="11"/>
      <c r="Z47" s="11"/>
      <c r="AA47" s="11"/>
      <c r="AB47" s="11"/>
      <c r="AC47" s="11"/>
      <c r="AD47" s="11"/>
      <c r="AE47" s="11"/>
      <c r="AF47" s="11"/>
      <c r="AG47" s="11"/>
      <c r="AH47" s="18">
        <f t="shared" si="3"/>
        <v>0</v>
      </c>
      <c r="AI47" s="18"/>
    </row>
    <row r="48" spans="1:35" ht="12.75">
      <c r="A48" s="22" t="s">
        <v>67</v>
      </c>
      <c r="B48" s="22"/>
      <c r="C48" s="18">
        <f aca="true" t="shared" si="4" ref="C48:AI48">SUM(C10:C47)</f>
        <v>140166</v>
      </c>
      <c r="D48" s="18">
        <f t="shared" si="4"/>
        <v>49666</v>
      </c>
      <c r="E48" s="18">
        <f t="shared" si="4"/>
        <v>277602</v>
      </c>
      <c r="F48" s="18">
        <f t="shared" si="4"/>
        <v>265243</v>
      </c>
      <c r="G48" s="18">
        <f t="shared" si="4"/>
        <v>9611</v>
      </c>
      <c r="H48" s="18">
        <f t="shared" si="4"/>
        <v>742288</v>
      </c>
      <c r="I48" s="18">
        <f t="shared" si="4"/>
        <v>377957</v>
      </c>
      <c r="J48" s="18">
        <f t="shared" si="4"/>
        <v>36826</v>
      </c>
      <c r="K48" s="18">
        <f t="shared" si="4"/>
        <v>31559</v>
      </c>
      <c r="L48" s="18">
        <f t="shared" si="4"/>
        <v>7912</v>
      </c>
      <c r="M48" s="18">
        <f t="shared" si="4"/>
        <v>375251</v>
      </c>
      <c r="N48" s="18">
        <f t="shared" si="4"/>
        <v>1129291</v>
      </c>
      <c r="O48" s="18">
        <f t="shared" si="4"/>
        <v>210688</v>
      </c>
      <c r="P48" s="18">
        <f t="shared" si="4"/>
        <v>34374</v>
      </c>
      <c r="Q48" s="18">
        <f t="shared" si="4"/>
        <v>0</v>
      </c>
      <c r="R48" s="18">
        <f t="shared" si="4"/>
        <v>9186</v>
      </c>
      <c r="S48" s="18">
        <f t="shared" si="4"/>
        <v>0</v>
      </c>
      <c r="T48" s="18">
        <f t="shared" si="4"/>
        <v>4318</v>
      </c>
      <c r="U48" s="18">
        <f t="shared" si="4"/>
        <v>136894</v>
      </c>
      <c r="V48" s="18">
        <f t="shared" si="4"/>
        <v>4283405</v>
      </c>
      <c r="W48" s="18">
        <f t="shared" si="4"/>
        <v>1161</v>
      </c>
      <c r="X48" s="18">
        <f t="shared" si="4"/>
        <v>6638822</v>
      </c>
      <c r="Y48" s="18">
        <f t="shared" si="4"/>
        <v>784546</v>
      </c>
      <c r="Z48" s="18">
        <f t="shared" si="4"/>
        <v>38488</v>
      </c>
      <c r="AA48" s="18">
        <f t="shared" si="4"/>
        <v>2979</v>
      </c>
      <c r="AB48" s="18">
        <f t="shared" si="4"/>
        <v>1790</v>
      </c>
      <c r="AC48" s="18">
        <f t="shared" si="4"/>
        <v>630</v>
      </c>
      <c r="AD48" s="18">
        <f t="shared" si="4"/>
        <v>63563</v>
      </c>
      <c r="AE48" s="18">
        <f t="shared" si="4"/>
        <v>2633</v>
      </c>
      <c r="AF48" s="18">
        <f t="shared" si="4"/>
        <v>273199</v>
      </c>
      <c r="AG48" s="18">
        <f t="shared" si="4"/>
        <v>4410</v>
      </c>
      <c r="AH48" s="18">
        <f t="shared" si="4"/>
        <v>1172238</v>
      </c>
      <c r="AI48" s="18">
        <f t="shared" si="4"/>
        <v>8553348</v>
      </c>
    </row>
  </sheetData>
  <sheetProtection/>
  <mergeCells count="12">
    <mergeCell ref="AI7:AI9"/>
    <mergeCell ref="C8:H8"/>
    <mergeCell ref="I8:X8"/>
    <mergeCell ref="Y8:AH8"/>
    <mergeCell ref="A48:B48"/>
    <mergeCell ref="K2:U2"/>
    <mergeCell ref="J3:T3"/>
    <mergeCell ref="AH6:AI6"/>
    <mergeCell ref="A7:A9"/>
    <mergeCell ref="B7:B9"/>
    <mergeCell ref="C7:D7"/>
    <mergeCell ref="E7:A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12" width="9.125" style="8" customWidth="1"/>
    <col min="13" max="13" width="9.625" style="8" customWidth="1"/>
    <col min="14" max="14" width="11.00390625" style="8" customWidth="1"/>
    <col min="15" max="21" width="9.125" style="8" customWidth="1"/>
    <col min="22" max="22" width="9.875" style="8" bestFit="1" customWidth="1"/>
    <col min="23" max="23" width="9.125" style="8" customWidth="1"/>
    <col min="24" max="24" width="9.875" style="8" bestFit="1" customWidth="1"/>
    <col min="25" max="29" width="9.125" style="8" customWidth="1"/>
    <col min="30" max="30" width="11.25390625" style="8" customWidth="1"/>
    <col min="31" max="31" width="9.25390625" style="8" customWidth="1"/>
    <col min="32" max="32" width="12.125" style="8" customWidth="1"/>
    <col min="33" max="33" width="9.875" style="8" bestFit="1" customWidth="1"/>
    <col min="34" max="34" width="13.125" style="8" customWidth="1"/>
    <col min="35" max="16384" width="9.125" style="8" customWidth="1"/>
  </cols>
  <sheetData>
    <row r="1" spans="1:34" ht="15">
      <c r="A1" s="1"/>
      <c r="B1" s="2"/>
      <c r="C1" s="2"/>
      <c r="D1" s="2"/>
      <c r="E1" s="5"/>
      <c r="F1" s="1"/>
      <c r="G1" s="1"/>
      <c r="H1" s="1"/>
      <c r="I1" s="5"/>
      <c r="J1" s="5"/>
      <c r="K1" s="5"/>
      <c r="L1" s="1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</row>
    <row r="2" spans="1:34" ht="18.75">
      <c r="A2" s="1"/>
      <c r="B2" s="2"/>
      <c r="C2" s="2"/>
      <c r="D2" s="2"/>
      <c r="E2" s="1"/>
      <c r="F2" s="1"/>
      <c r="G2" s="1"/>
      <c r="H2" s="1"/>
      <c r="I2" s="1"/>
      <c r="J2" s="1"/>
      <c r="K2" s="24" t="s">
        <v>66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  <c r="W2" s="1"/>
      <c r="X2" s="1"/>
      <c r="Y2" s="1"/>
      <c r="Z2" s="1"/>
      <c r="AA2" s="1"/>
      <c r="AB2" s="6"/>
      <c r="AC2" s="7"/>
      <c r="AD2" s="7"/>
      <c r="AE2" s="7"/>
      <c r="AF2" s="7"/>
      <c r="AG2" s="7"/>
      <c r="AH2" s="7"/>
    </row>
    <row r="3" spans="1:34" ht="18.75">
      <c r="A3" s="1"/>
      <c r="B3" s="2"/>
      <c r="C3" s="2"/>
      <c r="D3" s="2"/>
      <c r="E3" s="5"/>
      <c r="F3" s="1"/>
      <c r="G3" s="1"/>
      <c r="H3" s="1"/>
      <c r="I3" s="5"/>
      <c r="J3" s="24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</row>
    <row r="4" spans="1:34" ht="18.75">
      <c r="A4" s="1"/>
      <c r="B4" s="2"/>
      <c r="C4" s="2"/>
      <c r="D4" s="2"/>
      <c r="E4" s="5"/>
      <c r="F4" s="1"/>
      <c r="G4" s="1"/>
      <c r="H4" s="1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</row>
    <row r="5" spans="1:34" ht="18.75">
      <c r="A5" s="1"/>
      <c r="B5" s="2"/>
      <c r="C5" s="2"/>
      <c r="D5" s="2"/>
      <c r="E5" s="5"/>
      <c r="F5" s="1"/>
      <c r="G5" s="1"/>
      <c r="H5" s="1"/>
      <c r="I5" s="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  <c r="AB5" s="6"/>
      <c r="AC5" s="7"/>
      <c r="AD5" s="7"/>
      <c r="AE5" s="7"/>
      <c r="AF5" s="7"/>
      <c r="AG5" s="7"/>
      <c r="AH5" s="7"/>
    </row>
    <row r="6" spans="1:34" ht="15">
      <c r="A6" s="4"/>
      <c r="B6" s="3"/>
      <c r="C6" s="3"/>
      <c r="D6" s="3"/>
      <c r="E6" s="5"/>
      <c r="F6" s="4"/>
      <c r="G6" s="4"/>
      <c r="H6" s="4"/>
      <c r="I6" s="5"/>
      <c r="J6" s="5"/>
      <c r="K6" s="5"/>
      <c r="L6" s="4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27" t="s">
        <v>69</v>
      </c>
      <c r="AH6" s="27"/>
    </row>
    <row r="7" spans="1:34" ht="14.25">
      <c r="A7" s="25" t="s">
        <v>0</v>
      </c>
      <c r="B7" s="26" t="s">
        <v>30</v>
      </c>
      <c r="C7" s="23" t="s">
        <v>35</v>
      </c>
      <c r="D7" s="23"/>
      <c r="E7" s="23" t="s">
        <v>34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 t="s">
        <v>65</v>
      </c>
    </row>
    <row r="8" spans="1:34" ht="14.25">
      <c r="A8" s="25"/>
      <c r="B8" s="26"/>
      <c r="C8" s="23" t="s">
        <v>31</v>
      </c>
      <c r="D8" s="23"/>
      <c r="E8" s="23"/>
      <c r="F8" s="23"/>
      <c r="G8" s="23"/>
      <c r="H8" s="23"/>
      <c r="I8" s="23" t="s">
        <v>32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 t="s">
        <v>33</v>
      </c>
      <c r="Z8" s="23"/>
      <c r="AA8" s="23"/>
      <c r="AB8" s="23"/>
      <c r="AC8" s="23"/>
      <c r="AD8" s="23"/>
      <c r="AE8" s="23"/>
      <c r="AF8" s="23"/>
      <c r="AG8" s="23"/>
      <c r="AH8" s="23"/>
    </row>
    <row r="9" spans="1:34" ht="180">
      <c r="A9" s="25"/>
      <c r="B9" s="26"/>
      <c r="C9" s="14" t="s">
        <v>1</v>
      </c>
      <c r="D9" s="14" t="s">
        <v>2</v>
      </c>
      <c r="E9" s="12" t="s">
        <v>3</v>
      </c>
      <c r="F9" s="12" t="s">
        <v>4</v>
      </c>
      <c r="G9" s="12" t="s">
        <v>73</v>
      </c>
      <c r="H9" s="13" t="s">
        <v>67</v>
      </c>
      <c r="I9" s="12" t="s">
        <v>5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14</v>
      </c>
      <c r="S9" s="12" t="s">
        <v>15</v>
      </c>
      <c r="T9" s="12" t="s">
        <v>16</v>
      </c>
      <c r="U9" s="12" t="s">
        <v>17</v>
      </c>
      <c r="V9" s="12" t="s">
        <v>18</v>
      </c>
      <c r="W9" s="12" t="s">
        <v>73</v>
      </c>
      <c r="X9" s="13" t="s">
        <v>67</v>
      </c>
      <c r="Y9" s="12" t="s">
        <v>25</v>
      </c>
      <c r="Z9" s="12" t="s">
        <v>28</v>
      </c>
      <c r="AA9" s="12" t="s">
        <v>19</v>
      </c>
      <c r="AB9" s="12" t="s">
        <v>20</v>
      </c>
      <c r="AC9" s="14" t="s">
        <v>21</v>
      </c>
      <c r="AD9" s="14" t="s">
        <v>22</v>
      </c>
      <c r="AE9" s="14" t="s">
        <v>23</v>
      </c>
      <c r="AF9" s="12" t="s">
        <v>73</v>
      </c>
      <c r="AG9" s="15" t="s">
        <v>67</v>
      </c>
      <c r="AH9" s="23"/>
    </row>
    <row r="10" spans="1:35" ht="12.75">
      <c r="A10" s="16">
        <v>1</v>
      </c>
      <c r="B10" s="17" t="s">
        <v>44</v>
      </c>
      <c r="C10" s="10"/>
      <c r="D10" s="10"/>
      <c r="E10" s="10">
        <v>15883</v>
      </c>
      <c r="F10" s="10">
        <v>46043</v>
      </c>
      <c r="G10" s="10">
        <v>226</v>
      </c>
      <c r="H10" s="18">
        <f aca="true" t="shared" si="0" ref="H10:H47">SUM(C10:G10)</f>
        <v>62152</v>
      </c>
      <c r="I10" s="10">
        <v>77423</v>
      </c>
      <c r="J10" s="10">
        <v>35053</v>
      </c>
      <c r="K10" s="10">
        <v>3414</v>
      </c>
      <c r="L10" s="10">
        <v>7436</v>
      </c>
      <c r="M10" s="10">
        <v>468345</v>
      </c>
      <c r="N10" s="10">
        <v>253140</v>
      </c>
      <c r="O10" s="10">
        <v>1560</v>
      </c>
      <c r="P10" s="10">
        <v>311</v>
      </c>
      <c r="Q10" s="10"/>
      <c r="R10" s="10">
        <v>418</v>
      </c>
      <c r="S10" s="10"/>
      <c r="T10" s="10">
        <v>29</v>
      </c>
      <c r="U10" s="10">
        <v>3817</v>
      </c>
      <c r="V10" s="10">
        <v>3503056</v>
      </c>
      <c r="W10" s="10"/>
      <c r="X10" s="18">
        <f aca="true" t="shared" si="1" ref="X10:X47">SUM(I10:W10)</f>
        <v>4354002</v>
      </c>
      <c r="Y10" s="11">
        <v>18041</v>
      </c>
      <c r="Z10" s="11">
        <v>1768</v>
      </c>
      <c r="AA10" s="11">
        <v>20</v>
      </c>
      <c r="AB10" s="11">
        <v>149</v>
      </c>
      <c r="AC10" s="11">
        <v>247</v>
      </c>
      <c r="AD10" s="11">
        <v>48394</v>
      </c>
      <c r="AE10" s="11"/>
      <c r="AF10" s="11">
        <v>89640</v>
      </c>
      <c r="AG10" s="18">
        <f>SUM(Y10:AF10)</f>
        <v>158259</v>
      </c>
      <c r="AH10" s="18">
        <f aca="true" t="shared" si="2" ref="AH10:AH46">H10+X10+AG10</f>
        <v>4574413</v>
      </c>
      <c r="AI10" s="19"/>
    </row>
    <row r="11" spans="1:34" ht="12.75">
      <c r="A11" s="16">
        <v>2</v>
      </c>
      <c r="B11" s="17" t="s">
        <v>81</v>
      </c>
      <c r="C11" s="10"/>
      <c r="D11" s="10"/>
      <c r="E11" s="10">
        <v>19532</v>
      </c>
      <c r="F11" s="10">
        <v>61455</v>
      </c>
      <c r="G11" s="10">
        <v>8020</v>
      </c>
      <c r="H11" s="18">
        <f t="shared" si="0"/>
        <v>89007</v>
      </c>
      <c r="I11" s="10">
        <v>31496</v>
      </c>
      <c r="J11" s="10"/>
      <c r="K11" s="10">
        <v>2767</v>
      </c>
      <c r="L11" s="10"/>
      <c r="M11" s="10">
        <v>1090</v>
      </c>
      <c r="N11" s="10">
        <v>12625</v>
      </c>
      <c r="O11" s="10">
        <v>-3994</v>
      </c>
      <c r="P11" s="10">
        <v>968</v>
      </c>
      <c r="Q11" s="10"/>
      <c r="R11" s="10">
        <v>579</v>
      </c>
      <c r="S11" s="10"/>
      <c r="T11" s="10"/>
      <c r="U11" s="10">
        <v>2884683</v>
      </c>
      <c r="V11" s="10">
        <v>1399</v>
      </c>
      <c r="W11" s="10">
        <v>2247</v>
      </c>
      <c r="X11" s="18">
        <f t="shared" si="1"/>
        <v>2933860</v>
      </c>
      <c r="Y11" s="11">
        <v>8434</v>
      </c>
      <c r="Z11" s="11">
        <v>726</v>
      </c>
      <c r="AA11" s="11">
        <v>626</v>
      </c>
      <c r="AB11" s="11"/>
      <c r="AC11" s="11"/>
      <c r="AD11" s="11">
        <v>4654</v>
      </c>
      <c r="AE11" s="11"/>
      <c r="AF11" s="11">
        <v>6391</v>
      </c>
      <c r="AG11" s="18">
        <f aca="true" t="shared" si="3" ref="AG11:AG47">SUM(Y11:AF11)</f>
        <v>20831</v>
      </c>
      <c r="AH11" s="18">
        <f t="shared" si="2"/>
        <v>3043698</v>
      </c>
    </row>
    <row r="12" spans="1:34" ht="12.75">
      <c r="A12" s="16">
        <v>3</v>
      </c>
      <c r="B12" s="17" t="s">
        <v>24</v>
      </c>
      <c r="C12" s="10"/>
      <c r="D12" s="10"/>
      <c r="E12" s="10">
        <v>52030</v>
      </c>
      <c r="F12" s="10">
        <v>17449</v>
      </c>
      <c r="G12" s="10"/>
      <c r="H12" s="18">
        <f t="shared" si="0"/>
        <v>69479</v>
      </c>
      <c r="I12" s="10">
        <v>66622</v>
      </c>
      <c r="J12" s="10">
        <v>3744</v>
      </c>
      <c r="K12" s="10">
        <v>5119</v>
      </c>
      <c r="L12" s="10">
        <v>4602</v>
      </c>
      <c r="M12" s="10">
        <v>22966</v>
      </c>
      <c r="N12" s="10">
        <v>527956</v>
      </c>
      <c r="O12" s="10">
        <v>436782</v>
      </c>
      <c r="P12" s="10">
        <v>2212</v>
      </c>
      <c r="Q12" s="10"/>
      <c r="R12" s="10">
        <v>2364</v>
      </c>
      <c r="S12" s="10">
        <v>14701</v>
      </c>
      <c r="T12" s="10"/>
      <c r="U12" s="10">
        <v>1742</v>
      </c>
      <c r="V12" s="10">
        <v>127310</v>
      </c>
      <c r="W12" s="10"/>
      <c r="X12" s="18">
        <f t="shared" si="1"/>
        <v>1216120</v>
      </c>
      <c r="Y12" s="11">
        <v>155494</v>
      </c>
      <c r="Z12" s="11">
        <v>9590</v>
      </c>
      <c r="AA12" s="11">
        <v>1614</v>
      </c>
      <c r="AB12" s="11">
        <v>9</v>
      </c>
      <c r="AC12" s="11">
        <v>164</v>
      </c>
      <c r="AD12" s="11">
        <v>15539</v>
      </c>
      <c r="AE12" s="11"/>
      <c r="AF12" s="11">
        <v>87614</v>
      </c>
      <c r="AG12" s="18">
        <f t="shared" si="3"/>
        <v>270024</v>
      </c>
      <c r="AH12" s="18">
        <f t="shared" si="2"/>
        <v>1555623</v>
      </c>
    </row>
    <row r="13" spans="1:34" ht="12.75">
      <c r="A13" s="16">
        <v>4</v>
      </c>
      <c r="B13" s="17" t="s">
        <v>78</v>
      </c>
      <c r="C13" s="10"/>
      <c r="D13" s="10"/>
      <c r="E13" s="10">
        <v>5104</v>
      </c>
      <c r="F13" s="10">
        <v>5397</v>
      </c>
      <c r="G13" s="10"/>
      <c r="H13" s="18">
        <f t="shared" si="0"/>
        <v>10501</v>
      </c>
      <c r="I13" s="10">
        <v>28100</v>
      </c>
      <c r="J13" s="10"/>
      <c r="K13" s="10"/>
      <c r="L13" s="10"/>
      <c r="M13" s="10">
        <v>3460</v>
      </c>
      <c r="N13" s="10">
        <v>219772</v>
      </c>
      <c r="O13" s="10">
        <v>20000</v>
      </c>
      <c r="P13" s="10">
        <v>160</v>
      </c>
      <c r="Q13" s="10"/>
      <c r="R13" s="10">
        <v>754</v>
      </c>
      <c r="S13" s="10"/>
      <c r="T13" s="10"/>
      <c r="U13" s="10">
        <v>266691</v>
      </c>
      <c r="V13" s="10">
        <v>492980</v>
      </c>
      <c r="W13" s="10"/>
      <c r="X13" s="18">
        <f t="shared" si="1"/>
        <v>1031917</v>
      </c>
      <c r="Y13" s="11">
        <v>38246</v>
      </c>
      <c r="Z13" s="11">
        <v>6101</v>
      </c>
      <c r="AA13" s="11"/>
      <c r="AB13" s="11">
        <v>103</v>
      </c>
      <c r="AC13" s="11">
        <v>72</v>
      </c>
      <c r="AD13" s="11">
        <v>1495</v>
      </c>
      <c r="AE13" s="11"/>
      <c r="AF13" s="11">
        <v>13552</v>
      </c>
      <c r="AG13" s="18">
        <f t="shared" si="3"/>
        <v>59569</v>
      </c>
      <c r="AH13" s="18">
        <f t="shared" si="2"/>
        <v>1101987</v>
      </c>
    </row>
    <row r="14" spans="1:34" ht="12.75">
      <c r="A14" s="16">
        <v>5</v>
      </c>
      <c r="B14" s="17" t="s">
        <v>72</v>
      </c>
      <c r="C14" s="10"/>
      <c r="D14" s="10"/>
      <c r="E14" s="10">
        <v>409921</v>
      </c>
      <c r="F14" s="10">
        <v>135</v>
      </c>
      <c r="G14" s="10"/>
      <c r="H14" s="18">
        <f t="shared" si="0"/>
        <v>410056</v>
      </c>
      <c r="I14" s="10">
        <v>42656</v>
      </c>
      <c r="J14" s="10"/>
      <c r="K14" s="10">
        <v>734</v>
      </c>
      <c r="L14" s="10"/>
      <c r="M14" s="10">
        <v>15006</v>
      </c>
      <c r="N14" s="10">
        <v>211034</v>
      </c>
      <c r="O14" s="10">
        <v>285541</v>
      </c>
      <c r="P14" s="10">
        <v>1729</v>
      </c>
      <c r="Q14" s="10"/>
      <c r="R14" s="10">
        <v>1100</v>
      </c>
      <c r="S14" s="10"/>
      <c r="T14" s="10"/>
      <c r="U14" s="10"/>
      <c r="V14" s="10">
        <v>11633</v>
      </c>
      <c r="W14" s="10"/>
      <c r="X14" s="18">
        <f t="shared" si="1"/>
        <v>569433</v>
      </c>
      <c r="Y14" s="11">
        <v>1883</v>
      </c>
      <c r="Z14" s="11">
        <v>264</v>
      </c>
      <c r="AA14" s="11"/>
      <c r="AB14" s="11"/>
      <c r="AC14" s="11"/>
      <c r="AD14" s="11">
        <v>742</v>
      </c>
      <c r="AE14" s="11"/>
      <c r="AF14" s="11">
        <v>5198</v>
      </c>
      <c r="AG14" s="18">
        <f t="shared" si="3"/>
        <v>8087</v>
      </c>
      <c r="AH14" s="18">
        <f t="shared" si="2"/>
        <v>987576</v>
      </c>
    </row>
    <row r="15" spans="1:34" ht="12.75">
      <c r="A15" s="16">
        <v>6</v>
      </c>
      <c r="B15" s="17" t="s">
        <v>46</v>
      </c>
      <c r="C15" s="10"/>
      <c r="D15" s="10"/>
      <c r="E15" s="10">
        <v>19309</v>
      </c>
      <c r="F15" s="10">
        <v>17617</v>
      </c>
      <c r="G15" s="10"/>
      <c r="H15" s="18">
        <f t="shared" si="0"/>
        <v>36926</v>
      </c>
      <c r="I15" s="10">
        <v>127835</v>
      </c>
      <c r="J15" s="10">
        <v>2413</v>
      </c>
      <c r="K15" s="10">
        <v>10613</v>
      </c>
      <c r="L15" s="10">
        <v>1224</v>
      </c>
      <c r="M15" s="10">
        <v>31921</v>
      </c>
      <c r="N15" s="10">
        <v>357788</v>
      </c>
      <c r="O15" s="10">
        <v>85275</v>
      </c>
      <c r="P15" s="10">
        <v>20434</v>
      </c>
      <c r="Q15" s="10"/>
      <c r="R15" s="10">
        <v>1253</v>
      </c>
      <c r="S15" s="10"/>
      <c r="T15" s="10">
        <v>4226</v>
      </c>
      <c r="U15" s="10">
        <v>765</v>
      </c>
      <c r="V15" s="10">
        <v>124411</v>
      </c>
      <c r="W15" s="10"/>
      <c r="X15" s="18">
        <f t="shared" si="1"/>
        <v>768158</v>
      </c>
      <c r="Y15" s="11">
        <v>107578</v>
      </c>
      <c r="Z15" s="11">
        <v>3627</v>
      </c>
      <c r="AA15" s="11">
        <v>805</v>
      </c>
      <c r="AB15" s="11">
        <v>2010</v>
      </c>
      <c r="AC15" s="11">
        <v>492</v>
      </c>
      <c r="AD15" s="11">
        <v>2695</v>
      </c>
      <c r="AE15" s="11"/>
      <c r="AF15" s="11">
        <v>17989</v>
      </c>
      <c r="AG15" s="18">
        <f t="shared" si="3"/>
        <v>135196</v>
      </c>
      <c r="AH15" s="18">
        <f t="shared" si="2"/>
        <v>940280</v>
      </c>
    </row>
    <row r="16" spans="1:34" ht="12.75">
      <c r="A16" s="16">
        <v>7</v>
      </c>
      <c r="B16" s="17" t="s">
        <v>50</v>
      </c>
      <c r="C16" s="10"/>
      <c r="D16" s="10"/>
      <c r="E16" s="10">
        <v>9411</v>
      </c>
      <c r="F16" s="10">
        <v>22481</v>
      </c>
      <c r="G16" s="10"/>
      <c r="H16" s="18">
        <f t="shared" si="0"/>
        <v>31892</v>
      </c>
      <c r="I16" s="10"/>
      <c r="J16" s="10"/>
      <c r="K16" s="10"/>
      <c r="L16" s="10"/>
      <c r="M16" s="10">
        <v>0</v>
      </c>
      <c r="N16" s="10">
        <v>146954</v>
      </c>
      <c r="O16" s="10">
        <v>388</v>
      </c>
      <c r="P16" s="10"/>
      <c r="Q16" s="10"/>
      <c r="R16" s="10"/>
      <c r="S16" s="10"/>
      <c r="T16" s="10"/>
      <c r="U16" s="10"/>
      <c r="V16" s="10">
        <v>554195</v>
      </c>
      <c r="W16" s="10"/>
      <c r="X16" s="18">
        <f t="shared" si="1"/>
        <v>701537</v>
      </c>
      <c r="Y16" s="11"/>
      <c r="Z16" s="11"/>
      <c r="AA16" s="11"/>
      <c r="AB16" s="11"/>
      <c r="AC16" s="11"/>
      <c r="AD16" s="11"/>
      <c r="AE16" s="11"/>
      <c r="AF16" s="11"/>
      <c r="AG16" s="18">
        <f t="shared" si="3"/>
        <v>0</v>
      </c>
      <c r="AH16" s="18">
        <f t="shared" si="2"/>
        <v>733429</v>
      </c>
    </row>
    <row r="17" spans="1:34" ht="12.75">
      <c r="A17" s="16">
        <v>8</v>
      </c>
      <c r="B17" s="17" t="s">
        <v>80</v>
      </c>
      <c r="C17" s="10"/>
      <c r="D17" s="10"/>
      <c r="E17" s="10">
        <v>24229</v>
      </c>
      <c r="F17" s="10">
        <v>75023</v>
      </c>
      <c r="G17" s="10"/>
      <c r="H17" s="18">
        <f t="shared" si="0"/>
        <v>99252</v>
      </c>
      <c r="I17" s="10">
        <v>75800</v>
      </c>
      <c r="J17" s="10">
        <v>1728</v>
      </c>
      <c r="K17" s="10">
        <v>2760</v>
      </c>
      <c r="L17" s="10">
        <v>222</v>
      </c>
      <c r="M17" s="10">
        <v>61740</v>
      </c>
      <c r="N17" s="10">
        <v>179664</v>
      </c>
      <c r="O17" s="10">
        <v>3523</v>
      </c>
      <c r="P17" s="10">
        <v>3543</v>
      </c>
      <c r="Q17" s="10"/>
      <c r="R17" s="10">
        <v>915</v>
      </c>
      <c r="S17" s="10">
        <v>0</v>
      </c>
      <c r="T17" s="10">
        <v>115</v>
      </c>
      <c r="U17" s="10">
        <v>41788</v>
      </c>
      <c r="V17" s="10">
        <v>25062</v>
      </c>
      <c r="W17" s="10"/>
      <c r="X17" s="18">
        <f t="shared" si="1"/>
        <v>396860</v>
      </c>
      <c r="Y17" s="11">
        <v>117523</v>
      </c>
      <c r="Z17" s="11">
        <v>10633</v>
      </c>
      <c r="AA17" s="11">
        <v>769</v>
      </c>
      <c r="AB17" s="11">
        <v>831</v>
      </c>
      <c r="AC17" s="11">
        <v>436</v>
      </c>
      <c r="AD17" s="11">
        <v>6099</v>
      </c>
      <c r="AE17" s="11"/>
      <c r="AF17" s="11">
        <v>37319</v>
      </c>
      <c r="AG17" s="18">
        <f t="shared" si="3"/>
        <v>173610</v>
      </c>
      <c r="AH17" s="18">
        <f t="shared" si="2"/>
        <v>669722</v>
      </c>
    </row>
    <row r="18" spans="1:34" ht="12.75">
      <c r="A18" s="16">
        <v>9</v>
      </c>
      <c r="B18" s="17" t="s">
        <v>79</v>
      </c>
      <c r="C18" s="10"/>
      <c r="D18" s="10"/>
      <c r="E18" s="10">
        <v>625</v>
      </c>
      <c r="F18" s="10">
        <v>4547</v>
      </c>
      <c r="G18" s="10"/>
      <c r="H18" s="18">
        <f t="shared" si="0"/>
        <v>5172</v>
      </c>
      <c r="I18" s="10">
        <v>19508</v>
      </c>
      <c r="J18" s="10"/>
      <c r="K18" s="10"/>
      <c r="L18" s="10"/>
      <c r="M18" s="10">
        <v>1086</v>
      </c>
      <c r="N18" s="10">
        <v>67900</v>
      </c>
      <c r="O18" s="10"/>
      <c r="P18" s="10"/>
      <c r="Q18" s="10"/>
      <c r="R18" s="10"/>
      <c r="S18" s="10"/>
      <c r="T18" s="10"/>
      <c r="U18" s="10">
        <v>8161</v>
      </c>
      <c r="V18" s="10">
        <v>205081</v>
      </c>
      <c r="W18" s="10"/>
      <c r="X18" s="18">
        <f t="shared" si="1"/>
        <v>301736</v>
      </c>
      <c r="Y18" s="11">
        <v>238872</v>
      </c>
      <c r="Z18" s="11">
        <v>14318</v>
      </c>
      <c r="AA18" s="11">
        <v>393</v>
      </c>
      <c r="AB18" s="11"/>
      <c r="AC18" s="11">
        <v>31</v>
      </c>
      <c r="AD18" s="11">
        <v>2261</v>
      </c>
      <c r="AE18" s="11"/>
      <c r="AF18" s="11">
        <v>19820</v>
      </c>
      <c r="AG18" s="18">
        <f t="shared" si="3"/>
        <v>275695</v>
      </c>
      <c r="AH18" s="18">
        <f t="shared" si="2"/>
        <v>582603</v>
      </c>
    </row>
    <row r="19" spans="1:34" ht="12.75">
      <c r="A19" s="16">
        <v>10</v>
      </c>
      <c r="B19" s="17" t="s">
        <v>70</v>
      </c>
      <c r="C19" s="10"/>
      <c r="D19" s="10"/>
      <c r="E19" s="10">
        <v>1409</v>
      </c>
      <c r="F19" s="10"/>
      <c r="G19" s="10"/>
      <c r="H19" s="18">
        <f t="shared" si="0"/>
        <v>1409</v>
      </c>
      <c r="I19" s="10">
        <v>11720</v>
      </c>
      <c r="J19" s="10"/>
      <c r="K19" s="10"/>
      <c r="L19" s="10"/>
      <c r="M19" s="10">
        <v>1385</v>
      </c>
      <c r="N19" s="10">
        <v>137358</v>
      </c>
      <c r="O19" s="10"/>
      <c r="P19" s="10"/>
      <c r="Q19" s="10"/>
      <c r="R19" s="10"/>
      <c r="S19" s="10"/>
      <c r="T19" s="10"/>
      <c r="U19" s="10">
        <v>155005</v>
      </c>
      <c r="V19" s="10">
        <v>28133</v>
      </c>
      <c r="W19" s="10"/>
      <c r="X19" s="18">
        <f t="shared" si="1"/>
        <v>333601</v>
      </c>
      <c r="Y19" s="11">
        <v>67935</v>
      </c>
      <c r="Z19" s="11">
        <v>1141</v>
      </c>
      <c r="AA19" s="11"/>
      <c r="AB19" s="11"/>
      <c r="AC19" s="11"/>
      <c r="AD19" s="11"/>
      <c r="AE19" s="11"/>
      <c r="AF19" s="11">
        <v>28829</v>
      </c>
      <c r="AG19" s="18">
        <f t="shared" si="3"/>
        <v>97905</v>
      </c>
      <c r="AH19" s="18">
        <f t="shared" si="2"/>
        <v>432915</v>
      </c>
    </row>
    <row r="20" spans="1:34" ht="12.75">
      <c r="A20" s="16">
        <v>11</v>
      </c>
      <c r="B20" s="17" t="s">
        <v>64</v>
      </c>
      <c r="C20" s="10"/>
      <c r="D20" s="10"/>
      <c r="E20" s="10">
        <v>642</v>
      </c>
      <c r="F20" s="10">
        <v>1120</v>
      </c>
      <c r="G20" s="10"/>
      <c r="H20" s="18">
        <f t="shared" si="0"/>
        <v>1762</v>
      </c>
      <c r="I20" s="10">
        <v>24954</v>
      </c>
      <c r="J20" s="10"/>
      <c r="K20" s="10"/>
      <c r="L20" s="10">
        <v>280</v>
      </c>
      <c r="M20" s="10">
        <v>3936</v>
      </c>
      <c r="N20" s="10">
        <v>70912</v>
      </c>
      <c r="O20" s="10">
        <v>167991</v>
      </c>
      <c r="P20" s="10">
        <v>18216</v>
      </c>
      <c r="Q20" s="10"/>
      <c r="R20" s="10"/>
      <c r="S20" s="10"/>
      <c r="T20" s="10"/>
      <c r="U20" s="10">
        <v>117601</v>
      </c>
      <c r="V20" s="10">
        <v>13980</v>
      </c>
      <c r="W20" s="10"/>
      <c r="X20" s="18">
        <f t="shared" si="1"/>
        <v>417870</v>
      </c>
      <c r="Y20" s="11">
        <v>1897</v>
      </c>
      <c r="Z20" s="11">
        <v>57</v>
      </c>
      <c r="AA20" s="11"/>
      <c r="AB20" s="11"/>
      <c r="AC20" s="11"/>
      <c r="AD20" s="11"/>
      <c r="AE20" s="11"/>
      <c r="AF20" s="11">
        <v>2628</v>
      </c>
      <c r="AG20" s="18">
        <f t="shared" si="3"/>
        <v>4582</v>
      </c>
      <c r="AH20" s="18">
        <f t="shared" si="2"/>
        <v>424214</v>
      </c>
    </row>
    <row r="21" spans="1:34" ht="12.75">
      <c r="A21" s="16">
        <v>12</v>
      </c>
      <c r="B21" s="17" t="s">
        <v>29</v>
      </c>
      <c r="C21" s="10">
        <v>247229</v>
      </c>
      <c r="D21" s="10">
        <v>90638</v>
      </c>
      <c r="E21" s="10">
        <v>1618</v>
      </c>
      <c r="F21" s="10"/>
      <c r="G21" s="10"/>
      <c r="H21" s="18">
        <f t="shared" si="0"/>
        <v>339485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8">
        <f t="shared" si="1"/>
        <v>0</v>
      </c>
      <c r="Y21" s="11"/>
      <c r="Z21" s="11"/>
      <c r="AA21" s="11"/>
      <c r="AB21" s="11"/>
      <c r="AC21" s="11"/>
      <c r="AD21" s="11"/>
      <c r="AE21" s="11"/>
      <c r="AF21" s="11"/>
      <c r="AG21" s="18">
        <f t="shared" si="3"/>
        <v>0</v>
      </c>
      <c r="AH21" s="18">
        <f t="shared" si="2"/>
        <v>339485</v>
      </c>
    </row>
    <row r="22" spans="1:34" ht="12.75">
      <c r="A22" s="16">
        <v>13</v>
      </c>
      <c r="B22" s="17" t="s">
        <v>53</v>
      </c>
      <c r="C22" s="10"/>
      <c r="D22" s="10"/>
      <c r="E22" s="10">
        <v>2133</v>
      </c>
      <c r="F22" s="10">
        <v>3626</v>
      </c>
      <c r="G22" s="10"/>
      <c r="H22" s="18">
        <f t="shared" si="0"/>
        <v>5759</v>
      </c>
      <c r="I22" s="10">
        <v>7400</v>
      </c>
      <c r="J22" s="10">
        <v>105290</v>
      </c>
      <c r="K22" s="10"/>
      <c r="L22" s="10"/>
      <c r="M22" s="10">
        <v>37493</v>
      </c>
      <c r="N22" s="10">
        <v>5814</v>
      </c>
      <c r="O22" s="10">
        <v>202386</v>
      </c>
      <c r="P22" s="10">
        <v>9375</v>
      </c>
      <c r="Q22" s="10"/>
      <c r="R22" s="10"/>
      <c r="S22" s="10"/>
      <c r="T22" s="10"/>
      <c r="U22" s="10">
        <v>45806</v>
      </c>
      <c r="V22" s="10">
        <v>-220457</v>
      </c>
      <c r="W22" s="10"/>
      <c r="X22" s="18">
        <f t="shared" si="1"/>
        <v>193107</v>
      </c>
      <c r="Y22" s="11">
        <v>11400</v>
      </c>
      <c r="Z22" s="11">
        <v>97</v>
      </c>
      <c r="AA22" s="11"/>
      <c r="AB22" s="11"/>
      <c r="AC22" s="11"/>
      <c r="AD22" s="11">
        <v>835</v>
      </c>
      <c r="AE22" s="11"/>
      <c r="AF22" s="11">
        <v>25527</v>
      </c>
      <c r="AG22" s="18">
        <f t="shared" si="3"/>
        <v>37859</v>
      </c>
      <c r="AH22" s="18">
        <f t="shared" si="2"/>
        <v>236725</v>
      </c>
    </row>
    <row r="23" spans="1:34" ht="12.75">
      <c r="A23" s="16">
        <v>14</v>
      </c>
      <c r="B23" s="17" t="s">
        <v>26</v>
      </c>
      <c r="C23" s="10"/>
      <c r="D23" s="10"/>
      <c r="E23" s="10">
        <v>3</v>
      </c>
      <c r="F23" s="10">
        <v>2055</v>
      </c>
      <c r="G23" s="10"/>
      <c r="H23" s="18">
        <f t="shared" si="0"/>
        <v>2058</v>
      </c>
      <c r="I23" s="10">
        <v>78564</v>
      </c>
      <c r="J23" s="10"/>
      <c r="K23" s="10">
        <v>23</v>
      </c>
      <c r="L23" s="10"/>
      <c r="M23" s="10">
        <v>539</v>
      </c>
      <c r="N23" s="10">
        <v>79942</v>
      </c>
      <c r="O23" s="10">
        <v>1021</v>
      </c>
      <c r="P23" s="10">
        <v>137</v>
      </c>
      <c r="Q23" s="10"/>
      <c r="R23" s="10"/>
      <c r="S23" s="10"/>
      <c r="T23" s="10">
        <v>5</v>
      </c>
      <c r="U23" s="10">
        <v>15978</v>
      </c>
      <c r="V23" s="10">
        <v>1439</v>
      </c>
      <c r="W23" s="10"/>
      <c r="X23" s="18">
        <f t="shared" si="1"/>
        <v>177648</v>
      </c>
      <c r="Y23" s="11">
        <v>30932</v>
      </c>
      <c r="Z23" s="11">
        <v>26</v>
      </c>
      <c r="AA23" s="11"/>
      <c r="AB23" s="11"/>
      <c r="AC23" s="11"/>
      <c r="AD23" s="11"/>
      <c r="AE23" s="11"/>
      <c r="AF23" s="11">
        <v>5062</v>
      </c>
      <c r="AG23" s="18">
        <f t="shared" si="3"/>
        <v>36020</v>
      </c>
      <c r="AH23" s="18">
        <f t="shared" si="2"/>
        <v>215726</v>
      </c>
    </row>
    <row r="24" spans="1:34" ht="12.75">
      <c r="A24" s="16">
        <v>15</v>
      </c>
      <c r="B24" s="17" t="s">
        <v>82</v>
      </c>
      <c r="C24" s="10"/>
      <c r="D24" s="10"/>
      <c r="E24" s="10">
        <v>11348</v>
      </c>
      <c r="F24" s="10">
        <v>7171</v>
      </c>
      <c r="G24" s="10"/>
      <c r="H24" s="18">
        <f t="shared" si="0"/>
        <v>18519</v>
      </c>
      <c r="I24" s="10">
        <v>53737</v>
      </c>
      <c r="J24" s="10"/>
      <c r="K24" s="10">
        <v>8842</v>
      </c>
      <c r="L24" s="10"/>
      <c r="M24" s="10">
        <v>8944</v>
      </c>
      <c r="N24" s="10">
        <v>55323</v>
      </c>
      <c r="O24" s="10">
        <v>59</v>
      </c>
      <c r="P24" s="10">
        <v>2173</v>
      </c>
      <c r="Q24" s="10"/>
      <c r="R24" s="10">
        <v>33</v>
      </c>
      <c r="S24" s="10"/>
      <c r="T24" s="10">
        <v>40</v>
      </c>
      <c r="U24" s="10">
        <v>1703</v>
      </c>
      <c r="V24" s="10">
        <v>3698</v>
      </c>
      <c r="W24" s="10"/>
      <c r="X24" s="18">
        <f t="shared" si="1"/>
        <v>134552</v>
      </c>
      <c r="Y24" s="11">
        <v>14523</v>
      </c>
      <c r="Z24" s="11">
        <v>1420</v>
      </c>
      <c r="AA24" s="11"/>
      <c r="AB24" s="11"/>
      <c r="AC24" s="11"/>
      <c r="AD24" s="11">
        <v>1075</v>
      </c>
      <c r="AE24" s="11"/>
      <c r="AF24" s="11">
        <v>4363</v>
      </c>
      <c r="AG24" s="18">
        <f t="shared" si="3"/>
        <v>21381</v>
      </c>
      <c r="AH24" s="18">
        <f t="shared" si="2"/>
        <v>174452</v>
      </c>
    </row>
    <row r="25" spans="1:34" ht="12.75">
      <c r="A25" s="16">
        <v>16</v>
      </c>
      <c r="B25" s="17" t="s">
        <v>36</v>
      </c>
      <c r="C25" s="10"/>
      <c r="D25" s="10"/>
      <c r="E25" s="10">
        <v>459</v>
      </c>
      <c r="F25" s="10">
        <v>39896</v>
      </c>
      <c r="G25" s="10"/>
      <c r="H25" s="18">
        <f t="shared" si="0"/>
        <v>40355</v>
      </c>
      <c r="I25" s="10">
        <v>22437</v>
      </c>
      <c r="J25" s="10"/>
      <c r="K25" s="10">
        <v>518</v>
      </c>
      <c r="L25" s="10"/>
      <c r="M25" s="10">
        <v>6481</v>
      </c>
      <c r="N25" s="10">
        <v>-792</v>
      </c>
      <c r="O25" s="10"/>
      <c r="P25" s="10">
        <v>55</v>
      </c>
      <c r="Q25" s="10"/>
      <c r="R25" s="10">
        <v>104</v>
      </c>
      <c r="S25" s="10"/>
      <c r="T25" s="10"/>
      <c r="U25" s="10">
        <v>1913</v>
      </c>
      <c r="V25" s="10">
        <v>-44442</v>
      </c>
      <c r="W25" s="10"/>
      <c r="X25" s="18">
        <f t="shared" si="1"/>
        <v>-13726</v>
      </c>
      <c r="Y25" s="11">
        <v>99852</v>
      </c>
      <c r="Z25" s="11">
        <v>10366</v>
      </c>
      <c r="AA25" s="11"/>
      <c r="AB25" s="11"/>
      <c r="AC25" s="11"/>
      <c r="AD25" s="11">
        <v>882</v>
      </c>
      <c r="AE25" s="11"/>
      <c r="AF25" s="11">
        <v>5275</v>
      </c>
      <c r="AG25" s="18">
        <f t="shared" si="3"/>
        <v>116375</v>
      </c>
      <c r="AH25" s="18">
        <f t="shared" si="2"/>
        <v>143004</v>
      </c>
    </row>
    <row r="26" spans="1:34" ht="12.75">
      <c r="A26" s="16">
        <v>17</v>
      </c>
      <c r="B26" s="17" t="s">
        <v>83</v>
      </c>
      <c r="C26" s="10"/>
      <c r="D26" s="10"/>
      <c r="E26" s="10">
        <v>1762</v>
      </c>
      <c r="F26" s="10"/>
      <c r="G26" s="10"/>
      <c r="H26" s="18">
        <f t="shared" si="0"/>
        <v>1762</v>
      </c>
      <c r="I26" s="10">
        <v>3238</v>
      </c>
      <c r="J26" s="10"/>
      <c r="K26" s="10"/>
      <c r="L26" s="10"/>
      <c r="M26" s="10">
        <v>7621</v>
      </c>
      <c r="N26" s="10">
        <v>18984</v>
      </c>
      <c r="O26" s="10"/>
      <c r="P26" s="10">
        <v>182</v>
      </c>
      <c r="Q26" s="10"/>
      <c r="R26" s="10"/>
      <c r="S26" s="10"/>
      <c r="T26" s="10"/>
      <c r="U26" s="10">
        <v>64022</v>
      </c>
      <c r="V26" s="10">
        <v>42122</v>
      </c>
      <c r="W26" s="10"/>
      <c r="X26" s="18">
        <f t="shared" si="1"/>
        <v>136169</v>
      </c>
      <c r="Y26" s="11">
        <v>2690</v>
      </c>
      <c r="Z26" s="11"/>
      <c r="AA26" s="11"/>
      <c r="AB26" s="11"/>
      <c r="AC26" s="11"/>
      <c r="AD26" s="11"/>
      <c r="AE26" s="11"/>
      <c r="AF26" s="11"/>
      <c r="AG26" s="18">
        <f t="shared" si="3"/>
        <v>2690</v>
      </c>
      <c r="AH26" s="18">
        <f t="shared" si="2"/>
        <v>140621</v>
      </c>
    </row>
    <row r="27" spans="1:34" ht="12.75">
      <c r="A27" s="16">
        <v>18</v>
      </c>
      <c r="B27" s="17" t="s">
        <v>49</v>
      </c>
      <c r="C27" s="10"/>
      <c r="D27" s="10"/>
      <c r="E27" s="10">
        <v>3366</v>
      </c>
      <c r="F27" s="10"/>
      <c r="G27" s="10"/>
      <c r="H27" s="18">
        <f t="shared" si="0"/>
        <v>3366</v>
      </c>
      <c r="I27" s="10">
        <v>9294</v>
      </c>
      <c r="J27" s="10"/>
      <c r="K27" s="10"/>
      <c r="L27" s="10"/>
      <c r="M27" s="10">
        <v>980</v>
      </c>
      <c r="N27" s="10">
        <v>1718</v>
      </c>
      <c r="O27" s="10"/>
      <c r="P27" s="10">
        <v>519</v>
      </c>
      <c r="Q27" s="10"/>
      <c r="R27" s="10"/>
      <c r="S27" s="10"/>
      <c r="T27" s="10"/>
      <c r="U27" s="10"/>
      <c r="V27" s="10">
        <v>1041</v>
      </c>
      <c r="W27" s="10"/>
      <c r="X27" s="18">
        <f t="shared" si="1"/>
        <v>13552</v>
      </c>
      <c r="Y27" s="11">
        <v>90120</v>
      </c>
      <c r="Z27" s="11">
        <v>6906</v>
      </c>
      <c r="AA27" s="11"/>
      <c r="AB27" s="11"/>
      <c r="AC27" s="11"/>
      <c r="AD27" s="11"/>
      <c r="AE27" s="11">
        <v>3241</v>
      </c>
      <c r="AF27" s="11">
        <v>6721</v>
      </c>
      <c r="AG27" s="18">
        <f t="shared" si="3"/>
        <v>106988</v>
      </c>
      <c r="AH27" s="18">
        <f t="shared" si="2"/>
        <v>123906</v>
      </c>
    </row>
    <row r="28" spans="1:34" ht="12.75">
      <c r="A28" s="16">
        <v>19</v>
      </c>
      <c r="B28" s="17" t="s">
        <v>84</v>
      </c>
      <c r="C28" s="10"/>
      <c r="D28" s="10"/>
      <c r="E28" s="10">
        <v>78</v>
      </c>
      <c r="F28" s="10">
        <v>108551</v>
      </c>
      <c r="G28" s="10"/>
      <c r="H28" s="18">
        <f t="shared" si="0"/>
        <v>108629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8">
        <f t="shared" si="1"/>
        <v>0</v>
      </c>
      <c r="Y28" s="11">
        <v>9101</v>
      </c>
      <c r="Z28" s="11"/>
      <c r="AA28" s="11"/>
      <c r="AB28" s="11"/>
      <c r="AC28" s="11"/>
      <c r="AD28" s="11"/>
      <c r="AE28" s="11"/>
      <c r="AF28" s="11"/>
      <c r="AG28" s="18">
        <f t="shared" si="3"/>
        <v>9101</v>
      </c>
      <c r="AH28" s="18">
        <f t="shared" si="2"/>
        <v>117730</v>
      </c>
    </row>
    <row r="29" spans="1:34" ht="12.75">
      <c r="A29" s="16">
        <v>20</v>
      </c>
      <c r="B29" s="17" t="s">
        <v>42</v>
      </c>
      <c r="C29" s="10"/>
      <c r="D29" s="10"/>
      <c r="E29" s="10">
        <v>1500</v>
      </c>
      <c r="F29" s="10"/>
      <c r="G29" s="10"/>
      <c r="H29" s="18">
        <f t="shared" si="0"/>
        <v>1500</v>
      </c>
      <c r="I29" s="10">
        <v>3302</v>
      </c>
      <c r="J29" s="10"/>
      <c r="K29" s="10"/>
      <c r="L29" s="10"/>
      <c r="M29" s="10"/>
      <c r="N29" s="10">
        <v>35791</v>
      </c>
      <c r="O29" s="10"/>
      <c r="P29" s="10"/>
      <c r="Q29" s="10"/>
      <c r="R29" s="10"/>
      <c r="S29" s="10"/>
      <c r="T29" s="10"/>
      <c r="U29" s="10">
        <v>3716</v>
      </c>
      <c r="V29" s="10">
        <v>946</v>
      </c>
      <c r="W29" s="10"/>
      <c r="X29" s="18">
        <f t="shared" si="1"/>
        <v>43755</v>
      </c>
      <c r="Y29" s="11">
        <v>34950</v>
      </c>
      <c r="Z29" s="11">
        <v>4485</v>
      </c>
      <c r="AA29" s="11">
        <v>426</v>
      </c>
      <c r="AB29" s="11"/>
      <c r="AC29" s="11">
        <v>39</v>
      </c>
      <c r="AD29" s="11">
        <v>1755</v>
      </c>
      <c r="AE29" s="11"/>
      <c r="AF29" s="11">
        <v>26752</v>
      </c>
      <c r="AG29" s="18">
        <f t="shared" si="3"/>
        <v>68407</v>
      </c>
      <c r="AH29" s="18">
        <f t="shared" si="2"/>
        <v>113662</v>
      </c>
    </row>
    <row r="30" spans="1:34" ht="12.75">
      <c r="A30" s="16">
        <v>21</v>
      </c>
      <c r="B30" s="17" t="s">
        <v>40</v>
      </c>
      <c r="C30" s="10"/>
      <c r="D30" s="10"/>
      <c r="E30" s="10">
        <v>1167</v>
      </c>
      <c r="F30" s="10">
        <v>600</v>
      </c>
      <c r="G30" s="10"/>
      <c r="H30" s="18">
        <f t="shared" si="0"/>
        <v>1767</v>
      </c>
      <c r="I30" s="10">
        <v>22127</v>
      </c>
      <c r="J30" s="10">
        <v>867</v>
      </c>
      <c r="K30" s="10">
        <v>439</v>
      </c>
      <c r="L30" s="10"/>
      <c r="M30" s="10">
        <v>763</v>
      </c>
      <c r="N30" s="10">
        <v>44979</v>
      </c>
      <c r="O30" s="10"/>
      <c r="P30" s="10">
        <v>876</v>
      </c>
      <c r="Q30" s="10"/>
      <c r="R30" s="10">
        <v>46</v>
      </c>
      <c r="S30" s="10"/>
      <c r="T30" s="10">
        <v>78</v>
      </c>
      <c r="U30" s="10">
        <v>43</v>
      </c>
      <c r="V30" s="10">
        <v>7296</v>
      </c>
      <c r="W30" s="10"/>
      <c r="X30" s="18">
        <f t="shared" si="1"/>
        <v>77514</v>
      </c>
      <c r="Y30" s="11">
        <v>11091</v>
      </c>
      <c r="Z30" s="11">
        <v>345</v>
      </c>
      <c r="AA30" s="11"/>
      <c r="AB30" s="11"/>
      <c r="AC30" s="11"/>
      <c r="AD30" s="11"/>
      <c r="AE30" s="11"/>
      <c r="AF30" s="11">
        <v>3195</v>
      </c>
      <c r="AG30" s="18">
        <f t="shared" si="3"/>
        <v>14631</v>
      </c>
      <c r="AH30" s="18">
        <f t="shared" si="2"/>
        <v>93912</v>
      </c>
    </row>
    <row r="31" spans="1:34" ht="12.75">
      <c r="A31" s="16">
        <v>22</v>
      </c>
      <c r="B31" s="17" t="s">
        <v>45</v>
      </c>
      <c r="C31" s="10"/>
      <c r="D31" s="10"/>
      <c r="E31" s="10">
        <v>4217</v>
      </c>
      <c r="F31" s="10">
        <v>55800</v>
      </c>
      <c r="G31" s="10"/>
      <c r="H31" s="18">
        <f t="shared" si="0"/>
        <v>60017</v>
      </c>
      <c r="I31" s="10">
        <v>77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6471</v>
      </c>
      <c r="W31" s="10"/>
      <c r="X31" s="18">
        <f t="shared" si="1"/>
        <v>6548</v>
      </c>
      <c r="Y31" s="11">
        <v>21489</v>
      </c>
      <c r="Z31" s="11"/>
      <c r="AA31" s="11"/>
      <c r="AB31" s="11"/>
      <c r="AC31" s="11"/>
      <c r="AD31" s="11"/>
      <c r="AE31" s="11"/>
      <c r="AF31" s="11">
        <v>0</v>
      </c>
      <c r="AG31" s="18">
        <f t="shared" si="3"/>
        <v>21489</v>
      </c>
      <c r="AH31" s="18">
        <f t="shared" si="2"/>
        <v>88054</v>
      </c>
    </row>
    <row r="32" spans="1:34" ht="12.75">
      <c r="A32" s="16">
        <v>23</v>
      </c>
      <c r="B32" s="17" t="s">
        <v>85</v>
      </c>
      <c r="C32" s="10"/>
      <c r="D32" s="10"/>
      <c r="E32" s="10">
        <v>1065</v>
      </c>
      <c r="F32" s="10"/>
      <c r="G32" s="10"/>
      <c r="H32" s="18">
        <f t="shared" si="0"/>
        <v>1065</v>
      </c>
      <c r="I32" s="10">
        <v>4620</v>
      </c>
      <c r="J32" s="10"/>
      <c r="K32" s="10"/>
      <c r="L32" s="10"/>
      <c r="M32" s="10">
        <v>7845</v>
      </c>
      <c r="N32" s="10">
        <v>960</v>
      </c>
      <c r="O32" s="10"/>
      <c r="P32" s="10">
        <v>41</v>
      </c>
      <c r="Q32" s="10"/>
      <c r="R32" s="10"/>
      <c r="S32" s="10"/>
      <c r="T32" s="10"/>
      <c r="U32" s="10"/>
      <c r="V32" s="10">
        <v>153</v>
      </c>
      <c r="W32" s="10"/>
      <c r="X32" s="18">
        <f t="shared" si="1"/>
        <v>13619</v>
      </c>
      <c r="Y32" s="11">
        <v>56321</v>
      </c>
      <c r="Z32" s="11">
        <v>2323</v>
      </c>
      <c r="AA32" s="11"/>
      <c r="AB32" s="11"/>
      <c r="AC32" s="11"/>
      <c r="AD32" s="11"/>
      <c r="AE32" s="11"/>
      <c r="AF32" s="11">
        <v>809</v>
      </c>
      <c r="AG32" s="18">
        <f t="shared" si="3"/>
        <v>59453</v>
      </c>
      <c r="AH32" s="18">
        <f t="shared" si="2"/>
        <v>74137</v>
      </c>
    </row>
    <row r="33" spans="1:34" ht="12.75">
      <c r="A33" s="16">
        <v>24</v>
      </c>
      <c r="B33" s="17" t="s">
        <v>74</v>
      </c>
      <c r="C33" s="10"/>
      <c r="D33" s="10"/>
      <c r="E33" s="10">
        <v>3189</v>
      </c>
      <c r="F33" s="10"/>
      <c r="G33" s="10"/>
      <c r="H33" s="18">
        <f t="shared" si="0"/>
        <v>3189</v>
      </c>
      <c r="I33" s="10">
        <v>7325</v>
      </c>
      <c r="J33" s="10"/>
      <c r="K33" s="10"/>
      <c r="L33" s="10"/>
      <c r="M33" s="10">
        <v>1399</v>
      </c>
      <c r="N33" s="10">
        <v>747</v>
      </c>
      <c r="O33" s="10"/>
      <c r="P33" s="10"/>
      <c r="Q33" s="10"/>
      <c r="R33" s="10"/>
      <c r="S33" s="10"/>
      <c r="T33" s="10"/>
      <c r="U33" s="10"/>
      <c r="V33" s="10"/>
      <c r="W33" s="10"/>
      <c r="X33" s="18">
        <f t="shared" si="1"/>
        <v>9471</v>
      </c>
      <c r="Y33" s="11">
        <v>24530</v>
      </c>
      <c r="Z33" s="11"/>
      <c r="AA33" s="11"/>
      <c r="AB33" s="11"/>
      <c r="AC33" s="11"/>
      <c r="AD33" s="11"/>
      <c r="AE33" s="11"/>
      <c r="AF33" s="11">
        <v>31324</v>
      </c>
      <c r="AG33" s="18">
        <f t="shared" si="3"/>
        <v>55854</v>
      </c>
      <c r="AH33" s="18">
        <f t="shared" si="2"/>
        <v>68514</v>
      </c>
    </row>
    <row r="34" spans="1:34" ht="12.75">
      <c r="A34" s="16">
        <v>25</v>
      </c>
      <c r="B34" s="17" t="s">
        <v>43</v>
      </c>
      <c r="C34" s="10"/>
      <c r="D34" s="10"/>
      <c r="E34" s="10">
        <v>559</v>
      </c>
      <c r="F34" s="10"/>
      <c r="G34" s="10"/>
      <c r="H34" s="18">
        <f t="shared" si="0"/>
        <v>559</v>
      </c>
      <c r="I34" s="10">
        <v>927</v>
      </c>
      <c r="J34" s="10"/>
      <c r="K34" s="10"/>
      <c r="L34" s="10"/>
      <c r="M34" s="10">
        <v>92</v>
      </c>
      <c r="N34" s="10">
        <v>3127</v>
      </c>
      <c r="O34" s="10"/>
      <c r="P34" s="10">
        <v>111</v>
      </c>
      <c r="Q34" s="10"/>
      <c r="R34" s="10"/>
      <c r="S34" s="10"/>
      <c r="T34" s="10"/>
      <c r="U34" s="10">
        <v>629</v>
      </c>
      <c r="V34" s="10">
        <v>35</v>
      </c>
      <c r="W34" s="10"/>
      <c r="X34" s="18">
        <f t="shared" si="1"/>
        <v>4921</v>
      </c>
      <c r="Y34" s="11">
        <v>51075</v>
      </c>
      <c r="Z34" s="11">
        <v>682</v>
      </c>
      <c r="AA34" s="11">
        <v>123</v>
      </c>
      <c r="AB34" s="11"/>
      <c r="AC34" s="11"/>
      <c r="AD34" s="11">
        <v>208</v>
      </c>
      <c r="AE34" s="11"/>
      <c r="AF34" s="11">
        <v>5947</v>
      </c>
      <c r="AG34" s="18">
        <f t="shared" si="3"/>
        <v>58035</v>
      </c>
      <c r="AH34" s="18">
        <f t="shared" si="2"/>
        <v>63515</v>
      </c>
    </row>
    <row r="35" spans="1:34" ht="12.75">
      <c r="A35" s="16">
        <v>26</v>
      </c>
      <c r="B35" s="17" t="s">
        <v>86</v>
      </c>
      <c r="C35" s="10"/>
      <c r="D35" s="10"/>
      <c r="E35" s="10">
        <v>5</v>
      </c>
      <c r="F35" s="10"/>
      <c r="G35" s="10"/>
      <c r="H35" s="18">
        <f t="shared" si="0"/>
        <v>5</v>
      </c>
      <c r="I35" s="10"/>
      <c r="J35" s="10"/>
      <c r="K35" s="10"/>
      <c r="L35" s="10"/>
      <c r="M35" s="10">
        <v>61</v>
      </c>
      <c r="N35" s="10">
        <v>57532</v>
      </c>
      <c r="O35" s="10"/>
      <c r="P35" s="10"/>
      <c r="Q35" s="10"/>
      <c r="R35" s="10"/>
      <c r="S35" s="10"/>
      <c r="T35" s="10"/>
      <c r="U35" s="10">
        <v>2600</v>
      </c>
      <c r="V35" s="10"/>
      <c r="W35" s="10"/>
      <c r="X35" s="18">
        <f t="shared" si="1"/>
        <v>60193</v>
      </c>
      <c r="Y35" s="11"/>
      <c r="Z35" s="11"/>
      <c r="AA35" s="11">
        <v>22</v>
      </c>
      <c r="AB35" s="11"/>
      <c r="AC35" s="11"/>
      <c r="AD35" s="11"/>
      <c r="AE35" s="11"/>
      <c r="AF35" s="11"/>
      <c r="AG35" s="18">
        <f t="shared" si="3"/>
        <v>22</v>
      </c>
      <c r="AH35" s="18">
        <f t="shared" si="2"/>
        <v>60220</v>
      </c>
    </row>
    <row r="36" spans="1:34" ht="12.75">
      <c r="A36" s="16">
        <v>27</v>
      </c>
      <c r="B36" s="17" t="s">
        <v>52</v>
      </c>
      <c r="C36" s="10">
        <v>31536</v>
      </c>
      <c r="D36" s="10">
        <v>12868</v>
      </c>
      <c r="E36" s="10"/>
      <c r="F36" s="10"/>
      <c r="G36" s="10"/>
      <c r="H36" s="18">
        <f t="shared" si="0"/>
        <v>44404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8">
        <f t="shared" si="1"/>
        <v>0</v>
      </c>
      <c r="Y36" s="11"/>
      <c r="Z36" s="11"/>
      <c r="AA36" s="11"/>
      <c r="AB36" s="11"/>
      <c r="AC36" s="11"/>
      <c r="AD36" s="11"/>
      <c r="AE36" s="11"/>
      <c r="AF36" s="11"/>
      <c r="AG36" s="18">
        <f t="shared" si="3"/>
        <v>0</v>
      </c>
      <c r="AH36" s="18">
        <f t="shared" si="2"/>
        <v>44404</v>
      </c>
    </row>
    <row r="37" spans="1:34" ht="25.5">
      <c r="A37" s="16">
        <v>28</v>
      </c>
      <c r="B37" s="17" t="s">
        <v>37</v>
      </c>
      <c r="C37" s="10"/>
      <c r="D37" s="10"/>
      <c r="E37" s="10"/>
      <c r="F37" s="10"/>
      <c r="G37" s="10"/>
      <c r="H37" s="18">
        <f t="shared" si="0"/>
        <v>0</v>
      </c>
      <c r="I37" s="10"/>
      <c r="J37" s="10"/>
      <c r="K37" s="10">
        <v>1824</v>
      </c>
      <c r="L37" s="10"/>
      <c r="M37" s="10"/>
      <c r="N37" s="10">
        <v>10020</v>
      </c>
      <c r="O37" s="10">
        <v>2019</v>
      </c>
      <c r="P37" s="10">
        <v>120</v>
      </c>
      <c r="Q37" s="10"/>
      <c r="R37" s="10">
        <v>2842</v>
      </c>
      <c r="S37" s="10">
        <v>4725</v>
      </c>
      <c r="T37" s="10"/>
      <c r="U37" s="10">
        <v>2123</v>
      </c>
      <c r="V37" s="10">
        <v>3346</v>
      </c>
      <c r="W37" s="10"/>
      <c r="X37" s="18">
        <f t="shared" si="1"/>
        <v>27019</v>
      </c>
      <c r="Y37" s="11"/>
      <c r="Z37" s="11"/>
      <c r="AA37" s="11"/>
      <c r="AB37" s="11"/>
      <c r="AC37" s="11"/>
      <c r="AD37" s="11"/>
      <c r="AE37" s="11"/>
      <c r="AF37" s="11">
        <v>10885</v>
      </c>
      <c r="AG37" s="18">
        <f t="shared" si="3"/>
        <v>10885</v>
      </c>
      <c r="AH37" s="18">
        <f t="shared" si="2"/>
        <v>37904</v>
      </c>
    </row>
    <row r="38" spans="1:34" ht="12.75">
      <c r="A38" s="16">
        <v>29</v>
      </c>
      <c r="B38" s="17" t="s">
        <v>41</v>
      </c>
      <c r="C38" s="10"/>
      <c r="D38" s="10"/>
      <c r="E38" s="10">
        <v>569</v>
      </c>
      <c r="F38" s="10">
        <v>9463</v>
      </c>
      <c r="G38" s="10">
        <v>7462</v>
      </c>
      <c r="H38" s="18">
        <f t="shared" si="0"/>
        <v>17494</v>
      </c>
      <c r="I38" s="10"/>
      <c r="J38" s="10"/>
      <c r="K38" s="10"/>
      <c r="L38" s="10"/>
      <c r="M38" s="10">
        <v>1160</v>
      </c>
      <c r="N38" s="10">
        <v>159</v>
      </c>
      <c r="O38" s="10"/>
      <c r="P38" s="10"/>
      <c r="Q38" s="10"/>
      <c r="R38" s="10"/>
      <c r="S38" s="10"/>
      <c r="T38" s="10"/>
      <c r="U38" s="10"/>
      <c r="V38" s="10"/>
      <c r="W38" s="10"/>
      <c r="X38" s="18">
        <f t="shared" si="1"/>
        <v>1319</v>
      </c>
      <c r="Y38" s="11">
        <v>-5</v>
      </c>
      <c r="Z38" s="11"/>
      <c r="AA38" s="11"/>
      <c r="AB38" s="11"/>
      <c r="AC38" s="11"/>
      <c r="AD38" s="11"/>
      <c r="AE38" s="11"/>
      <c r="AF38" s="11">
        <v>10051</v>
      </c>
      <c r="AG38" s="18">
        <f t="shared" si="3"/>
        <v>10046</v>
      </c>
      <c r="AH38" s="18">
        <f t="shared" si="2"/>
        <v>28859</v>
      </c>
    </row>
    <row r="39" spans="1:34" ht="12.75">
      <c r="A39" s="16">
        <v>30</v>
      </c>
      <c r="B39" s="17" t="s">
        <v>71</v>
      </c>
      <c r="C39" s="10"/>
      <c r="D39" s="10"/>
      <c r="E39" s="10">
        <v>10444</v>
      </c>
      <c r="F39" s="10"/>
      <c r="G39" s="10"/>
      <c r="H39" s="18">
        <f t="shared" si="0"/>
        <v>10444</v>
      </c>
      <c r="I39" s="10">
        <v>5580</v>
      </c>
      <c r="J39" s="10"/>
      <c r="K39" s="10"/>
      <c r="L39" s="10"/>
      <c r="M39" s="10">
        <v>157</v>
      </c>
      <c r="N39" s="10">
        <v>9829</v>
      </c>
      <c r="O39" s="10"/>
      <c r="P39" s="10"/>
      <c r="Q39" s="10"/>
      <c r="R39" s="10"/>
      <c r="S39" s="10"/>
      <c r="T39" s="10"/>
      <c r="U39" s="10">
        <v>698</v>
      </c>
      <c r="V39" s="10"/>
      <c r="W39" s="10"/>
      <c r="X39" s="18">
        <f t="shared" si="1"/>
        <v>16264</v>
      </c>
      <c r="Y39" s="11">
        <v>447</v>
      </c>
      <c r="Z39" s="11"/>
      <c r="AA39" s="11"/>
      <c r="AB39" s="11"/>
      <c r="AC39" s="11">
        <v>62</v>
      </c>
      <c r="AD39" s="11"/>
      <c r="AE39" s="11"/>
      <c r="AF39" s="11">
        <v>1045</v>
      </c>
      <c r="AG39" s="18">
        <f t="shared" si="3"/>
        <v>1554</v>
      </c>
      <c r="AH39" s="18">
        <f t="shared" si="2"/>
        <v>28262</v>
      </c>
    </row>
    <row r="40" spans="1:34" ht="25.5">
      <c r="A40" s="16">
        <v>31</v>
      </c>
      <c r="B40" s="17" t="s">
        <v>68</v>
      </c>
      <c r="C40" s="10">
        <v>9590</v>
      </c>
      <c r="D40" s="10">
        <v>8180</v>
      </c>
      <c r="E40" s="10"/>
      <c r="F40" s="10"/>
      <c r="G40" s="10"/>
      <c r="H40" s="18">
        <f t="shared" si="0"/>
        <v>17770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8">
        <f t="shared" si="1"/>
        <v>0</v>
      </c>
      <c r="Y40" s="11"/>
      <c r="Z40" s="11"/>
      <c r="AA40" s="11"/>
      <c r="AB40" s="11"/>
      <c r="AC40" s="11"/>
      <c r="AD40" s="11"/>
      <c r="AE40" s="11"/>
      <c r="AF40" s="11"/>
      <c r="AG40" s="18">
        <f t="shared" si="3"/>
        <v>0</v>
      </c>
      <c r="AH40" s="18">
        <f t="shared" si="2"/>
        <v>17770</v>
      </c>
    </row>
    <row r="41" spans="1:34" ht="12.75">
      <c r="A41" s="16">
        <v>32</v>
      </c>
      <c r="B41" s="17" t="s">
        <v>87</v>
      </c>
      <c r="C41" s="10"/>
      <c r="D41" s="10"/>
      <c r="E41" s="10"/>
      <c r="F41" s="10">
        <v>14167</v>
      </c>
      <c r="G41" s="10"/>
      <c r="H41" s="18">
        <f t="shared" si="0"/>
        <v>14167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1108</v>
      </c>
      <c r="W41" s="10"/>
      <c r="X41" s="18">
        <f t="shared" si="1"/>
        <v>1108</v>
      </c>
      <c r="Y41" s="11"/>
      <c r="Z41" s="11"/>
      <c r="AA41" s="11"/>
      <c r="AB41" s="11"/>
      <c r="AC41" s="11"/>
      <c r="AD41" s="11"/>
      <c r="AE41" s="11"/>
      <c r="AF41" s="11"/>
      <c r="AG41" s="18">
        <f t="shared" si="3"/>
        <v>0</v>
      </c>
      <c r="AH41" s="18">
        <f t="shared" si="2"/>
        <v>15275</v>
      </c>
    </row>
    <row r="42" spans="1:34" ht="12.75">
      <c r="A42" s="16">
        <v>33</v>
      </c>
      <c r="B42" s="17" t="s">
        <v>39</v>
      </c>
      <c r="C42" s="10"/>
      <c r="D42" s="10"/>
      <c r="E42" s="10"/>
      <c r="F42" s="10"/>
      <c r="G42" s="10"/>
      <c r="H42" s="18">
        <f t="shared" si="0"/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8">
        <f t="shared" si="1"/>
        <v>0</v>
      </c>
      <c r="Y42" s="11">
        <v>14114</v>
      </c>
      <c r="Z42" s="11"/>
      <c r="AA42" s="11"/>
      <c r="AB42" s="11"/>
      <c r="AC42" s="11"/>
      <c r="AD42" s="11"/>
      <c r="AE42" s="11"/>
      <c r="AF42" s="11"/>
      <c r="AG42" s="18">
        <f t="shared" si="3"/>
        <v>14114</v>
      </c>
      <c r="AH42" s="18">
        <f t="shared" si="2"/>
        <v>14114</v>
      </c>
    </row>
    <row r="43" spans="1:34" ht="12.75">
      <c r="A43" s="16">
        <v>34</v>
      </c>
      <c r="B43" s="17" t="s">
        <v>38</v>
      </c>
      <c r="C43" s="10"/>
      <c r="D43" s="10"/>
      <c r="E43" s="10"/>
      <c r="F43" s="10"/>
      <c r="G43" s="10"/>
      <c r="H43" s="18">
        <f t="shared" si="0"/>
        <v>0</v>
      </c>
      <c r="I43" s="10"/>
      <c r="J43" s="10"/>
      <c r="K43" s="10"/>
      <c r="L43" s="10"/>
      <c r="M43" s="10">
        <v>38</v>
      </c>
      <c r="N43" s="10"/>
      <c r="O43" s="10"/>
      <c r="P43" s="10"/>
      <c r="Q43" s="10"/>
      <c r="R43" s="10"/>
      <c r="S43" s="10"/>
      <c r="T43" s="10"/>
      <c r="U43" s="10">
        <v>1770</v>
      </c>
      <c r="V43" s="10"/>
      <c r="W43" s="10"/>
      <c r="X43" s="18">
        <f t="shared" si="1"/>
        <v>1808</v>
      </c>
      <c r="Y43" s="11">
        <v>10410</v>
      </c>
      <c r="Z43" s="11"/>
      <c r="AA43" s="11"/>
      <c r="AB43" s="11"/>
      <c r="AC43" s="11"/>
      <c r="AD43" s="11"/>
      <c r="AE43" s="11">
        <v>-842</v>
      </c>
      <c r="AF43" s="11">
        <v>127</v>
      </c>
      <c r="AG43" s="18">
        <f t="shared" si="3"/>
        <v>9695</v>
      </c>
      <c r="AH43" s="18">
        <f t="shared" si="2"/>
        <v>11503</v>
      </c>
    </row>
    <row r="44" spans="1:34" ht="12.75">
      <c r="A44" s="16">
        <v>35</v>
      </c>
      <c r="B44" s="17" t="s">
        <v>47</v>
      </c>
      <c r="C44" s="10"/>
      <c r="D44" s="10"/>
      <c r="E44" s="10">
        <v>1</v>
      </c>
      <c r="F44" s="10">
        <v>2975</v>
      </c>
      <c r="G44" s="10"/>
      <c r="H44" s="18">
        <f t="shared" si="0"/>
        <v>2976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8">
        <f t="shared" si="1"/>
        <v>0</v>
      </c>
      <c r="Y44" s="11">
        <v>4045</v>
      </c>
      <c r="Z44" s="11"/>
      <c r="AA44" s="11"/>
      <c r="AB44" s="11"/>
      <c r="AC44" s="11"/>
      <c r="AD44" s="11"/>
      <c r="AE44" s="11"/>
      <c r="AF44" s="11">
        <v>172</v>
      </c>
      <c r="AG44" s="18">
        <f t="shared" si="3"/>
        <v>4217</v>
      </c>
      <c r="AH44" s="18">
        <f t="shared" si="2"/>
        <v>7193</v>
      </c>
    </row>
    <row r="45" spans="1:34" ht="12.75">
      <c r="A45" s="16">
        <v>36</v>
      </c>
      <c r="B45" s="17" t="s">
        <v>51</v>
      </c>
      <c r="C45" s="10"/>
      <c r="D45" s="10"/>
      <c r="E45" s="10"/>
      <c r="F45" s="10"/>
      <c r="G45" s="10"/>
      <c r="H45" s="18">
        <f t="shared" si="0"/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8">
        <f t="shared" si="1"/>
        <v>0</v>
      </c>
      <c r="Y45" s="11">
        <v>6401</v>
      </c>
      <c r="Z45" s="11"/>
      <c r="AA45" s="11"/>
      <c r="AB45" s="11"/>
      <c r="AC45" s="11"/>
      <c r="AD45" s="11"/>
      <c r="AE45" s="11"/>
      <c r="AF45" s="11"/>
      <c r="AG45" s="18">
        <f t="shared" si="3"/>
        <v>6401</v>
      </c>
      <c r="AH45" s="18">
        <f t="shared" si="2"/>
        <v>6401</v>
      </c>
    </row>
    <row r="46" spans="1:34" ht="12.75">
      <c r="A46" s="16">
        <v>37</v>
      </c>
      <c r="B46" s="17" t="s">
        <v>48</v>
      </c>
      <c r="C46" s="10"/>
      <c r="D46" s="10"/>
      <c r="E46" s="10"/>
      <c r="F46" s="10"/>
      <c r="G46" s="10"/>
      <c r="H46" s="18">
        <f t="shared" si="0"/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8">
        <f t="shared" si="1"/>
        <v>0</v>
      </c>
      <c r="Y46" s="11"/>
      <c r="Z46" s="11"/>
      <c r="AA46" s="11"/>
      <c r="AB46" s="11"/>
      <c r="AC46" s="11"/>
      <c r="AD46" s="11"/>
      <c r="AE46" s="11"/>
      <c r="AF46" s="11"/>
      <c r="AG46" s="18">
        <f t="shared" si="3"/>
        <v>0</v>
      </c>
      <c r="AH46" s="18">
        <f t="shared" si="2"/>
        <v>0</v>
      </c>
    </row>
    <row r="47" spans="1:34" ht="12.75">
      <c r="A47" s="16">
        <v>38</v>
      </c>
      <c r="B47" s="17" t="s">
        <v>88</v>
      </c>
      <c r="C47" s="10"/>
      <c r="D47" s="10"/>
      <c r="E47" s="10"/>
      <c r="F47" s="10"/>
      <c r="G47" s="10"/>
      <c r="H47" s="18">
        <f t="shared" si="0"/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8">
        <f t="shared" si="1"/>
        <v>0</v>
      </c>
      <c r="Y47" s="11"/>
      <c r="Z47" s="11"/>
      <c r="AA47" s="11"/>
      <c r="AB47" s="11"/>
      <c r="AC47" s="11"/>
      <c r="AD47" s="11"/>
      <c r="AE47" s="11"/>
      <c r="AF47" s="11"/>
      <c r="AG47" s="18">
        <f t="shared" si="3"/>
        <v>0</v>
      </c>
      <c r="AH47" s="18"/>
    </row>
  </sheetData>
  <sheetProtection/>
  <mergeCells count="11">
    <mergeCell ref="C8:H8"/>
    <mergeCell ref="I8:X8"/>
    <mergeCell ref="Y8:AG8"/>
    <mergeCell ref="K2:U2"/>
    <mergeCell ref="J3:T3"/>
    <mergeCell ref="AG6:AH6"/>
    <mergeCell ref="A7:A9"/>
    <mergeCell ref="B7:B9"/>
    <mergeCell ref="C7:D7"/>
    <mergeCell ref="E7:AG7"/>
    <mergeCell ref="AH7:A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125" style="8" customWidth="1"/>
    <col min="15" max="15" width="9.625" style="8" customWidth="1"/>
    <col min="16" max="16" width="11.00390625" style="8" customWidth="1"/>
    <col min="17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90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39" ht="12.75">
      <c r="A10" s="16">
        <v>1</v>
      </c>
      <c r="B10" s="17" t="s">
        <v>44</v>
      </c>
      <c r="C10" s="20"/>
      <c r="D10" s="20"/>
      <c r="E10" s="20"/>
      <c r="F10" s="20"/>
      <c r="G10" s="20">
        <v>21393</v>
      </c>
      <c r="H10" s="20">
        <v>53916</v>
      </c>
      <c r="I10" s="20"/>
      <c r="J10" s="21">
        <f>C10+D10+E10+F10+G10+H10+I10</f>
        <v>75309</v>
      </c>
      <c r="K10" s="20">
        <v>82734</v>
      </c>
      <c r="L10" s="20">
        <v>40606</v>
      </c>
      <c r="M10" s="20">
        <v>5147</v>
      </c>
      <c r="N10" s="20">
        <v>7523</v>
      </c>
      <c r="O10" s="20">
        <v>697488</v>
      </c>
      <c r="P10" s="20">
        <v>329495</v>
      </c>
      <c r="Q10" s="20">
        <v>311</v>
      </c>
      <c r="R10" s="20">
        <v>425</v>
      </c>
      <c r="S10" s="20"/>
      <c r="T10" s="20">
        <v>3552400</v>
      </c>
      <c r="U10" s="20"/>
      <c r="V10" s="20"/>
      <c r="W10" s="20"/>
      <c r="X10" s="20"/>
      <c r="Y10" s="20"/>
      <c r="Z10" s="20">
        <v>17498</v>
      </c>
      <c r="AA10" s="21">
        <f>K10+L10+M10+N10+O10+P10+Q10+R10+S10+T10+U10+V10+W10+X10+Y10+Z10</f>
        <v>4733627</v>
      </c>
      <c r="AB10" s="11">
        <v>18673</v>
      </c>
      <c r="AC10" s="11">
        <v>3119</v>
      </c>
      <c r="AD10" s="11"/>
      <c r="AE10" s="11">
        <v>20</v>
      </c>
      <c r="AF10" s="11">
        <v>9233</v>
      </c>
      <c r="AG10" s="11">
        <v>149</v>
      </c>
      <c r="AH10" s="11">
        <v>319</v>
      </c>
      <c r="AI10" s="11">
        <v>49388</v>
      </c>
      <c r="AJ10" s="11">
        <v>92654</v>
      </c>
      <c r="AK10" s="21">
        <f>SUM(AB10:AJ10)</f>
        <v>173555</v>
      </c>
      <c r="AL10" s="21">
        <f>J10+AA10+AK10</f>
        <v>4982491</v>
      </c>
      <c r="AM10" s="19"/>
    </row>
    <row r="11" spans="1:38" ht="12.75">
      <c r="A11" s="16">
        <v>2</v>
      </c>
      <c r="B11" s="17" t="s">
        <v>81</v>
      </c>
      <c r="C11" s="20"/>
      <c r="D11" s="20"/>
      <c r="E11" s="20"/>
      <c r="F11" s="20"/>
      <c r="G11" s="20">
        <v>32622</v>
      </c>
      <c r="H11" s="20">
        <v>64935</v>
      </c>
      <c r="I11" s="20">
        <v>12541</v>
      </c>
      <c r="J11" s="21">
        <f aca="true" t="shared" si="0" ref="J11:J47">C11+D11+E11+F11+G11+H11+I11</f>
        <v>110098</v>
      </c>
      <c r="K11" s="20">
        <v>49058</v>
      </c>
      <c r="L11" s="20"/>
      <c r="M11" s="20">
        <v>3965</v>
      </c>
      <c r="N11" s="20"/>
      <c r="O11" s="20">
        <v>1741</v>
      </c>
      <c r="P11" s="20">
        <v>51107</v>
      </c>
      <c r="Q11" s="20">
        <v>1110</v>
      </c>
      <c r="R11" s="20">
        <v>579</v>
      </c>
      <c r="S11" s="20">
        <v>495</v>
      </c>
      <c r="T11" s="20">
        <v>2991325</v>
      </c>
      <c r="U11" s="20"/>
      <c r="V11" s="20"/>
      <c r="W11" s="20"/>
      <c r="X11" s="20"/>
      <c r="Y11" s="20"/>
      <c r="Z11" s="20">
        <v>-3993</v>
      </c>
      <c r="AA11" s="21">
        <f aca="true" t="shared" si="1" ref="AA11:AA47">K11+L11+M11+N11+O11+P11+Q11+R11+S11+T11+U11+V11+W11+X11+Y11+Z11</f>
        <v>3095387</v>
      </c>
      <c r="AB11" s="11">
        <v>9875</v>
      </c>
      <c r="AC11" s="11">
        <v>3962</v>
      </c>
      <c r="AD11" s="11"/>
      <c r="AE11" s="11">
        <v>749</v>
      </c>
      <c r="AF11" s="11"/>
      <c r="AG11" s="11"/>
      <c r="AH11" s="11"/>
      <c r="AI11" s="11">
        <v>5179</v>
      </c>
      <c r="AJ11" s="11">
        <v>11208</v>
      </c>
      <c r="AK11" s="21">
        <f aca="true" t="shared" si="2" ref="AK11:AK47">SUM(AB11:AJ11)</f>
        <v>30973</v>
      </c>
      <c r="AL11" s="21">
        <f aca="true" t="shared" si="3" ref="AL11:AL47">J11+AA11+AK11</f>
        <v>3236458</v>
      </c>
    </row>
    <row r="12" spans="1:38" ht="12.75">
      <c r="A12" s="16">
        <v>3</v>
      </c>
      <c r="B12" s="17" t="s">
        <v>24</v>
      </c>
      <c r="C12" s="20"/>
      <c r="D12" s="20"/>
      <c r="E12" s="20"/>
      <c r="F12" s="20"/>
      <c r="G12" s="20">
        <v>84044</v>
      </c>
      <c r="H12" s="20">
        <v>45435</v>
      </c>
      <c r="I12" s="20"/>
      <c r="J12" s="21">
        <f t="shared" si="0"/>
        <v>129479</v>
      </c>
      <c r="K12" s="20">
        <v>85301</v>
      </c>
      <c r="L12" s="20">
        <v>3744</v>
      </c>
      <c r="M12" s="20">
        <v>-13450</v>
      </c>
      <c r="N12" s="20">
        <v>4602</v>
      </c>
      <c r="O12" s="20">
        <v>49610</v>
      </c>
      <c r="P12" s="20">
        <v>853727</v>
      </c>
      <c r="Q12" s="20">
        <v>3319</v>
      </c>
      <c r="R12" s="20">
        <v>-17103</v>
      </c>
      <c r="S12" s="20">
        <v>14701</v>
      </c>
      <c r="T12" s="20">
        <v>163454</v>
      </c>
      <c r="U12" s="20"/>
      <c r="V12" s="20"/>
      <c r="W12" s="20"/>
      <c r="X12" s="20">
        <v>692945</v>
      </c>
      <c r="Y12" s="20"/>
      <c r="Z12" s="20"/>
      <c r="AA12" s="21">
        <f t="shared" si="1"/>
        <v>1840850</v>
      </c>
      <c r="AB12" s="11">
        <v>201567</v>
      </c>
      <c r="AC12" s="11">
        <v>14969</v>
      </c>
      <c r="AD12" s="11"/>
      <c r="AE12" s="11">
        <v>1922</v>
      </c>
      <c r="AF12" s="11">
        <v>12117</v>
      </c>
      <c r="AG12" s="11">
        <v>9</v>
      </c>
      <c r="AH12" s="11">
        <v>164</v>
      </c>
      <c r="AI12" s="11">
        <v>14502</v>
      </c>
      <c r="AJ12" s="11">
        <v>98507</v>
      </c>
      <c r="AK12" s="21">
        <f t="shared" si="2"/>
        <v>343757</v>
      </c>
      <c r="AL12" s="21">
        <f t="shared" si="3"/>
        <v>2314086</v>
      </c>
    </row>
    <row r="13" spans="1:38" ht="25.5">
      <c r="A13" s="16">
        <v>4</v>
      </c>
      <c r="B13" s="17" t="s">
        <v>102</v>
      </c>
      <c r="C13" s="20"/>
      <c r="D13" s="20"/>
      <c r="E13" s="20"/>
      <c r="F13" s="20"/>
      <c r="G13" s="20">
        <v>639773</v>
      </c>
      <c r="H13" s="20">
        <v>135</v>
      </c>
      <c r="I13" s="20"/>
      <c r="J13" s="21">
        <f t="shared" si="0"/>
        <v>639908</v>
      </c>
      <c r="K13" s="20">
        <v>63178</v>
      </c>
      <c r="L13" s="20"/>
      <c r="M13" s="20">
        <v>734</v>
      </c>
      <c r="N13" s="20"/>
      <c r="O13" s="20">
        <v>15089</v>
      </c>
      <c r="P13" s="20">
        <v>436642</v>
      </c>
      <c r="Q13" s="20">
        <v>2092</v>
      </c>
      <c r="R13" s="20">
        <v>1100</v>
      </c>
      <c r="S13" s="20"/>
      <c r="T13" s="20">
        <v>421708</v>
      </c>
      <c r="U13" s="20"/>
      <c r="V13" s="20"/>
      <c r="W13" s="20"/>
      <c r="X13" s="20">
        <v>471228</v>
      </c>
      <c r="Y13" s="20"/>
      <c r="Z13" s="20"/>
      <c r="AA13" s="21">
        <f t="shared" si="1"/>
        <v>1411771</v>
      </c>
      <c r="AB13" s="11">
        <v>2573</v>
      </c>
      <c r="AC13" s="11">
        <v>264</v>
      </c>
      <c r="AD13" s="11"/>
      <c r="AE13" s="11"/>
      <c r="AF13" s="11"/>
      <c r="AG13" s="11"/>
      <c r="AH13" s="11"/>
      <c r="AI13" s="11">
        <v>1675</v>
      </c>
      <c r="AJ13" s="11">
        <v>5528</v>
      </c>
      <c r="AK13" s="21">
        <f t="shared" si="2"/>
        <v>10040</v>
      </c>
      <c r="AL13" s="21">
        <f t="shared" si="3"/>
        <v>2061719</v>
      </c>
    </row>
    <row r="14" spans="1:38" ht="12.75">
      <c r="A14" s="16">
        <v>5</v>
      </c>
      <c r="B14" s="17" t="s">
        <v>46</v>
      </c>
      <c r="C14" s="20"/>
      <c r="D14" s="20"/>
      <c r="E14" s="20"/>
      <c r="F14" s="20"/>
      <c r="G14" s="20">
        <v>33253</v>
      </c>
      <c r="H14" s="20">
        <v>25130</v>
      </c>
      <c r="I14" s="20">
        <v>0</v>
      </c>
      <c r="J14" s="21">
        <f t="shared" si="0"/>
        <v>58383</v>
      </c>
      <c r="K14" s="20">
        <v>192146</v>
      </c>
      <c r="L14" s="20">
        <v>3820</v>
      </c>
      <c r="M14" s="20">
        <v>11313</v>
      </c>
      <c r="N14" s="20">
        <v>2921</v>
      </c>
      <c r="O14" s="20">
        <v>44731</v>
      </c>
      <c r="P14" s="20">
        <v>793809</v>
      </c>
      <c r="Q14" s="20">
        <v>25346</v>
      </c>
      <c r="R14" s="20">
        <v>1664</v>
      </c>
      <c r="S14" s="20"/>
      <c r="T14" s="20">
        <v>295995</v>
      </c>
      <c r="U14" s="20">
        <v>185694</v>
      </c>
      <c r="V14" s="20"/>
      <c r="W14" s="20"/>
      <c r="X14" s="20"/>
      <c r="Y14" s="20"/>
      <c r="Z14" s="20"/>
      <c r="AA14" s="21">
        <f t="shared" si="1"/>
        <v>1557439</v>
      </c>
      <c r="AB14" s="11">
        <v>130815</v>
      </c>
      <c r="AC14" s="11">
        <v>6513</v>
      </c>
      <c r="AD14" s="11"/>
      <c r="AE14" s="11">
        <v>1046</v>
      </c>
      <c r="AF14" s="11">
        <v>2257</v>
      </c>
      <c r="AG14" s="11">
        <v>2799</v>
      </c>
      <c r="AH14" s="11">
        <v>678</v>
      </c>
      <c r="AI14" s="11">
        <v>3932</v>
      </c>
      <c r="AJ14" s="11">
        <v>104236</v>
      </c>
      <c r="AK14" s="21">
        <f t="shared" si="2"/>
        <v>252276</v>
      </c>
      <c r="AL14" s="21">
        <f t="shared" si="3"/>
        <v>1868098</v>
      </c>
    </row>
    <row r="15" spans="1:38" ht="12.75">
      <c r="A15" s="16">
        <v>6</v>
      </c>
      <c r="B15" s="17" t="s">
        <v>64</v>
      </c>
      <c r="C15" s="20"/>
      <c r="D15" s="20"/>
      <c r="E15" s="20"/>
      <c r="F15" s="20"/>
      <c r="G15" s="20">
        <v>1324</v>
      </c>
      <c r="H15" s="20"/>
      <c r="I15" s="20">
        <v>4183</v>
      </c>
      <c r="J15" s="21">
        <f t="shared" si="0"/>
        <v>5507</v>
      </c>
      <c r="K15" s="20">
        <v>30734</v>
      </c>
      <c r="L15" s="20"/>
      <c r="M15" s="20"/>
      <c r="N15" s="20">
        <v>280</v>
      </c>
      <c r="O15" s="20">
        <v>12378</v>
      </c>
      <c r="P15" s="20">
        <v>580793</v>
      </c>
      <c r="Q15" s="20">
        <v>5732</v>
      </c>
      <c r="R15" s="20"/>
      <c r="S15" s="20"/>
      <c r="T15" s="20">
        <v>453946</v>
      </c>
      <c r="U15" s="20"/>
      <c r="V15" s="20"/>
      <c r="W15" s="20"/>
      <c r="X15" s="20">
        <v>321865</v>
      </c>
      <c r="Y15" s="20"/>
      <c r="Z15" s="20"/>
      <c r="AA15" s="21">
        <f t="shared" si="1"/>
        <v>1405728</v>
      </c>
      <c r="AB15" s="11">
        <v>2262</v>
      </c>
      <c r="AC15" s="11">
        <v>57</v>
      </c>
      <c r="AD15" s="11"/>
      <c r="AE15" s="11"/>
      <c r="AF15" s="11">
        <v>2362</v>
      </c>
      <c r="AG15" s="11"/>
      <c r="AH15" s="11"/>
      <c r="AI15" s="11"/>
      <c r="AJ15" s="11">
        <v>3364</v>
      </c>
      <c r="AK15" s="21">
        <f t="shared" si="2"/>
        <v>8045</v>
      </c>
      <c r="AL15" s="21">
        <f t="shared" si="3"/>
        <v>1419280</v>
      </c>
    </row>
    <row r="16" spans="1:38" ht="12.75">
      <c r="A16" s="16">
        <v>7</v>
      </c>
      <c r="B16" s="17" t="s">
        <v>78</v>
      </c>
      <c r="C16" s="20"/>
      <c r="D16" s="20"/>
      <c r="E16" s="20"/>
      <c r="F16" s="20"/>
      <c r="G16" s="20">
        <v>7082</v>
      </c>
      <c r="H16" s="20"/>
      <c r="I16" s="20">
        <v>5286</v>
      </c>
      <c r="J16" s="21">
        <f t="shared" si="0"/>
        <v>12368</v>
      </c>
      <c r="K16" s="20">
        <v>36056</v>
      </c>
      <c r="L16" s="20"/>
      <c r="M16" s="20">
        <v>105</v>
      </c>
      <c r="N16" s="20"/>
      <c r="O16" s="20">
        <v>4048</v>
      </c>
      <c r="P16" s="20">
        <v>237540</v>
      </c>
      <c r="Q16" s="20">
        <v>-35</v>
      </c>
      <c r="R16" s="20">
        <v>754</v>
      </c>
      <c r="S16" s="20"/>
      <c r="T16" s="20">
        <v>868133</v>
      </c>
      <c r="U16" s="20"/>
      <c r="V16" s="20"/>
      <c r="W16" s="20"/>
      <c r="X16" s="20">
        <v>73233</v>
      </c>
      <c r="Y16" s="20"/>
      <c r="Z16" s="20"/>
      <c r="AA16" s="21">
        <f t="shared" si="1"/>
        <v>1219834</v>
      </c>
      <c r="AB16" s="11">
        <v>54332</v>
      </c>
      <c r="AC16" s="11">
        <v>11485</v>
      </c>
      <c r="AD16" s="11"/>
      <c r="AE16" s="11"/>
      <c r="AF16" s="11"/>
      <c r="AG16" s="11">
        <v>299</v>
      </c>
      <c r="AH16" s="11">
        <v>72</v>
      </c>
      <c r="AI16" s="11">
        <v>2735</v>
      </c>
      <c r="AJ16" s="11">
        <v>18555</v>
      </c>
      <c r="AK16" s="21">
        <f t="shared" si="2"/>
        <v>87478</v>
      </c>
      <c r="AL16" s="21">
        <f t="shared" si="3"/>
        <v>1319680</v>
      </c>
    </row>
    <row r="17" spans="1:38" ht="12.75">
      <c r="A17" s="16">
        <v>8</v>
      </c>
      <c r="B17" s="17" t="s">
        <v>80</v>
      </c>
      <c r="C17" s="20"/>
      <c r="D17" s="20"/>
      <c r="E17" s="20"/>
      <c r="F17" s="20"/>
      <c r="G17" s="20">
        <v>48654</v>
      </c>
      <c r="H17" s="20">
        <v>122833</v>
      </c>
      <c r="I17" s="20"/>
      <c r="J17" s="21">
        <f t="shared" si="0"/>
        <v>171487</v>
      </c>
      <c r="K17" s="20">
        <v>124576</v>
      </c>
      <c r="L17" s="20">
        <v>1728</v>
      </c>
      <c r="M17" s="20">
        <v>2790</v>
      </c>
      <c r="N17" s="20">
        <v>1182</v>
      </c>
      <c r="O17" s="20">
        <v>72763</v>
      </c>
      <c r="P17" s="20">
        <v>232949</v>
      </c>
      <c r="Q17" s="20">
        <v>8195</v>
      </c>
      <c r="R17" s="20">
        <v>7558</v>
      </c>
      <c r="S17" s="20"/>
      <c r="T17" s="20">
        <v>95007</v>
      </c>
      <c r="U17" s="20"/>
      <c r="V17" s="20"/>
      <c r="W17" s="20"/>
      <c r="X17" s="20">
        <v>4957</v>
      </c>
      <c r="Y17" s="20"/>
      <c r="Z17" s="20"/>
      <c r="AA17" s="21">
        <f t="shared" si="1"/>
        <v>551705</v>
      </c>
      <c r="AB17" s="11">
        <v>155373</v>
      </c>
      <c r="AC17" s="11">
        <v>13964</v>
      </c>
      <c r="AD17" s="11"/>
      <c r="AE17" s="11">
        <v>987</v>
      </c>
      <c r="AF17" s="11">
        <v>15318</v>
      </c>
      <c r="AG17" s="11">
        <v>1392</v>
      </c>
      <c r="AH17" s="11">
        <v>818</v>
      </c>
      <c r="AI17" s="11">
        <v>9131</v>
      </c>
      <c r="AJ17" s="11">
        <v>54423</v>
      </c>
      <c r="AK17" s="21">
        <f t="shared" si="2"/>
        <v>251406</v>
      </c>
      <c r="AL17" s="21">
        <f t="shared" si="3"/>
        <v>974598</v>
      </c>
    </row>
    <row r="18" spans="1:38" ht="12.75">
      <c r="A18" s="16">
        <v>9</v>
      </c>
      <c r="B18" s="17" t="s">
        <v>79</v>
      </c>
      <c r="C18" s="20"/>
      <c r="D18" s="20"/>
      <c r="E18" s="20"/>
      <c r="F18" s="20"/>
      <c r="G18" s="20">
        <v>1079</v>
      </c>
      <c r="H18" s="20">
        <v>7121</v>
      </c>
      <c r="I18" s="20"/>
      <c r="J18" s="21">
        <f t="shared" si="0"/>
        <v>8200</v>
      </c>
      <c r="K18" s="20">
        <v>25611</v>
      </c>
      <c r="L18" s="20"/>
      <c r="M18" s="20"/>
      <c r="N18" s="20"/>
      <c r="O18" s="20">
        <v>7038</v>
      </c>
      <c r="P18" s="20">
        <v>69186</v>
      </c>
      <c r="Q18" s="20"/>
      <c r="R18" s="20"/>
      <c r="S18" s="20"/>
      <c r="T18" s="20">
        <v>419611</v>
      </c>
      <c r="U18" s="20"/>
      <c r="V18" s="20"/>
      <c r="W18" s="20"/>
      <c r="X18" s="20"/>
      <c r="Y18" s="20"/>
      <c r="Z18" s="20"/>
      <c r="AA18" s="21">
        <f t="shared" si="1"/>
        <v>521446</v>
      </c>
      <c r="AB18" s="11">
        <v>360714</v>
      </c>
      <c r="AC18" s="11">
        <v>21744</v>
      </c>
      <c r="AD18" s="11"/>
      <c r="AE18" s="11">
        <v>462</v>
      </c>
      <c r="AF18" s="11"/>
      <c r="AG18" s="11"/>
      <c r="AH18" s="11">
        <v>31</v>
      </c>
      <c r="AI18" s="11">
        <v>2261</v>
      </c>
      <c r="AJ18" s="11">
        <v>32482</v>
      </c>
      <c r="AK18" s="21">
        <f t="shared" si="2"/>
        <v>417694</v>
      </c>
      <c r="AL18" s="21">
        <f t="shared" si="3"/>
        <v>947340</v>
      </c>
    </row>
    <row r="19" spans="1:38" ht="12.75">
      <c r="A19" s="16">
        <v>10</v>
      </c>
      <c r="B19" s="17" t="s">
        <v>70</v>
      </c>
      <c r="C19" s="20"/>
      <c r="D19" s="20"/>
      <c r="E19" s="20"/>
      <c r="F19" s="20"/>
      <c r="G19" s="20">
        <v>2091</v>
      </c>
      <c r="H19" s="20"/>
      <c r="I19" s="20"/>
      <c r="J19" s="21">
        <f t="shared" si="0"/>
        <v>2091</v>
      </c>
      <c r="K19" s="20">
        <v>19805</v>
      </c>
      <c r="L19" s="20"/>
      <c r="M19" s="20"/>
      <c r="N19" s="20"/>
      <c r="O19" s="20">
        <v>2349</v>
      </c>
      <c r="P19" s="20">
        <v>4368</v>
      </c>
      <c r="Q19" s="20"/>
      <c r="R19" s="20"/>
      <c r="S19" s="20"/>
      <c r="T19" s="20">
        <v>187549</v>
      </c>
      <c r="U19" s="20"/>
      <c r="V19" s="20"/>
      <c r="W19" s="20"/>
      <c r="X19" s="20">
        <v>556433</v>
      </c>
      <c r="Y19" s="20"/>
      <c r="Z19" s="20"/>
      <c r="AA19" s="21">
        <f t="shared" si="1"/>
        <v>770504</v>
      </c>
      <c r="AB19" s="11">
        <v>84697</v>
      </c>
      <c r="AC19" s="11">
        <v>1335</v>
      </c>
      <c r="AD19" s="11"/>
      <c r="AE19" s="11"/>
      <c r="AF19" s="11"/>
      <c r="AG19" s="11"/>
      <c r="AH19" s="11"/>
      <c r="AI19" s="11"/>
      <c r="AJ19" s="11">
        <v>36735</v>
      </c>
      <c r="AK19" s="21">
        <f t="shared" si="2"/>
        <v>122767</v>
      </c>
      <c r="AL19" s="21">
        <f t="shared" si="3"/>
        <v>895362</v>
      </c>
    </row>
    <row r="20" spans="1:38" ht="12.75">
      <c r="A20" s="16">
        <v>11</v>
      </c>
      <c r="B20" s="17" t="s">
        <v>50</v>
      </c>
      <c r="C20" s="20"/>
      <c r="D20" s="20"/>
      <c r="E20" s="20"/>
      <c r="F20" s="20"/>
      <c r="G20" s="20">
        <v>32613</v>
      </c>
      <c r="H20" s="20">
        <v>10488</v>
      </c>
      <c r="I20" s="20"/>
      <c r="J20" s="21">
        <f t="shared" si="0"/>
        <v>43101</v>
      </c>
      <c r="K20" s="20"/>
      <c r="L20" s="20"/>
      <c r="M20" s="20"/>
      <c r="N20" s="20"/>
      <c r="O20" s="20"/>
      <c r="P20" s="20">
        <v>177804</v>
      </c>
      <c r="Q20" s="20"/>
      <c r="R20" s="20"/>
      <c r="S20" s="20"/>
      <c r="T20" s="20">
        <v>25323</v>
      </c>
      <c r="U20" s="20"/>
      <c r="V20" s="20"/>
      <c r="W20" s="20"/>
      <c r="X20" s="20">
        <v>528958</v>
      </c>
      <c r="Y20" s="20"/>
      <c r="Z20" s="20"/>
      <c r="AA20" s="21">
        <f t="shared" si="1"/>
        <v>732085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21">
        <f t="shared" si="2"/>
        <v>0</v>
      </c>
      <c r="AL20" s="21">
        <f t="shared" si="3"/>
        <v>775186</v>
      </c>
    </row>
    <row r="21" spans="1:38" ht="12.75">
      <c r="A21" s="16">
        <v>12</v>
      </c>
      <c r="B21" s="17" t="s">
        <v>29</v>
      </c>
      <c r="C21" s="20">
        <v>401211</v>
      </c>
      <c r="D21" s="20">
        <v>119842</v>
      </c>
      <c r="E21" s="20"/>
      <c r="F21" s="20"/>
      <c r="G21" s="20">
        <v>2610</v>
      </c>
      <c r="H21" s="20"/>
      <c r="I21" s="20"/>
      <c r="J21" s="21">
        <f t="shared" si="0"/>
        <v>523663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>
        <f t="shared" si="1"/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21">
        <f t="shared" si="2"/>
        <v>0</v>
      </c>
      <c r="AL21" s="21">
        <f t="shared" si="3"/>
        <v>523663</v>
      </c>
    </row>
    <row r="22" spans="1:38" ht="12.75">
      <c r="A22" s="16">
        <v>13</v>
      </c>
      <c r="B22" s="17" t="s">
        <v>26</v>
      </c>
      <c r="C22" s="20"/>
      <c r="D22" s="20"/>
      <c r="E22" s="20"/>
      <c r="F22" s="20"/>
      <c r="G22" s="20">
        <v>3</v>
      </c>
      <c r="H22" s="20">
        <v>2311</v>
      </c>
      <c r="I22" s="20"/>
      <c r="J22" s="21">
        <f t="shared" si="0"/>
        <v>2314</v>
      </c>
      <c r="K22" s="20">
        <v>146067</v>
      </c>
      <c r="L22" s="20"/>
      <c r="M22" s="20">
        <v>1328</v>
      </c>
      <c r="N22" s="20"/>
      <c r="O22" s="20">
        <v>1281</v>
      </c>
      <c r="P22" s="20">
        <v>129334</v>
      </c>
      <c r="Q22" s="20">
        <v>377</v>
      </c>
      <c r="R22" s="20">
        <v>375</v>
      </c>
      <c r="S22" s="20"/>
      <c r="T22" s="20">
        <v>31978</v>
      </c>
      <c r="U22" s="20"/>
      <c r="V22" s="20"/>
      <c r="W22" s="20"/>
      <c r="X22" s="20">
        <v>1919</v>
      </c>
      <c r="Y22" s="20"/>
      <c r="Z22" s="20"/>
      <c r="AA22" s="21">
        <f t="shared" si="1"/>
        <v>312659</v>
      </c>
      <c r="AB22" s="11">
        <v>40587</v>
      </c>
      <c r="AC22" s="11">
        <v>67</v>
      </c>
      <c r="AD22" s="11"/>
      <c r="AE22" s="11"/>
      <c r="AF22" s="11">
        <v>4972</v>
      </c>
      <c r="AG22" s="11"/>
      <c r="AH22" s="11">
        <v>634</v>
      </c>
      <c r="AI22" s="11"/>
      <c r="AJ22" s="11">
        <v>19814</v>
      </c>
      <c r="AK22" s="21">
        <f t="shared" si="2"/>
        <v>66074</v>
      </c>
      <c r="AL22" s="21">
        <f t="shared" si="3"/>
        <v>381047</v>
      </c>
    </row>
    <row r="23" spans="1:38" ht="12.75">
      <c r="A23" s="16">
        <v>14</v>
      </c>
      <c r="B23" s="17" t="s">
        <v>82</v>
      </c>
      <c r="C23" s="20"/>
      <c r="D23" s="20"/>
      <c r="E23" s="20"/>
      <c r="F23" s="20"/>
      <c r="G23" s="20">
        <v>19889</v>
      </c>
      <c r="H23" s="20">
        <v>30269</v>
      </c>
      <c r="I23" s="20"/>
      <c r="J23" s="21">
        <f t="shared" si="0"/>
        <v>50158</v>
      </c>
      <c r="K23" s="20">
        <v>98406</v>
      </c>
      <c r="L23" s="20">
        <v>0</v>
      </c>
      <c r="M23" s="20">
        <v>12589</v>
      </c>
      <c r="N23" s="20"/>
      <c r="O23" s="20">
        <v>11840</v>
      </c>
      <c r="P23" s="20">
        <v>99029</v>
      </c>
      <c r="Q23" s="20">
        <v>2492</v>
      </c>
      <c r="R23" s="20">
        <v>310</v>
      </c>
      <c r="S23" s="20"/>
      <c r="T23" s="20">
        <v>6614</v>
      </c>
      <c r="U23" s="20"/>
      <c r="V23" s="20"/>
      <c r="W23" s="20"/>
      <c r="X23" s="20">
        <v>59</v>
      </c>
      <c r="Y23" s="20"/>
      <c r="Z23" s="20"/>
      <c r="AA23" s="21">
        <f t="shared" si="1"/>
        <v>231339</v>
      </c>
      <c r="AB23" s="11">
        <v>19651</v>
      </c>
      <c r="AC23" s="11">
        <v>1768</v>
      </c>
      <c r="AD23" s="11"/>
      <c r="AE23" s="11"/>
      <c r="AF23" s="11">
        <v>3001</v>
      </c>
      <c r="AG23" s="11"/>
      <c r="AH23" s="11"/>
      <c r="AI23" s="11">
        <v>1283</v>
      </c>
      <c r="AJ23" s="11">
        <v>5168</v>
      </c>
      <c r="AK23" s="21">
        <f t="shared" si="2"/>
        <v>30871</v>
      </c>
      <c r="AL23" s="21">
        <f t="shared" si="3"/>
        <v>312368</v>
      </c>
    </row>
    <row r="24" spans="1:38" ht="12.75">
      <c r="A24" s="16">
        <v>15</v>
      </c>
      <c r="B24" s="17" t="s">
        <v>53</v>
      </c>
      <c r="C24" s="20"/>
      <c r="D24" s="20"/>
      <c r="E24" s="20"/>
      <c r="F24" s="20"/>
      <c r="G24" s="20">
        <v>3477</v>
      </c>
      <c r="H24" s="20"/>
      <c r="I24" s="20">
        <v>5165</v>
      </c>
      <c r="J24" s="21">
        <f t="shared" si="0"/>
        <v>8642</v>
      </c>
      <c r="K24" s="20">
        <v>18837</v>
      </c>
      <c r="L24" s="20">
        <v>105290</v>
      </c>
      <c r="M24" s="20"/>
      <c r="N24" s="20"/>
      <c r="O24" s="20">
        <v>42888</v>
      </c>
      <c r="P24" s="20">
        <v>17706</v>
      </c>
      <c r="Q24" s="20">
        <v>9408</v>
      </c>
      <c r="R24" s="20"/>
      <c r="S24" s="20"/>
      <c r="T24" s="20">
        <v>-161306</v>
      </c>
      <c r="U24" s="20"/>
      <c r="V24" s="20"/>
      <c r="W24" s="20"/>
      <c r="X24" s="20">
        <v>215786</v>
      </c>
      <c r="Y24" s="20"/>
      <c r="Z24" s="20"/>
      <c r="AA24" s="21">
        <f t="shared" si="1"/>
        <v>248609</v>
      </c>
      <c r="AB24" s="11">
        <v>13938</v>
      </c>
      <c r="AC24" s="11">
        <v>356</v>
      </c>
      <c r="AD24" s="11"/>
      <c r="AE24" s="11"/>
      <c r="AF24" s="11">
        <v>2914</v>
      </c>
      <c r="AG24" s="11"/>
      <c r="AH24" s="11"/>
      <c r="AI24" s="11">
        <v>4696</v>
      </c>
      <c r="AJ24" s="11">
        <v>30027</v>
      </c>
      <c r="AK24" s="21">
        <f t="shared" si="2"/>
        <v>51931</v>
      </c>
      <c r="AL24" s="21">
        <f t="shared" si="3"/>
        <v>309182</v>
      </c>
    </row>
    <row r="25" spans="1:38" ht="12.75">
      <c r="A25" s="16">
        <v>16</v>
      </c>
      <c r="B25" s="17" t="s">
        <v>88</v>
      </c>
      <c r="C25" s="20"/>
      <c r="D25" s="20"/>
      <c r="E25" s="20"/>
      <c r="F25" s="20"/>
      <c r="G25" s="20"/>
      <c r="H25" s="20"/>
      <c r="I25" s="20"/>
      <c r="J25" s="21">
        <f t="shared" si="0"/>
        <v>0</v>
      </c>
      <c r="K25" s="20"/>
      <c r="L25" s="20"/>
      <c r="M25" s="20"/>
      <c r="N25" s="20"/>
      <c r="O25" s="20"/>
      <c r="P25" s="20">
        <v>5408</v>
      </c>
      <c r="Q25" s="20"/>
      <c r="R25" s="20"/>
      <c r="S25" s="20"/>
      <c r="T25" s="20">
        <v>260050</v>
      </c>
      <c r="U25" s="20"/>
      <c r="V25" s="20"/>
      <c r="W25" s="20"/>
      <c r="X25" s="20"/>
      <c r="Y25" s="20"/>
      <c r="Z25" s="20"/>
      <c r="AA25" s="21">
        <f t="shared" si="1"/>
        <v>265458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21">
        <f t="shared" si="2"/>
        <v>0</v>
      </c>
      <c r="AL25" s="21">
        <f t="shared" si="3"/>
        <v>265458</v>
      </c>
    </row>
    <row r="26" spans="1:38" ht="12.75">
      <c r="A26" s="16">
        <v>17</v>
      </c>
      <c r="B26" s="17" t="s">
        <v>83</v>
      </c>
      <c r="C26" s="20"/>
      <c r="D26" s="20"/>
      <c r="E26" s="20"/>
      <c r="F26" s="20"/>
      <c r="G26" s="20">
        <v>3018</v>
      </c>
      <c r="H26" s="20">
        <v>-80901</v>
      </c>
      <c r="I26" s="20"/>
      <c r="J26" s="21">
        <f t="shared" si="0"/>
        <v>-77883</v>
      </c>
      <c r="K26" s="20">
        <v>4207</v>
      </c>
      <c r="L26" s="20"/>
      <c r="M26" s="20"/>
      <c r="N26" s="20"/>
      <c r="O26" s="20">
        <v>11537</v>
      </c>
      <c r="P26" s="20">
        <v>29397</v>
      </c>
      <c r="Q26" s="20">
        <v>353</v>
      </c>
      <c r="R26" s="20"/>
      <c r="S26" s="20"/>
      <c r="T26" s="20">
        <v>287866</v>
      </c>
      <c r="U26" s="20"/>
      <c r="V26" s="20"/>
      <c r="W26" s="20"/>
      <c r="X26" s="20"/>
      <c r="Y26" s="20"/>
      <c r="Z26" s="20"/>
      <c r="AA26" s="21">
        <f t="shared" si="1"/>
        <v>333360</v>
      </c>
      <c r="AB26" s="11">
        <v>3676</v>
      </c>
      <c r="AC26" s="11"/>
      <c r="AD26" s="11"/>
      <c r="AE26" s="11"/>
      <c r="AF26" s="11"/>
      <c r="AG26" s="11"/>
      <c r="AH26" s="11"/>
      <c r="AI26" s="11"/>
      <c r="AJ26" s="11"/>
      <c r="AK26" s="21">
        <f t="shared" si="2"/>
        <v>3676</v>
      </c>
      <c r="AL26" s="21">
        <f t="shared" si="3"/>
        <v>259153</v>
      </c>
    </row>
    <row r="27" spans="1:38" ht="12.75">
      <c r="A27" s="16">
        <v>18</v>
      </c>
      <c r="B27" s="17" t="s">
        <v>36</v>
      </c>
      <c r="C27" s="20"/>
      <c r="D27" s="20"/>
      <c r="E27" s="20"/>
      <c r="F27" s="20"/>
      <c r="G27" s="20">
        <v>1126</v>
      </c>
      <c r="H27" s="20">
        <v>58126</v>
      </c>
      <c r="I27" s="20"/>
      <c r="J27" s="21">
        <f t="shared" si="0"/>
        <v>59252</v>
      </c>
      <c r="K27" s="20">
        <v>31937</v>
      </c>
      <c r="L27" s="20"/>
      <c r="M27" s="20">
        <v>714</v>
      </c>
      <c r="N27" s="20"/>
      <c r="O27" s="20">
        <v>8033</v>
      </c>
      <c r="P27" s="20">
        <v>85</v>
      </c>
      <c r="Q27" s="20">
        <v>70</v>
      </c>
      <c r="R27" s="20">
        <v>111</v>
      </c>
      <c r="S27" s="20"/>
      <c r="T27" s="20">
        <v>-40416</v>
      </c>
      <c r="U27" s="20"/>
      <c r="V27" s="20"/>
      <c r="W27" s="20"/>
      <c r="X27" s="20"/>
      <c r="Y27" s="20"/>
      <c r="Z27" s="20"/>
      <c r="AA27" s="21">
        <f t="shared" si="1"/>
        <v>534</v>
      </c>
      <c r="AB27" s="11">
        <v>128285</v>
      </c>
      <c r="AC27" s="11">
        <v>12866</v>
      </c>
      <c r="AD27" s="11"/>
      <c r="AE27" s="11"/>
      <c r="AF27" s="11">
        <v>2494</v>
      </c>
      <c r="AG27" s="11"/>
      <c r="AH27" s="11"/>
      <c r="AI27" s="11">
        <v>1523</v>
      </c>
      <c r="AJ27" s="11">
        <v>7323</v>
      </c>
      <c r="AK27" s="21">
        <f t="shared" si="2"/>
        <v>152491</v>
      </c>
      <c r="AL27" s="21">
        <f t="shared" si="3"/>
        <v>212277</v>
      </c>
    </row>
    <row r="28" spans="1:38" ht="12.75">
      <c r="A28" s="16">
        <v>19</v>
      </c>
      <c r="B28" s="17" t="s">
        <v>84</v>
      </c>
      <c r="C28" s="20"/>
      <c r="D28" s="20"/>
      <c r="E28" s="20"/>
      <c r="F28" s="20"/>
      <c r="G28" s="20">
        <v>1855</v>
      </c>
      <c r="H28" s="20">
        <v>178573</v>
      </c>
      <c r="I28" s="20"/>
      <c r="J28" s="21">
        <f t="shared" si="0"/>
        <v>180428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>
        <f t="shared" si="1"/>
        <v>0</v>
      </c>
      <c r="AB28" s="11">
        <v>12449</v>
      </c>
      <c r="AC28" s="11"/>
      <c r="AD28" s="11"/>
      <c r="AE28" s="11"/>
      <c r="AF28" s="11"/>
      <c r="AG28" s="11"/>
      <c r="AH28" s="11"/>
      <c r="AI28" s="11"/>
      <c r="AJ28" s="11"/>
      <c r="AK28" s="21">
        <f t="shared" si="2"/>
        <v>12449</v>
      </c>
      <c r="AL28" s="21">
        <f t="shared" si="3"/>
        <v>192877</v>
      </c>
    </row>
    <row r="29" spans="1:38" ht="12.75">
      <c r="A29" s="16">
        <v>20</v>
      </c>
      <c r="B29" s="17" t="s">
        <v>49</v>
      </c>
      <c r="C29" s="20"/>
      <c r="D29" s="20"/>
      <c r="E29" s="20"/>
      <c r="F29" s="20"/>
      <c r="G29" s="20">
        <v>4905</v>
      </c>
      <c r="H29" s="20"/>
      <c r="I29" s="20"/>
      <c r="J29" s="21">
        <f t="shared" si="0"/>
        <v>4905</v>
      </c>
      <c r="K29" s="20">
        <v>11195</v>
      </c>
      <c r="L29" s="20"/>
      <c r="M29" s="20"/>
      <c r="N29" s="20"/>
      <c r="O29" s="20">
        <v>2187</v>
      </c>
      <c r="P29" s="20">
        <v>2659</v>
      </c>
      <c r="Q29" s="20">
        <v>1050</v>
      </c>
      <c r="R29" s="20">
        <v>0</v>
      </c>
      <c r="S29" s="20"/>
      <c r="T29" s="20">
        <v>1756</v>
      </c>
      <c r="U29" s="20"/>
      <c r="V29" s="20"/>
      <c r="W29" s="20"/>
      <c r="X29" s="20">
        <v>0</v>
      </c>
      <c r="Y29" s="20"/>
      <c r="Z29" s="20"/>
      <c r="AA29" s="21">
        <f t="shared" si="1"/>
        <v>18847</v>
      </c>
      <c r="AB29" s="11">
        <v>130660</v>
      </c>
      <c r="AC29" s="11">
        <v>10414</v>
      </c>
      <c r="AD29" s="11">
        <v>2204</v>
      </c>
      <c r="AE29" s="11"/>
      <c r="AF29" s="11"/>
      <c r="AG29" s="11"/>
      <c r="AH29" s="11"/>
      <c r="AI29" s="11"/>
      <c r="AJ29" s="11">
        <v>8402</v>
      </c>
      <c r="AK29" s="21">
        <f t="shared" si="2"/>
        <v>151680</v>
      </c>
      <c r="AL29" s="21">
        <f t="shared" si="3"/>
        <v>175432</v>
      </c>
    </row>
    <row r="30" spans="1:38" ht="12.75">
      <c r="A30" s="16">
        <v>21</v>
      </c>
      <c r="B30" s="17" t="s">
        <v>42</v>
      </c>
      <c r="C30" s="20"/>
      <c r="D30" s="20"/>
      <c r="E30" s="20"/>
      <c r="F30" s="20"/>
      <c r="G30" s="20">
        <v>2557</v>
      </c>
      <c r="H30" s="20"/>
      <c r="I30" s="20"/>
      <c r="J30" s="21">
        <f t="shared" si="0"/>
        <v>2557</v>
      </c>
      <c r="K30" s="20">
        <v>3959</v>
      </c>
      <c r="L30" s="20"/>
      <c r="M30" s="20"/>
      <c r="N30" s="20"/>
      <c r="O30" s="20"/>
      <c r="P30" s="20">
        <v>59951</v>
      </c>
      <c r="Q30" s="20"/>
      <c r="R30" s="20"/>
      <c r="S30" s="20"/>
      <c r="T30" s="20">
        <v>7880</v>
      </c>
      <c r="U30" s="20">
        <v>0</v>
      </c>
      <c r="V30" s="20"/>
      <c r="W30" s="20"/>
      <c r="X30" s="20"/>
      <c r="Y30" s="20"/>
      <c r="Z30" s="20"/>
      <c r="AA30" s="21">
        <f t="shared" si="1"/>
        <v>71790</v>
      </c>
      <c r="AB30" s="11">
        <v>43863</v>
      </c>
      <c r="AC30" s="11">
        <v>5354</v>
      </c>
      <c r="AD30" s="11"/>
      <c r="AE30" s="11">
        <v>450</v>
      </c>
      <c r="AF30" s="11"/>
      <c r="AG30" s="11"/>
      <c r="AH30" s="11">
        <v>70</v>
      </c>
      <c r="AI30" s="11">
        <v>4559</v>
      </c>
      <c r="AJ30" s="11">
        <v>37995</v>
      </c>
      <c r="AK30" s="21">
        <f t="shared" si="2"/>
        <v>92291</v>
      </c>
      <c r="AL30" s="21">
        <f t="shared" si="3"/>
        <v>166638</v>
      </c>
    </row>
    <row r="31" spans="1:38" ht="12.75">
      <c r="A31" s="16">
        <v>22</v>
      </c>
      <c r="B31" s="17" t="s">
        <v>40</v>
      </c>
      <c r="C31" s="20"/>
      <c r="D31" s="20"/>
      <c r="E31" s="20"/>
      <c r="F31" s="20"/>
      <c r="G31" s="20">
        <v>2394</v>
      </c>
      <c r="H31" s="20">
        <v>600</v>
      </c>
      <c r="I31" s="20"/>
      <c r="J31" s="21">
        <f t="shared" si="0"/>
        <v>2994</v>
      </c>
      <c r="K31" s="20">
        <v>23511</v>
      </c>
      <c r="L31" s="20">
        <v>867</v>
      </c>
      <c r="M31" s="20">
        <v>439</v>
      </c>
      <c r="N31" s="20"/>
      <c r="O31" s="20">
        <v>2106</v>
      </c>
      <c r="P31" s="20">
        <v>49904</v>
      </c>
      <c r="Q31" s="20">
        <v>4200</v>
      </c>
      <c r="R31" s="20">
        <v>46</v>
      </c>
      <c r="S31" s="20"/>
      <c r="T31" s="20">
        <v>21113</v>
      </c>
      <c r="U31" s="20"/>
      <c r="V31" s="20"/>
      <c r="W31" s="20"/>
      <c r="X31" s="20"/>
      <c r="Y31" s="20"/>
      <c r="Z31" s="20"/>
      <c r="AA31" s="21">
        <f t="shared" si="1"/>
        <v>102186</v>
      </c>
      <c r="AB31" s="11">
        <v>15995</v>
      </c>
      <c r="AC31" s="11">
        <v>1380</v>
      </c>
      <c r="AD31" s="11"/>
      <c r="AE31" s="11"/>
      <c r="AF31" s="11">
        <v>509</v>
      </c>
      <c r="AG31" s="11"/>
      <c r="AH31" s="11"/>
      <c r="AI31" s="11">
        <v>802</v>
      </c>
      <c r="AJ31" s="11">
        <v>4172</v>
      </c>
      <c r="AK31" s="21">
        <f t="shared" si="2"/>
        <v>22858</v>
      </c>
      <c r="AL31" s="21">
        <f t="shared" si="3"/>
        <v>128038</v>
      </c>
    </row>
    <row r="32" spans="1:38" ht="12.75">
      <c r="A32" s="16">
        <v>23</v>
      </c>
      <c r="B32" s="17" t="s">
        <v>74</v>
      </c>
      <c r="C32" s="20"/>
      <c r="D32" s="20"/>
      <c r="E32" s="20"/>
      <c r="F32" s="20"/>
      <c r="G32" s="20">
        <v>5046</v>
      </c>
      <c r="H32" s="20"/>
      <c r="I32" s="20"/>
      <c r="J32" s="21">
        <f t="shared" si="0"/>
        <v>5046</v>
      </c>
      <c r="K32" s="20">
        <v>10997</v>
      </c>
      <c r="L32" s="20"/>
      <c r="M32" s="20"/>
      <c r="N32" s="20"/>
      <c r="O32" s="20">
        <v>2372</v>
      </c>
      <c r="P32" s="20">
        <v>3665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>
        <f t="shared" si="1"/>
        <v>17034</v>
      </c>
      <c r="AB32" s="11">
        <v>34627</v>
      </c>
      <c r="AC32" s="11"/>
      <c r="AD32" s="11"/>
      <c r="AE32" s="11"/>
      <c r="AF32" s="11"/>
      <c r="AG32" s="11"/>
      <c r="AH32" s="11"/>
      <c r="AI32" s="11"/>
      <c r="AJ32" s="11">
        <v>63376</v>
      </c>
      <c r="AK32" s="21">
        <f t="shared" si="2"/>
        <v>98003</v>
      </c>
      <c r="AL32" s="21">
        <f t="shared" si="3"/>
        <v>120083</v>
      </c>
    </row>
    <row r="33" spans="1:38" ht="12.75">
      <c r="A33" s="16">
        <v>24</v>
      </c>
      <c r="B33" s="17" t="s">
        <v>43</v>
      </c>
      <c r="C33" s="20"/>
      <c r="D33" s="20"/>
      <c r="E33" s="20"/>
      <c r="F33" s="20"/>
      <c r="G33" s="20">
        <v>1111</v>
      </c>
      <c r="H33" s="20"/>
      <c r="I33" s="20"/>
      <c r="J33" s="21">
        <f t="shared" si="0"/>
        <v>1111</v>
      </c>
      <c r="K33" s="20">
        <v>931</v>
      </c>
      <c r="L33" s="20"/>
      <c r="M33" s="20"/>
      <c r="N33" s="20"/>
      <c r="O33" s="20">
        <v>2145</v>
      </c>
      <c r="P33" s="20">
        <v>7271</v>
      </c>
      <c r="Q33" s="20">
        <v>215</v>
      </c>
      <c r="R33" s="20"/>
      <c r="S33" s="20"/>
      <c r="T33" s="20">
        <v>703</v>
      </c>
      <c r="U33" s="20"/>
      <c r="V33" s="20"/>
      <c r="W33" s="20"/>
      <c r="X33" s="20"/>
      <c r="Y33" s="20"/>
      <c r="Z33" s="20"/>
      <c r="AA33" s="21">
        <f t="shared" si="1"/>
        <v>11265</v>
      </c>
      <c r="AB33" s="11">
        <v>61402</v>
      </c>
      <c r="AC33" s="11">
        <v>5072</v>
      </c>
      <c r="AD33" s="11"/>
      <c r="AE33" s="11">
        <v>144</v>
      </c>
      <c r="AF33" s="11">
        <v>33819</v>
      </c>
      <c r="AG33" s="11"/>
      <c r="AH33" s="11"/>
      <c r="AI33" s="11">
        <v>208</v>
      </c>
      <c r="AJ33" s="11">
        <v>5172</v>
      </c>
      <c r="AK33" s="21">
        <f t="shared" si="2"/>
        <v>105817</v>
      </c>
      <c r="AL33" s="21">
        <f t="shared" si="3"/>
        <v>118193</v>
      </c>
    </row>
    <row r="34" spans="1:38" ht="12.75">
      <c r="A34" s="16">
        <v>25</v>
      </c>
      <c r="B34" s="17" t="s">
        <v>45</v>
      </c>
      <c r="C34" s="20"/>
      <c r="D34" s="20"/>
      <c r="E34" s="20"/>
      <c r="F34" s="20"/>
      <c r="G34" s="20">
        <v>7874</v>
      </c>
      <c r="H34" s="20"/>
      <c r="I34" s="20">
        <v>55800</v>
      </c>
      <c r="J34" s="21">
        <f t="shared" si="0"/>
        <v>63674</v>
      </c>
      <c r="K34" s="20">
        <v>77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>
        <v>6471</v>
      </c>
      <c r="AA34" s="21">
        <f t="shared" si="1"/>
        <v>6548</v>
      </c>
      <c r="AB34" s="11">
        <v>32666</v>
      </c>
      <c r="AC34" s="11"/>
      <c r="AD34" s="11"/>
      <c r="AE34" s="11"/>
      <c r="AF34" s="11"/>
      <c r="AG34" s="11"/>
      <c r="AH34" s="11"/>
      <c r="AI34" s="11"/>
      <c r="AJ34" s="11"/>
      <c r="AK34" s="21">
        <f t="shared" si="2"/>
        <v>32666</v>
      </c>
      <c r="AL34" s="21">
        <f t="shared" si="3"/>
        <v>102888</v>
      </c>
    </row>
    <row r="35" spans="1:38" ht="12.75">
      <c r="A35" s="16">
        <v>26</v>
      </c>
      <c r="B35" s="17" t="s">
        <v>85</v>
      </c>
      <c r="C35" s="20"/>
      <c r="D35" s="20"/>
      <c r="E35" s="20"/>
      <c r="F35" s="20"/>
      <c r="G35" s="20">
        <v>2094</v>
      </c>
      <c r="H35" s="20"/>
      <c r="I35" s="20"/>
      <c r="J35" s="21">
        <f t="shared" si="0"/>
        <v>2094</v>
      </c>
      <c r="K35" s="20">
        <v>5182</v>
      </c>
      <c r="L35" s="20"/>
      <c r="M35" s="20"/>
      <c r="N35" s="20"/>
      <c r="O35" s="20">
        <v>7845</v>
      </c>
      <c r="P35" s="20">
        <v>1337</v>
      </c>
      <c r="Q35" s="20">
        <v>57</v>
      </c>
      <c r="R35" s="20">
        <v>642</v>
      </c>
      <c r="S35" s="20"/>
      <c r="T35" s="20">
        <v>153</v>
      </c>
      <c r="U35" s="20"/>
      <c r="V35" s="20"/>
      <c r="W35" s="20"/>
      <c r="X35" s="20"/>
      <c r="Y35" s="20"/>
      <c r="Z35" s="20"/>
      <c r="AA35" s="21">
        <f t="shared" si="1"/>
        <v>15216</v>
      </c>
      <c r="AB35" s="11">
        <v>78101</v>
      </c>
      <c r="AC35" s="11">
        <v>3430</v>
      </c>
      <c r="AD35" s="11"/>
      <c r="AE35" s="11"/>
      <c r="AF35" s="11"/>
      <c r="AG35" s="11"/>
      <c r="AH35" s="11"/>
      <c r="AI35" s="11"/>
      <c r="AJ35" s="11">
        <v>1464</v>
      </c>
      <c r="AK35" s="21">
        <f t="shared" si="2"/>
        <v>82995</v>
      </c>
      <c r="AL35" s="21">
        <f t="shared" si="3"/>
        <v>100305</v>
      </c>
    </row>
    <row r="36" spans="1:38" ht="12.75">
      <c r="A36" s="16">
        <v>27</v>
      </c>
      <c r="B36" s="17" t="s">
        <v>86</v>
      </c>
      <c r="C36" s="20"/>
      <c r="D36" s="20"/>
      <c r="E36" s="20"/>
      <c r="F36" s="20"/>
      <c r="G36" s="20">
        <v>9</v>
      </c>
      <c r="H36" s="20"/>
      <c r="I36" s="20"/>
      <c r="J36" s="21">
        <f t="shared" si="0"/>
        <v>9</v>
      </c>
      <c r="K36" s="20"/>
      <c r="L36" s="20"/>
      <c r="M36" s="20"/>
      <c r="N36" s="20"/>
      <c r="O36" s="20">
        <v>61</v>
      </c>
      <c r="P36" s="20">
        <v>88060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1"/>
        <v>90721</v>
      </c>
      <c r="AB36" s="11"/>
      <c r="AC36" s="11"/>
      <c r="AD36" s="11"/>
      <c r="AE36" s="11">
        <v>22</v>
      </c>
      <c r="AF36" s="11"/>
      <c r="AG36" s="11"/>
      <c r="AH36" s="11"/>
      <c r="AI36" s="11"/>
      <c r="AJ36" s="11"/>
      <c r="AK36" s="21">
        <f t="shared" si="2"/>
        <v>22</v>
      </c>
      <c r="AL36" s="21">
        <f t="shared" si="3"/>
        <v>90752</v>
      </c>
    </row>
    <row r="37" spans="1:38" ht="12.75">
      <c r="A37" s="16">
        <v>28</v>
      </c>
      <c r="B37" s="17" t="s">
        <v>52</v>
      </c>
      <c r="C37" s="20">
        <v>30739</v>
      </c>
      <c r="D37" s="20">
        <v>30132</v>
      </c>
      <c r="E37" s="20"/>
      <c r="F37" s="20"/>
      <c r="G37" s="20"/>
      <c r="H37" s="20"/>
      <c r="I37" s="20"/>
      <c r="J37" s="21">
        <f t="shared" si="0"/>
        <v>60871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>
        <f t="shared" si="1"/>
        <v>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21">
        <f t="shared" si="2"/>
        <v>0</v>
      </c>
      <c r="AL37" s="21">
        <f t="shared" si="3"/>
        <v>60871</v>
      </c>
    </row>
    <row r="38" spans="1:38" ht="12.75">
      <c r="A38" s="16">
        <v>29</v>
      </c>
      <c r="B38" s="17" t="s">
        <v>71</v>
      </c>
      <c r="C38" s="20"/>
      <c r="D38" s="20"/>
      <c r="E38" s="20"/>
      <c r="F38" s="20"/>
      <c r="G38" s="20">
        <v>17312</v>
      </c>
      <c r="H38" s="20"/>
      <c r="I38" s="20"/>
      <c r="J38" s="21">
        <f t="shared" si="0"/>
        <v>17312</v>
      </c>
      <c r="K38" s="20">
        <v>11599</v>
      </c>
      <c r="L38" s="20"/>
      <c r="M38" s="20"/>
      <c r="N38" s="20"/>
      <c r="O38" s="20">
        <v>166</v>
      </c>
      <c r="P38" s="20">
        <v>20241</v>
      </c>
      <c r="Q38" s="20"/>
      <c r="R38" s="20"/>
      <c r="S38" s="20"/>
      <c r="T38" s="20">
        <v>1058</v>
      </c>
      <c r="U38" s="20"/>
      <c r="V38" s="20"/>
      <c r="W38" s="20"/>
      <c r="X38" s="20"/>
      <c r="Y38" s="20"/>
      <c r="Z38" s="20"/>
      <c r="AA38" s="21">
        <f t="shared" si="1"/>
        <v>33064</v>
      </c>
      <c r="AB38" s="11">
        <v>910</v>
      </c>
      <c r="AC38" s="11">
        <v>2457</v>
      </c>
      <c r="AD38" s="11"/>
      <c r="AE38" s="11"/>
      <c r="AF38" s="11"/>
      <c r="AG38" s="11"/>
      <c r="AH38" s="11">
        <v>62</v>
      </c>
      <c r="AI38" s="11">
        <v>349</v>
      </c>
      <c r="AJ38" s="11">
        <v>727</v>
      </c>
      <c r="AK38" s="21">
        <f t="shared" si="2"/>
        <v>4505</v>
      </c>
      <c r="AL38" s="21">
        <f t="shared" si="3"/>
        <v>54881</v>
      </c>
    </row>
    <row r="39" spans="1:38" ht="12.75">
      <c r="A39" s="16">
        <v>30</v>
      </c>
      <c r="B39" s="17" t="s">
        <v>41</v>
      </c>
      <c r="C39" s="20"/>
      <c r="D39" s="20"/>
      <c r="E39" s="20"/>
      <c r="F39" s="20"/>
      <c r="G39" s="20">
        <v>1081</v>
      </c>
      <c r="H39" s="20">
        <v>22954</v>
      </c>
      <c r="I39" s="20">
        <v>11581</v>
      </c>
      <c r="J39" s="21">
        <f t="shared" si="0"/>
        <v>35616</v>
      </c>
      <c r="K39" s="20"/>
      <c r="L39" s="20"/>
      <c r="M39" s="20"/>
      <c r="N39" s="20"/>
      <c r="O39" s="20">
        <v>1160</v>
      </c>
      <c r="P39" s="20">
        <v>159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1"/>
        <v>1319</v>
      </c>
      <c r="AB39" s="11"/>
      <c r="AC39" s="11"/>
      <c r="AD39" s="11"/>
      <c r="AE39" s="11"/>
      <c r="AF39" s="11"/>
      <c r="AG39" s="11"/>
      <c r="AH39" s="11"/>
      <c r="AI39" s="11"/>
      <c r="AJ39" s="11">
        <v>14949</v>
      </c>
      <c r="AK39" s="21">
        <f t="shared" si="2"/>
        <v>14949</v>
      </c>
      <c r="AL39" s="21">
        <f t="shared" si="3"/>
        <v>51884</v>
      </c>
    </row>
    <row r="40" spans="1:38" ht="25.5">
      <c r="A40" s="16">
        <v>31</v>
      </c>
      <c r="B40" s="17" t="s">
        <v>37</v>
      </c>
      <c r="C40" s="20"/>
      <c r="D40" s="20"/>
      <c r="E40" s="20"/>
      <c r="F40" s="20"/>
      <c r="G40" s="20"/>
      <c r="H40" s="20"/>
      <c r="I40" s="20"/>
      <c r="J40" s="21">
        <f t="shared" si="0"/>
        <v>0</v>
      </c>
      <c r="K40" s="20"/>
      <c r="L40" s="20">
        <v>2398</v>
      </c>
      <c r="M40" s="20">
        <v>1824</v>
      </c>
      <c r="N40" s="20">
        <v>1019</v>
      </c>
      <c r="O40" s="20"/>
      <c r="P40" s="20">
        <v>10900</v>
      </c>
      <c r="Q40" s="20">
        <v>120</v>
      </c>
      <c r="R40" s="20">
        <v>2917</v>
      </c>
      <c r="S40" s="20">
        <v>4725</v>
      </c>
      <c r="T40" s="20">
        <v>5303</v>
      </c>
      <c r="U40" s="20"/>
      <c r="V40" s="20"/>
      <c r="W40" s="20"/>
      <c r="X40" s="20">
        <v>2036</v>
      </c>
      <c r="Y40" s="20"/>
      <c r="Z40" s="20">
        <v>0</v>
      </c>
      <c r="AA40" s="21">
        <f t="shared" si="1"/>
        <v>31242</v>
      </c>
      <c r="AB40" s="11"/>
      <c r="AC40" s="11"/>
      <c r="AD40" s="11"/>
      <c r="AE40" s="11"/>
      <c r="AF40" s="11"/>
      <c r="AG40" s="11"/>
      <c r="AH40" s="11"/>
      <c r="AI40" s="11"/>
      <c r="AJ40" s="11">
        <v>10910</v>
      </c>
      <c r="AK40" s="21">
        <f t="shared" si="2"/>
        <v>10910</v>
      </c>
      <c r="AL40" s="21">
        <f t="shared" si="3"/>
        <v>42152</v>
      </c>
    </row>
    <row r="41" spans="1:38" ht="25.5">
      <c r="A41" s="16">
        <v>32</v>
      </c>
      <c r="B41" s="17" t="s">
        <v>68</v>
      </c>
      <c r="C41" s="20">
        <v>11301</v>
      </c>
      <c r="D41" s="20">
        <v>28198</v>
      </c>
      <c r="E41" s="20"/>
      <c r="F41" s="20"/>
      <c r="G41" s="20"/>
      <c r="H41" s="20"/>
      <c r="I41" s="20"/>
      <c r="J41" s="21">
        <f t="shared" si="0"/>
        <v>39499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>
        <f t="shared" si="1"/>
        <v>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21">
        <f t="shared" si="2"/>
        <v>0</v>
      </c>
      <c r="AL41" s="21">
        <f t="shared" si="3"/>
        <v>39499</v>
      </c>
    </row>
    <row r="42" spans="1:38" ht="12.75">
      <c r="A42" s="16">
        <v>33</v>
      </c>
      <c r="B42" s="17" t="s">
        <v>87</v>
      </c>
      <c r="C42" s="20"/>
      <c r="D42" s="20"/>
      <c r="E42" s="20"/>
      <c r="F42" s="20"/>
      <c r="G42" s="20"/>
      <c r="H42" s="20">
        <v>16846</v>
      </c>
      <c r="I42" s="20"/>
      <c r="J42" s="21">
        <f t="shared" si="0"/>
        <v>16846</v>
      </c>
      <c r="K42" s="20"/>
      <c r="L42" s="20"/>
      <c r="M42" s="20"/>
      <c r="N42" s="20"/>
      <c r="O42" s="20"/>
      <c r="P42" s="20"/>
      <c r="Q42" s="20"/>
      <c r="R42" s="20"/>
      <c r="S42" s="20"/>
      <c r="T42" s="20">
        <v>4970</v>
      </c>
      <c r="U42" s="20"/>
      <c r="V42" s="20"/>
      <c r="W42" s="20"/>
      <c r="X42" s="20"/>
      <c r="Y42" s="20"/>
      <c r="Z42" s="20"/>
      <c r="AA42" s="21">
        <f t="shared" si="1"/>
        <v>4970</v>
      </c>
      <c r="AB42" s="11"/>
      <c r="AC42" s="11"/>
      <c r="AD42" s="11"/>
      <c r="AE42" s="11"/>
      <c r="AF42" s="11">
        <v>3716</v>
      </c>
      <c r="AG42" s="11"/>
      <c r="AH42" s="11"/>
      <c r="AI42" s="11"/>
      <c r="AJ42" s="11"/>
      <c r="AK42" s="21">
        <f t="shared" si="2"/>
        <v>3716</v>
      </c>
      <c r="AL42" s="21">
        <f t="shared" si="3"/>
        <v>25532</v>
      </c>
    </row>
    <row r="43" spans="1:38" ht="12.75">
      <c r="A43" s="16">
        <v>34</v>
      </c>
      <c r="B43" s="17" t="s">
        <v>39</v>
      </c>
      <c r="C43" s="20"/>
      <c r="D43" s="20"/>
      <c r="E43" s="20"/>
      <c r="F43" s="20"/>
      <c r="G43" s="20"/>
      <c r="H43" s="20"/>
      <c r="I43" s="20"/>
      <c r="J43" s="21">
        <f t="shared" si="0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>
        <f t="shared" si="1"/>
        <v>0</v>
      </c>
      <c r="AB43" s="11">
        <v>20152</v>
      </c>
      <c r="AC43" s="11"/>
      <c r="AD43" s="11"/>
      <c r="AE43" s="11"/>
      <c r="AF43" s="11"/>
      <c r="AG43" s="11"/>
      <c r="AH43" s="11"/>
      <c r="AI43" s="11"/>
      <c r="AJ43" s="11"/>
      <c r="AK43" s="21">
        <f t="shared" si="2"/>
        <v>20152</v>
      </c>
      <c r="AL43" s="21">
        <f t="shared" si="3"/>
        <v>20152</v>
      </c>
    </row>
    <row r="44" spans="1:38" ht="12.75">
      <c r="A44" s="16">
        <v>35</v>
      </c>
      <c r="B44" s="17" t="s">
        <v>38</v>
      </c>
      <c r="C44" s="20"/>
      <c r="D44" s="20"/>
      <c r="E44" s="20"/>
      <c r="F44" s="20"/>
      <c r="G44" s="20"/>
      <c r="H44" s="20"/>
      <c r="I44" s="20"/>
      <c r="J44" s="21">
        <f t="shared" si="0"/>
        <v>0</v>
      </c>
      <c r="K44" s="20"/>
      <c r="L44" s="20"/>
      <c r="M44" s="20"/>
      <c r="N44" s="20"/>
      <c r="O44" s="20">
        <v>38</v>
      </c>
      <c r="P44" s="20"/>
      <c r="Q44" s="20"/>
      <c r="R44" s="20"/>
      <c r="S44" s="20"/>
      <c r="T44" s="20">
        <v>1932</v>
      </c>
      <c r="U44" s="20"/>
      <c r="V44" s="20"/>
      <c r="W44" s="20"/>
      <c r="X44" s="20"/>
      <c r="Y44" s="20"/>
      <c r="Z44" s="20"/>
      <c r="AA44" s="21">
        <f t="shared" si="1"/>
        <v>1970</v>
      </c>
      <c r="AB44" s="11">
        <v>10915</v>
      </c>
      <c r="AC44" s="11"/>
      <c r="AD44" s="11">
        <v>4033</v>
      </c>
      <c r="AE44" s="11"/>
      <c r="AF44" s="11"/>
      <c r="AG44" s="11"/>
      <c r="AH44" s="11"/>
      <c r="AI44" s="11"/>
      <c r="AJ44" s="11">
        <v>200</v>
      </c>
      <c r="AK44" s="21">
        <f t="shared" si="2"/>
        <v>15148</v>
      </c>
      <c r="AL44" s="21">
        <f t="shared" si="3"/>
        <v>17118</v>
      </c>
    </row>
    <row r="45" spans="1:38" ht="12.75">
      <c r="A45" s="16">
        <v>36</v>
      </c>
      <c r="B45" s="17" t="s">
        <v>47</v>
      </c>
      <c r="C45" s="20"/>
      <c r="D45" s="20"/>
      <c r="E45" s="20"/>
      <c r="F45" s="20"/>
      <c r="G45" s="20">
        <v>0</v>
      </c>
      <c r="H45" s="20">
        <v>4646</v>
      </c>
      <c r="I45" s="20"/>
      <c r="J45" s="21">
        <f t="shared" si="0"/>
        <v>4646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1"/>
        <v>0</v>
      </c>
      <c r="AB45" s="11">
        <v>5264</v>
      </c>
      <c r="AC45" s="11"/>
      <c r="AD45" s="11"/>
      <c r="AE45" s="11"/>
      <c r="AF45" s="11"/>
      <c r="AG45" s="11"/>
      <c r="AH45" s="11"/>
      <c r="AI45" s="11"/>
      <c r="AJ45" s="11">
        <v>2738</v>
      </c>
      <c r="AK45" s="21">
        <f t="shared" si="2"/>
        <v>8002</v>
      </c>
      <c r="AL45" s="21">
        <f t="shared" si="3"/>
        <v>12648</v>
      </c>
    </row>
    <row r="46" spans="1:38" ht="12.75">
      <c r="A46" s="16">
        <v>37</v>
      </c>
      <c r="B46" s="17" t="s">
        <v>51</v>
      </c>
      <c r="C46" s="20"/>
      <c r="D46" s="20"/>
      <c r="E46" s="20"/>
      <c r="F46" s="20"/>
      <c r="G46" s="20"/>
      <c r="H46" s="20"/>
      <c r="I46" s="20"/>
      <c r="J46" s="21">
        <f t="shared" si="0"/>
        <v>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1"/>
        <v>0</v>
      </c>
      <c r="AB46" s="11">
        <v>7187</v>
      </c>
      <c r="AC46" s="11"/>
      <c r="AD46" s="11"/>
      <c r="AE46" s="11"/>
      <c r="AF46" s="11"/>
      <c r="AG46" s="11"/>
      <c r="AH46" s="11"/>
      <c r="AI46" s="11"/>
      <c r="AJ46" s="11"/>
      <c r="AK46" s="21">
        <f t="shared" si="2"/>
        <v>7187</v>
      </c>
      <c r="AL46" s="21">
        <f t="shared" si="3"/>
        <v>7187</v>
      </c>
    </row>
    <row r="47" spans="1:38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0"/>
        <v>0</v>
      </c>
      <c r="K47" s="20"/>
      <c r="L47" s="20"/>
      <c r="M47" s="20"/>
      <c r="N47" s="20"/>
      <c r="O47" s="20">
        <v>1461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1"/>
        <v>1461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2"/>
        <v>0</v>
      </c>
      <c r="AL47" s="21">
        <f t="shared" si="3"/>
        <v>1461</v>
      </c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103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32775</v>
      </c>
      <c r="H10" s="20">
        <v>75127</v>
      </c>
      <c r="I10" s="20"/>
      <c r="J10" s="21">
        <f>C10+D10+E10+F10+G10+H10+I10</f>
        <v>107902</v>
      </c>
      <c r="K10" s="20">
        <v>90285</v>
      </c>
      <c r="L10" s="20">
        <v>41064</v>
      </c>
      <c r="M10" s="20">
        <v>7396</v>
      </c>
      <c r="N10" s="20">
        <v>40795</v>
      </c>
      <c r="O10" s="20">
        <v>937478</v>
      </c>
      <c r="P10" s="20">
        <v>605462</v>
      </c>
      <c r="Q10" s="20">
        <v>350</v>
      </c>
      <c r="R10" s="20">
        <v>425</v>
      </c>
      <c r="S10" s="20"/>
      <c r="T10" s="20">
        <v>3700265</v>
      </c>
      <c r="U10" s="20"/>
      <c r="V10" s="20"/>
      <c r="W10" s="20"/>
      <c r="X10" s="20">
        <v>313</v>
      </c>
      <c r="Y10" s="20"/>
      <c r="Z10" s="20">
        <v>17498</v>
      </c>
      <c r="AA10" s="21">
        <f>K10+L10+M10+N10+O10+P10+Q10+R10+S10+T10+U10+V10+W10+X10+Y10+Z10</f>
        <v>5441331</v>
      </c>
      <c r="AB10" s="11">
        <v>19397</v>
      </c>
      <c r="AC10" s="11">
        <v>3128</v>
      </c>
      <c r="AD10" s="11"/>
      <c r="AE10" s="11">
        <v>20</v>
      </c>
      <c r="AF10" s="11">
        <v>10734</v>
      </c>
      <c r="AG10" s="11">
        <v>149</v>
      </c>
      <c r="AH10" s="11">
        <v>380</v>
      </c>
      <c r="AI10" s="11">
        <v>49388</v>
      </c>
      <c r="AJ10" s="11">
        <v>100597</v>
      </c>
      <c r="AK10" s="21">
        <f>SUM(AB10:AJ10)</f>
        <v>183793</v>
      </c>
      <c r="AL10" s="21">
        <f>J10+AA10+AK10</f>
        <v>5733026</v>
      </c>
      <c r="AM10" s="19"/>
      <c r="AN10" s="19"/>
    </row>
    <row r="11" spans="1:40" ht="12.75">
      <c r="A11" s="16">
        <v>2</v>
      </c>
      <c r="B11" s="17" t="s">
        <v>24</v>
      </c>
      <c r="C11" s="20"/>
      <c r="D11" s="20"/>
      <c r="E11" s="20"/>
      <c r="F11" s="20"/>
      <c r="G11" s="20">
        <v>126662</v>
      </c>
      <c r="H11" s="20">
        <v>65227</v>
      </c>
      <c r="I11" s="20"/>
      <c r="J11" s="21">
        <f aca="true" t="shared" si="0" ref="J11:J48">C11+D11+E11+F11+G11+H11+I11</f>
        <v>191889</v>
      </c>
      <c r="K11" s="20">
        <v>119121</v>
      </c>
      <c r="L11" s="20">
        <v>3392</v>
      </c>
      <c r="M11" s="20">
        <v>461346</v>
      </c>
      <c r="N11" s="20">
        <v>4602</v>
      </c>
      <c r="O11" s="20">
        <v>52746</v>
      </c>
      <c r="P11" s="20">
        <v>931811</v>
      </c>
      <c r="Q11" s="20">
        <v>4329</v>
      </c>
      <c r="R11" s="20">
        <v>48863</v>
      </c>
      <c r="S11" s="20">
        <v>14701</v>
      </c>
      <c r="T11" s="20">
        <v>168492</v>
      </c>
      <c r="U11" s="20"/>
      <c r="V11" s="20"/>
      <c r="W11" s="20"/>
      <c r="X11" s="20">
        <v>1779487</v>
      </c>
      <c r="Y11" s="20"/>
      <c r="Z11" s="20"/>
      <c r="AA11" s="21">
        <f aca="true" t="shared" si="1" ref="AA11:AA48">K11+L11+M11+N11+O11+P11+Q11+R11+S11+T11+U11+V11+W11+X11+Y11+Z11</f>
        <v>3588890</v>
      </c>
      <c r="AB11" s="11">
        <v>248367</v>
      </c>
      <c r="AC11" s="11">
        <v>33946</v>
      </c>
      <c r="AD11" s="11"/>
      <c r="AE11" s="11">
        <v>2324</v>
      </c>
      <c r="AF11" s="11">
        <v>20125</v>
      </c>
      <c r="AG11" s="11">
        <v>215</v>
      </c>
      <c r="AH11" s="11">
        <v>288</v>
      </c>
      <c r="AI11" s="11">
        <v>19864</v>
      </c>
      <c r="AJ11" s="11">
        <v>111343</v>
      </c>
      <c r="AK11" s="21">
        <f aca="true" t="shared" si="2" ref="AK11:AK48">SUM(AB11:AJ11)</f>
        <v>436472</v>
      </c>
      <c r="AL11" s="21">
        <f aca="true" t="shared" si="3" ref="AL11:AL48">J11+AA11+AK11</f>
        <v>4217251</v>
      </c>
      <c r="AM11" s="19"/>
      <c r="AN11" s="19"/>
    </row>
    <row r="12" spans="1:40" ht="12.75">
      <c r="A12" s="16">
        <v>3</v>
      </c>
      <c r="B12" s="17" t="s">
        <v>81</v>
      </c>
      <c r="C12" s="20"/>
      <c r="D12" s="20"/>
      <c r="E12" s="20"/>
      <c r="F12" s="20"/>
      <c r="G12" s="20">
        <v>64893</v>
      </c>
      <c r="H12" s="20">
        <v>121054</v>
      </c>
      <c r="I12" s="20">
        <v>0</v>
      </c>
      <c r="J12" s="21">
        <f t="shared" si="0"/>
        <v>185947</v>
      </c>
      <c r="K12" s="20">
        <v>77687</v>
      </c>
      <c r="L12" s="20"/>
      <c r="M12" s="20">
        <v>4093</v>
      </c>
      <c r="N12" s="20"/>
      <c r="O12" s="20">
        <v>8965</v>
      </c>
      <c r="P12" s="20">
        <v>60274</v>
      </c>
      <c r="Q12" s="20">
        <v>1304</v>
      </c>
      <c r="R12" s="20">
        <v>621</v>
      </c>
      <c r="S12" s="20">
        <v>22554</v>
      </c>
      <c r="T12" s="20">
        <v>2998024</v>
      </c>
      <c r="U12" s="20"/>
      <c r="V12" s="20"/>
      <c r="W12" s="20"/>
      <c r="X12" s="20">
        <v>1065</v>
      </c>
      <c r="Y12" s="20"/>
      <c r="Z12" s="20">
        <v>0</v>
      </c>
      <c r="AA12" s="21">
        <f t="shared" si="1"/>
        <v>3174587</v>
      </c>
      <c r="AB12" s="11">
        <v>10982</v>
      </c>
      <c r="AC12" s="11">
        <v>5403</v>
      </c>
      <c r="AD12" s="11"/>
      <c r="AE12" s="11">
        <v>920</v>
      </c>
      <c r="AF12" s="11"/>
      <c r="AG12" s="11"/>
      <c r="AH12" s="11"/>
      <c r="AI12" s="11">
        <v>5490</v>
      </c>
      <c r="AJ12" s="11">
        <v>12679</v>
      </c>
      <c r="AK12" s="21">
        <f t="shared" si="2"/>
        <v>35474</v>
      </c>
      <c r="AL12" s="21">
        <f t="shared" si="3"/>
        <v>3396008</v>
      </c>
      <c r="AM12" s="19"/>
      <c r="AN12" s="19"/>
    </row>
    <row r="13" spans="1:40" ht="25.5">
      <c r="A13" s="16">
        <v>4</v>
      </c>
      <c r="B13" s="17" t="s">
        <v>102</v>
      </c>
      <c r="C13" s="20"/>
      <c r="D13" s="20"/>
      <c r="E13" s="20"/>
      <c r="F13" s="20"/>
      <c r="G13" s="20">
        <v>877057</v>
      </c>
      <c r="H13" s="20">
        <v>142</v>
      </c>
      <c r="I13" s="20"/>
      <c r="J13" s="21">
        <f t="shared" si="0"/>
        <v>877199</v>
      </c>
      <c r="K13" s="20">
        <v>86426</v>
      </c>
      <c r="L13" s="20">
        <v>262</v>
      </c>
      <c r="M13" s="20">
        <v>845</v>
      </c>
      <c r="N13" s="20"/>
      <c r="O13" s="20">
        <v>15244</v>
      </c>
      <c r="P13" s="20">
        <v>507671</v>
      </c>
      <c r="Q13" s="20">
        <v>3820</v>
      </c>
      <c r="R13" s="20">
        <v>1540</v>
      </c>
      <c r="S13" s="20"/>
      <c r="T13" s="20">
        <v>424083</v>
      </c>
      <c r="U13" s="20"/>
      <c r="V13" s="20"/>
      <c r="W13" s="20"/>
      <c r="X13" s="20">
        <v>657071</v>
      </c>
      <c r="Y13" s="20"/>
      <c r="Z13" s="20"/>
      <c r="AA13" s="21">
        <f t="shared" si="1"/>
        <v>1696962</v>
      </c>
      <c r="AB13" s="11">
        <v>3126</v>
      </c>
      <c r="AC13" s="11">
        <v>264</v>
      </c>
      <c r="AD13" s="11"/>
      <c r="AE13" s="11"/>
      <c r="AF13" s="11"/>
      <c r="AG13" s="11"/>
      <c r="AH13" s="11"/>
      <c r="AI13" s="11">
        <v>1675</v>
      </c>
      <c r="AJ13" s="11">
        <v>8549</v>
      </c>
      <c r="AK13" s="21">
        <f t="shared" si="2"/>
        <v>13614</v>
      </c>
      <c r="AL13" s="21">
        <f t="shared" si="3"/>
        <v>2587775</v>
      </c>
      <c r="AM13" s="19"/>
      <c r="AN13" s="19"/>
    </row>
    <row r="14" spans="1:40" ht="12.75">
      <c r="A14" s="16">
        <v>5</v>
      </c>
      <c r="B14" s="17" t="s">
        <v>46</v>
      </c>
      <c r="C14" s="20"/>
      <c r="D14" s="20"/>
      <c r="E14" s="20"/>
      <c r="F14" s="20"/>
      <c r="G14" s="20">
        <v>52681</v>
      </c>
      <c r="H14" s="20">
        <v>53585</v>
      </c>
      <c r="I14" s="20"/>
      <c r="J14" s="21">
        <f t="shared" si="0"/>
        <v>106266</v>
      </c>
      <c r="K14" s="20">
        <v>228505</v>
      </c>
      <c r="L14" s="20">
        <v>29141</v>
      </c>
      <c r="M14" s="20">
        <v>11427</v>
      </c>
      <c r="N14" s="20">
        <v>2921</v>
      </c>
      <c r="O14" s="20">
        <v>63923</v>
      </c>
      <c r="P14" s="20">
        <v>859546</v>
      </c>
      <c r="Q14" s="20">
        <v>20965</v>
      </c>
      <c r="R14" s="20">
        <v>1788</v>
      </c>
      <c r="S14" s="20"/>
      <c r="T14" s="20">
        <v>297098</v>
      </c>
      <c r="U14" s="20">
        <v>189943</v>
      </c>
      <c r="V14" s="20"/>
      <c r="W14" s="20"/>
      <c r="X14" s="20"/>
      <c r="Y14" s="20"/>
      <c r="Z14" s="20"/>
      <c r="AA14" s="21">
        <f t="shared" si="1"/>
        <v>1705257</v>
      </c>
      <c r="AB14" s="11">
        <v>146145</v>
      </c>
      <c r="AC14" s="11">
        <v>17483</v>
      </c>
      <c r="AD14" s="11"/>
      <c r="AE14" s="11">
        <v>1415</v>
      </c>
      <c r="AF14" s="11">
        <v>4409</v>
      </c>
      <c r="AG14" s="11">
        <v>2986</v>
      </c>
      <c r="AH14" s="11">
        <v>890</v>
      </c>
      <c r="AI14" s="11">
        <v>5410</v>
      </c>
      <c r="AJ14" s="11">
        <v>108119</v>
      </c>
      <c r="AK14" s="21">
        <f t="shared" si="2"/>
        <v>286857</v>
      </c>
      <c r="AL14" s="21">
        <f t="shared" si="3"/>
        <v>2098380</v>
      </c>
      <c r="AM14" s="19"/>
      <c r="AN14" s="19"/>
    </row>
    <row r="15" spans="1:40" ht="12.75">
      <c r="A15" s="16">
        <v>6</v>
      </c>
      <c r="B15" s="17" t="s">
        <v>78</v>
      </c>
      <c r="C15" s="20"/>
      <c r="D15" s="20"/>
      <c r="E15" s="20"/>
      <c r="F15" s="20"/>
      <c r="G15" s="20">
        <v>9079</v>
      </c>
      <c r="H15" s="20">
        <v>5458</v>
      </c>
      <c r="I15" s="20">
        <v>0</v>
      </c>
      <c r="J15" s="21">
        <f t="shared" si="0"/>
        <v>14537</v>
      </c>
      <c r="K15" s="20">
        <v>52559</v>
      </c>
      <c r="L15" s="20"/>
      <c r="M15" s="20">
        <v>106</v>
      </c>
      <c r="N15" s="20"/>
      <c r="O15" s="20">
        <v>6176</v>
      </c>
      <c r="P15" s="20">
        <v>507313</v>
      </c>
      <c r="Q15" s="20">
        <v>93</v>
      </c>
      <c r="R15" s="20">
        <v>833</v>
      </c>
      <c r="S15" s="20"/>
      <c r="T15" s="20">
        <v>1106188</v>
      </c>
      <c r="U15" s="20"/>
      <c r="V15" s="20"/>
      <c r="W15" s="20"/>
      <c r="X15" s="20">
        <v>113494</v>
      </c>
      <c r="Y15" s="20"/>
      <c r="Z15" s="20"/>
      <c r="AA15" s="21">
        <f t="shared" si="1"/>
        <v>1786762</v>
      </c>
      <c r="AB15" s="11">
        <v>68006</v>
      </c>
      <c r="AC15" s="11">
        <v>20573</v>
      </c>
      <c r="AD15" s="11"/>
      <c r="AE15" s="11">
        <v>64</v>
      </c>
      <c r="AF15" s="11"/>
      <c r="AG15" s="11">
        <v>361</v>
      </c>
      <c r="AH15" s="11">
        <v>144</v>
      </c>
      <c r="AI15" s="11">
        <v>2876</v>
      </c>
      <c r="AJ15" s="11">
        <v>25788</v>
      </c>
      <c r="AK15" s="21">
        <f t="shared" si="2"/>
        <v>117812</v>
      </c>
      <c r="AL15" s="21">
        <f t="shared" si="3"/>
        <v>1919111</v>
      </c>
      <c r="AM15" s="19"/>
      <c r="AN15" s="19"/>
    </row>
    <row r="16" spans="1:40" ht="12.75">
      <c r="A16" s="16">
        <v>7</v>
      </c>
      <c r="B16" s="17" t="s">
        <v>70</v>
      </c>
      <c r="C16" s="20"/>
      <c r="D16" s="20"/>
      <c r="E16" s="20"/>
      <c r="F16" s="20"/>
      <c r="G16" s="20">
        <v>2658</v>
      </c>
      <c r="H16" s="20"/>
      <c r="I16" s="20"/>
      <c r="J16" s="21">
        <f t="shared" si="0"/>
        <v>2658</v>
      </c>
      <c r="K16" s="20">
        <v>29564</v>
      </c>
      <c r="L16" s="20"/>
      <c r="M16" s="20"/>
      <c r="N16" s="20"/>
      <c r="O16" s="20">
        <v>3728</v>
      </c>
      <c r="P16" s="20">
        <v>7680</v>
      </c>
      <c r="Q16" s="20"/>
      <c r="R16" s="20"/>
      <c r="S16" s="20"/>
      <c r="T16" s="20">
        <v>930691</v>
      </c>
      <c r="U16" s="20"/>
      <c r="V16" s="20"/>
      <c r="W16" s="20"/>
      <c r="X16" s="20">
        <v>556483</v>
      </c>
      <c r="Y16" s="20"/>
      <c r="Z16" s="20">
        <v>30341</v>
      </c>
      <c r="AA16" s="21">
        <f t="shared" si="1"/>
        <v>1558487</v>
      </c>
      <c r="AB16" s="11">
        <v>107080</v>
      </c>
      <c r="AC16" s="11">
        <v>1767</v>
      </c>
      <c r="AD16" s="11"/>
      <c r="AE16" s="11"/>
      <c r="AF16" s="11"/>
      <c r="AG16" s="11"/>
      <c r="AH16" s="11"/>
      <c r="AI16" s="11"/>
      <c r="AJ16" s="11">
        <v>39278</v>
      </c>
      <c r="AK16" s="21">
        <f t="shared" si="2"/>
        <v>148125</v>
      </c>
      <c r="AL16" s="21">
        <f t="shared" si="3"/>
        <v>1709270</v>
      </c>
      <c r="AM16" s="19"/>
      <c r="AN16" s="19"/>
    </row>
    <row r="17" spans="1:40" ht="12.75">
      <c r="A17" s="16">
        <v>8</v>
      </c>
      <c r="B17" s="17" t="s">
        <v>64</v>
      </c>
      <c r="C17" s="20"/>
      <c r="D17" s="20"/>
      <c r="E17" s="20"/>
      <c r="F17" s="20"/>
      <c r="G17" s="20">
        <v>1625</v>
      </c>
      <c r="H17" s="20"/>
      <c r="I17" s="20">
        <v>4252</v>
      </c>
      <c r="J17" s="21">
        <f t="shared" si="0"/>
        <v>5877</v>
      </c>
      <c r="K17" s="20">
        <v>44261</v>
      </c>
      <c r="L17" s="20"/>
      <c r="M17" s="20"/>
      <c r="N17" s="20">
        <v>280</v>
      </c>
      <c r="O17" s="20">
        <v>19473</v>
      </c>
      <c r="P17" s="20">
        <v>597205</v>
      </c>
      <c r="Q17" s="20">
        <v>7015</v>
      </c>
      <c r="R17" s="20"/>
      <c r="S17" s="20"/>
      <c r="T17" s="20">
        <v>495140</v>
      </c>
      <c r="U17" s="20"/>
      <c r="V17" s="20"/>
      <c r="W17" s="20"/>
      <c r="X17" s="20">
        <v>408223</v>
      </c>
      <c r="Y17" s="20"/>
      <c r="Z17" s="20"/>
      <c r="AA17" s="21">
        <f t="shared" si="1"/>
        <v>1571597</v>
      </c>
      <c r="AB17" s="11">
        <v>2662</v>
      </c>
      <c r="AC17" s="11">
        <v>57</v>
      </c>
      <c r="AD17" s="11"/>
      <c r="AE17" s="11"/>
      <c r="AF17" s="11">
        <v>3695</v>
      </c>
      <c r="AG17" s="11"/>
      <c r="AH17" s="11"/>
      <c r="AI17" s="11"/>
      <c r="AJ17" s="11">
        <v>4796</v>
      </c>
      <c r="AK17" s="21">
        <f t="shared" si="2"/>
        <v>11210</v>
      </c>
      <c r="AL17" s="21">
        <f t="shared" si="3"/>
        <v>1588684</v>
      </c>
      <c r="AM17" s="19"/>
      <c r="AN17" s="19"/>
    </row>
    <row r="18" spans="1:40" ht="12.75">
      <c r="A18" s="16">
        <v>9</v>
      </c>
      <c r="B18" s="17" t="s">
        <v>80</v>
      </c>
      <c r="C18" s="20"/>
      <c r="D18" s="20"/>
      <c r="E18" s="20"/>
      <c r="F18" s="20"/>
      <c r="G18" s="20">
        <v>67973</v>
      </c>
      <c r="H18" s="20">
        <v>138279</v>
      </c>
      <c r="I18" s="20"/>
      <c r="J18" s="21">
        <f t="shared" si="0"/>
        <v>206252</v>
      </c>
      <c r="K18" s="20">
        <v>170406</v>
      </c>
      <c r="L18" s="20">
        <v>4870</v>
      </c>
      <c r="M18" s="20">
        <v>3746</v>
      </c>
      <c r="N18" s="20">
        <v>1182</v>
      </c>
      <c r="O18" s="20">
        <v>89889</v>
      </c>
      <c r="P18" s="20">
        <v>312222</v>
      </c>
      <c r="Q18" s="20">
        <v>9086</v>
      </c>
      <c r="R18" s="20">
        <v>7938</v>
      </c>
      <c r="S18" s="20"/>
      <c r="T18" s="20">
        <v>129295</v>
      </c>
      <c r="U18" s="20"/>
      <c r="V18" s="20"/>
      <c r="W18" s="20"/>
      <c r="X18" s="20">
        <v>6480</v>
      </c>
      <c r="Y18" s="20"/>
      <c r="Z18" s="20"/>
      <c r="AA18" s="21">
        <f t="shared" si="1"/>
        <v>735114</v>
      </c>
      <c r="AB18" s="11">
        <v>190658</v>
      </c>
      <c r="AC18" s="11">
        <v>16439</v>
      </c>
      <c r="AD18" s="11"/>
      <c r="AE18" s="11">
        <v>1248</v>
      </c>
      <c r="AF18" s="11">
        <v>23666</v>
      </c>
      <c r="AG18" s="11">
        <v>2235</v>
      </c>
      <c r="AH18" s="11">
        <v>1263</v>
      </c>
      <c r="AI18" s="11">
        <v>11406</v>
      </c>
      <c r="AJ18" s="11">
        <v>77869</v>
      </c>
      <c r="AK18" s="21">
        <f t="shared" si="2"/>
        <v>324784</v>
      </c>
      <c r="AL18" s="21">
        <f t="shared" si="3"/>
        <v>1266150</v>
      </c>
      <c r="AM18" s="19"/>
      <c r="AN18" s="19"/>
    </row>
    <row r="19" spans="1:40" ht="12.75">
      <c r="A19" s="16">
        <v>10</v>
      </c>
      <c r="B19" s="17" t="s">
        <v>50</v>
      </c>
      <c r="C19" s="20"/>
      <c r="D19" s="20"/>
      <c r="E19" s="20"/>
      <c r="F19" s="20"/>
      <c r="G19" s="20">
        <v>39410</v>
      </c>
      <c r="H19" s="20">
        <v>12428</v>
      </c>
      <c r="I19" s="20"/>
      <c r="J19" s="21">
        <f t="shared" si="0"/>
        <v>51838</v>
      </c>
      <c r="K19" s="20"/>
      <c r="L19" s="20"/>
      <c r="M19" s="20"/>
      <c r="N19" s="20"/>
      <c r="O19" s="20"/>
      <c r="P19" s="20">
        <v>200351</v>
      </c>
      <c r="Q19" s="20"/>
      <c r="R19" s="20"/>
      <c r="S19" s="20"/>
      <c r="T19" s="20">
        <v>28571</v>
      </c>
      <c r="U19" s="20"/>
      <c r="V19" s="20"/>
      <c r="W19" s="20"/>
      <c r="X19" s="20">
        <v>565266</v>
      </c>
      <c r="Y19" s="20"/>
      <c r="Z19" s="20"/>
      <c r="AA19" s="21">
        <f t="shared" si="1"/>
        <v>794188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21">
        <f t="shared" si="2"/>
        <v>0</v>
      </c>
      <c r="AL19" s="21">
        <f t="shared" si="3"/>
        <v>846026</v>
      </c>
      <c r="AM19" s="19"/>
      <c r="AN19" s="19"/>
    </row>
    <row r="20" spans="1:40" ht="12.75">
      <c r="A20" s="16">
        <v>11</v>
      </c>
      <c r="B20" s="17" t="s">
        <v>79</v>
      </c>
      <c r="C20" s="20"/>
      <c r="D20" s="20"/>
      <c r="E20" s="20"/>
      <c r="F20" s="20"/>
      <c r="G20" s="20">
        <v>1683</v>
      </c>
      <c r="H20" s="20">
        <v>8174</v>
      </c>
      <c r="I20" s="20"/>
      <c r="J20" s="21">
        <f t="shared" si="0"/>
        <v>9857</v>
      </c>
      <c r="K20" s="20">
        <v>33242</v>
      </c>
      <c r="L20" s="20"/>
      <c r="M20" s="20"/>
      <c r="N20" s="20"/>
      <c r="O20" s="20">
        <v>7408</v>
      </c>
      <c r="P20" s="20">
        <v>74460</v>
      </c>
      <c r="Q20" s="20"/>
      <c r="R20" s="20"/>
      <c r="S20" s="20"/>
      <c r="T20" s="20">
        <v>65076</v>
      </c>
      <c r="U20" s="20"/>
      <c r="V20" s="20"/>
      <c r="W20" s="20"/>
      <c r="X20" s="20"/>
      <c r="Y20" s="20"/>
      <c r="Z20" s="20"/>
      <c r="AA20" s="21">
        <f t="shared" si="1"/>
        <v>180186</v>
      </c>
      <c r="AB20" s="11">
        <v>497277</v>
      </c>
      <c r="AC20" s="11">
        <v>28522</v>
      </c>
      <c r="AD20" s="11"/>
      <c r="AE20" s="11">
        <v>1066</v>
      </c>
      <c r="AF20" s="11"/>
      <c r="AG20" s="11">
        <v>93</v>
      </c>
      <c r="AH20" s="11">
        <v>31</v>
      </c>
      <c r="AI20" s="11">
        <v>2342</v>
      </c>
      <c r="AJ20" s="11">
        <v>64361</v>
      </c>
      <c r="AK20" s="21">
        <f t="shared" si="2"/>
        <v>593692</v>
      </c>
      <c r="AL20" s="21">
        <f t="shared" si="3"/>
        <v>783735</v>
      </c>
      <c r="AM20" s="19"/>
      <c r="AN20" s="19"/>
    </row>
    <row r="21" spans="1:40" ht="12.75">
      <c r="A21" s="16">
        <v>12</v>
      </c>
      <c r="B21" s="17" t="s">
        <v>29</v>
      </c>
      <c r="C21" s="20">
        <v>561937</v>
      </c>
      <c r="D21" s="20">
        <v>138392</v>
      </c>
      <c r="E21" s="20"/>
      <c r="F21" s="20"/>
      <c r="G21" s="20">
        <v>17112</v>
      </c>
      <c r="H21" s="20"/>
      <c r="I21" s="20"/>
      <c r="J21" s="21">
        <f t="shared" si="0"/>
        <v>717441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>
        <f t="shared" si="1"/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21">
        <f t="shared" si="2"/>
        <v>0</v>
      </c>
      <c r="AL21" s="21">
        <f t="shared" si="3"/>
        <v>717441</v>
      </c>
      <c r="AM21" s="19"/>
      <c r="AN21" s="19"/>
    </row>
    <row r="22" spans="1:40" ht="12.75">
      <c r="A22" s="16">
        <v>13</v>
      </c>
      <c r="B22" s="17" t="s">
        <v>26</v>
      </c>
      <c r="C22" s="20"/>
      <c r="D22" s="20"/>
      <c r="E22" s="20"/>
      <c r="F22" s="20"/>
      <c r="G22" s="20">
        <v>3</v>
      </c>
      <c r="H22" s="20">
        <v>2278</v>
      </c>
      <c r="I22" s="20">
        <v>611</v>
      </c>
      <c r="J22" s="21">
        <f t="shared" si="0"/>
        <v>2892</v>
      </c>
      <c r="K22" s="20">
        <v>220099</v>
      </c>
      <c r="L22" s="20"/>
      <c r="M22" s="20">
        <v>1927</v>
      </c>
      <c r="N22" s="20"/>
      <c r="O22" s="20">
        <v>4828</v>
      </c>
      <c r="P22" s="20">
        <v>185603</v>
      </c>
      <c r="Q22" s="20">
        <v>3881</v>
      </c>
      <c r="R22" s="20"/>
      <c r="S22" s="20">
        <v>641</v>
      </c>
      <c r="T22" s="20">
        <v>44540</v>
      </c>
      <c r="U22" s="20"/>
      <c r="V22" s="20"/>
      <c r="W22" s="20"/>
      <c r="X22" s="20">
        <v>3599</v>
      </c>
      <c r="Y22" s="20"/>
      <c r="Z22" s="20"/>
      <c r="AA22" s="21">
        <f t="shared" si="1"/>
        <v>465118</v>
      </c>
      <c r="AB22" s="11">
        <v>48946</v>
      </c>
      <c r="AC22" s="11">
        <v>82</v>
      </c>
      <c r="AD22" s="11"/>
      <c r="AE22" s="11"/>
      <c r="AF22" s="11">
        <v>8419</v>
      </c>
      <c r="AG22" s="11"/>
      <c r="AH22" s="11">
        <v>757</v>
      </c>
      <c r="AI22" s="11">
        <v>5260</v>
      </c>
      <c r="AJ22" s="11">
        <v>18149</v>
      </c>
      <c r="AK22" s="21">
        <f t="shared" si="2"/>
        <v>81613</v>
      </c>
      <c r="AL22" s="21">
        <f t="shared" si="3"/>
        <v>549623</v>
      </c>
      <c r="AM22" s="19"/>
      <c r="AN22" s="19"/>
    </row>
    <row r="23" spans="1:40" ht="12.75">
      <c r="A23" s="16">
        <v>14</v>
      </c>
      <c r="B23" s="17" t="s">
        <v>82</v>
      </c>
      <c r="C23" s="20"/>
      <c r="D23" s="20"/>
      <c r="E23" s="20"/>
      <c r="F23" s="20"/>
      <c r="G23" s="20">
        <v>29868</v>
      </c>
      <c r="H23" s="20">
        <v>46869</v>
      </c>
      <c r="I23" s="20"/>
      <c r="J23" s="21">
        <f t="shared" si="0"/>
        <v>76737</v>
      </c>
      <c r="K23" s="20">
        <v>146499</v>
      </c>
      <c r="L23" s="20"/>
      <c r="M23" s="20">
        <v>13469</v>
      </c>
      <c r="N23" s="20"/>
      <c r="O23" s="20">
        <v>21045</v>
      </c>
      <c r="P23" s="20">
        <v>145311</v>
      </c>
      <c r="Q23" s="20">
        <v>2610</v>
      </c>
      <c r="R23" s="20">
        <v>537</v>
      </c>
      <c r="S23" s="20">
        <v>0</v>
      </c>
      <c r="T23" s="20">
        <v>8328</v>
      </c>
      <c r="U23" s="20"/>
      <c r="V23" s="20"/>
      <c r="W23" s="20"/>
      <c r="X23" s="20">
        <v>59</v>
      </c>
      <c r="Y23" s="20"/>
      <c r="Z23" s="20"/>
      <c r="AA23" s="21">
        <f t="shared" si="1"/>
        <v>337858</v>
      </c>
      <c r="AB23" s="11">
        <v>24370</v>
      </c>
      <c r="AC23" s="11">
        <v>2109</v>
      </c>
      <c r="AD23" s="11"/>
      <c r="AE23" s="11"/>
      <c r="AF23" s="11">
        <v>7409</v>
      </c>
      <c r="AG23" s="11"/>
      <c r="AH23" s="11"/>
      <c r="AI23" s="11">
        <v>2505</v>
      </c>
      <c r="AJ23" s="11">
        <v>6681</v>
      </c>
      <c r="AK23" s="21">
        <f t="shared" si="2"/>
        <v>43074</v>
      </c>
      <c r="AL23" s="21">
        <f t="shared" si="3"/>
        <v>457669</v>
      </c>
      <c r="AM23" s="19"/>
      <c r="AN23" s="19"/>
    </row>
    <row r="24" spans="1:40" ht="12.75">
      <c r="A24" s="16">
        <v>15</v>
      </c>
      <c r="B24" s="17" t="s">
        <v>88</v>
      </c>
      <c r="C24" s="20"/>
      <c r="D24" s="20"/>
      <c r="E24" s="20"/>
      <c r="F24" s="20"/>
      <c r="G24" s="20"/>
      <c r="H24" s="20"/>
      <c r="I24" s="20"/>
      <c r="J24" s="21">
        <f t="shared" si="0"/>
        <v>0</v>
      </c>
      <c r="K24" s="20"/>
      <c r="L24" s="20"/>
      <c r="M24" s="20"/>
      <c r="N24" s="20"/>
      <c r="O24" s="20"/>
      <c r="P24" s="20">
        <v>18426</v>
      </c>
      <c r="Q24" s="20"/>
      <c r="R24" s="20"/>
      <c r="S24" s="20"/>
      <c r="T24" s="20">
        <v>399200</v>
      </c>
      <c r="U24" s="20"/>
      <c r="V24" s="20"/>
      <c r="W24" s="20"/>
      <c r="X24" s="20"/>
      <c r="Y24" s="20"/>
      <c r="Z24" s="20"/>
      <c r="AA24" s="21">
        <f t="shared" si="1"/>
        <v>417626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21">
        <f t="shared" si="2"/>
        <v>0</v>
      </c>
      <c r="AL24" s="21">
        <f t="shared" si="3"/>
        <v>417626</v>
      </c>
      <c r="AM24" s="19"/>
      <c r="AN24" s="19"/>
    </row>
    <row r="25" spans="1:40" ht="12.75">
      <c r="A25" s="16">
        <v>16</v>
      </c>
      <c r="B25" s="17" t="s">
        <v>83</v>
      </c>
      <c r="C25" s="20"/>
      <c r="D25" s="20"/>
      <c r="E25" s="20"/>
      <c r="F25" s="20"/>
      <c r="G25" s="20">
        <v>3880</v>
      </c>
      <c r="H25" s="20">
        <v>-80901</v>
      </c>
      <c r="I25" s="20"/>
      <c r="J25" s="21">
        <f t="shared" si="0"/>
        <v>-77021</v>
      </c>
      <c r="K25" s="20">
        <v>5000</v>
      </c>
      <c r="L25" s="20"/>
      <c r="M25" s="20"/>
      <c r="N25" s="20"/>
      <c r="O25" s="20">
        <v>17664</v>
      </c>
      <c r="P25" s="20">
        <v>38049</v>
      </c>
      <c r="Q25" s="20">
        <v>655</v>
      </c>
      <c r="R25" s="20"/>
      <c r="S25" s="20"/>
      <c r="T25" s="20">
        <v>415723</v>
      </c>
      <c r="U25" s="20"/>
      <c r="V25" s="20"/>
      <c r="W25" s="20"/>
      <c r="X25" s="20"/>
      <c r="Y25" s="20"/>
      <c r="Z25" s="20"/>
      <c r="AA25" s="21">
        <f t="shared" si="1"/>
        <v>477091</v>
      </c>
      <c r="AB25" s="11">
        <v>5052</v>
      </c>
      <c r="AC25" s="11"/>
      <c r="AD25" s="11"/>
      <c r="AE25" s="11"/>
      <c r="AF25" s="11"/>
      <c r="AG25" s="11"/>
      <c r="AH25" s="11"/>
      <c r="AI25" s="11"/>
      <c r="AJ25" s="11"/>
      <c r="AK25" s="21">
        <f t="shared" si="2"/>
        <v>5052</v>
      </c>
      <c r="AL25" s="21">
        <f t="shared" si="3"/>
        <v>405122</v>
      </c>
      <c r="AM25" s="19"/>
      <c r="AN25" s="19"/>
    </row>
    <row r="26" spans="1:40" ht="12.75">
      <c r="A26" s="16">
        <v>17</v>
      </c>
      <c r="B26" s="17" t="s">
        <v>53</v>
      </c>
      <c r="C26" s="20"/>
      <c r="D26" s="20"/>
      <c r="E26" s="20"/>
      <c r="F26" s="20"/>
      <c r="G26" s="20">
        <v>4076</v>
      </c>
      <c r="H26" s="20">
        <v>5608</v>
      </c>
      <c r="I26" s="20">
        <v>0</v>
      </c>
      <c r="J26" s="21">
        <f t="shared" si="0"/>
        <v>9684</v>
      </c>
      <c r="K26" s="20">
        <v>22987</v>
      </c>
      <c r="L26" s="20">
        <v>105290</v>
      </c>
      <c r="M26" s="20"/>
      <c r="N26" s="20"/>
      <c r="O26" s="20">
        <v>46909</v>
      </c>
      <c r="P26" s="20">
        <v>22659</v>
      </c>
      <c r="Q26" s="20">
        <v>9575</v>
      </c>
      <c r="R26" s="20"/>
      <c r="S26" s="20"/>
      <c r="T26" s="20">
        <v>-155763</v>
      </c>
      <c r="U26" s="20"/>
      <c r="V26" s="20"/>
      <c r="W26" s="20"/>
      <c r="X26" s="20">
        <v>218643</v>
      </c>
      <c r="Y26" s="20"/>
      <c r="Z26" s="20"/>
      <c r="AA26" s="21">
        <f t="shared" si="1"/>
        <v>270300</v>
      </c>
      <c r="AB26" s="11">
        <v>17158</v>
      </c>
      <c r="AC26" s="11">
        <v>845</v>
      </c>
      <c r="AD26" s="11"/>
      <c r="AE26" s="11"/>
      <c r="AF26" s="11">
        <v>4012</v>
      </c>
      <c r="AG26" s="11"/>
      <c r="AH26" s="11"/>
      <c r="AI26" s="11">
        <v>5511</v>
      </c>
      <c r="AJ26" s="11">
        <v>31065</v>
      </c>
      <c r="AK26" s="21">
        <f t="shared" si="2"/>
        <v>58591</v>
      </c>
      <c r="AL26" s="21">
        <f t="shared" si="3"/>
        <v>338575</v>
      </c>
      <c r="AM26" s="19"/>
      <c r="AN26" s="19"/>
    </row>
    <row r="27" spans="1:40" ht="12.75">
      <c r="A27" s="16">
        <v>18</v>
      </c>
      <c r="B27" s="17" t="s">
        <v>84</v>
      </c>
      <c r="C27" s="20"/>
      <c r="D27" s="20"/>
      <c r="E27" s="20"/>
      <c r="F27" s="20"/>
      <c r="G27" s="20">
        <v>3786</v>
      </c>
      <c r="H27" s="20">
        <v>294684</v>
      </c>
      <c r="I27" s="20"/>
      <c r="J27" s="21">
        <f t="shared" si="0"/>
        <v>298470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>
        <f t="shared" si="1"/>
        <v>0</v>
      </c>
      <c r="AB27" s="11">
        <v>16010</v>
      </c>
      <c r="AC27" s="11"/>
      <c r="AD27" s="11"/>
      <c r="AE27" s="11"/>
      <c r="AF27" s="11"/>
      <c r="AG27" s="11"/>
      <c r="AH27" s="11"/>
      <c r="AI27" s="11"/>
      <c r="AJ27" s="11"/>
      <c r="AK27" s="21">
        <f t="shared" si="2"/>
        <v>16010</v>
      </c>
      <c r="AL27" s="21">
        <f t="shared" si="3"/>
        <v>314480</v>
      </c>
      <c r="AM27" s="19"/>
      <c r="AN27" s="19"/>
    </row>
    <row r="28" spans="1:40" ht="12.75">
      <c r="A28" s="16">
        <v>19</v>
      </c>
      <c r="B28" s="17" t="s">
        <v>36</v>
      </c>
      <c r="C28" s="20"/>
      <c r="D28" s="20"/>
      <c r="E28" s="20"/>
      <c r="F28" s="20"/>
      <c r="G28" s="20">
        <v>1383</v>
      </c>
      <c r="H28" s="20">
        <v>81880</v>
      </c>
      <c r="I28" s="20"/>
      <c r="J28" s="21">
        <f t="shared" si="0"/>
        <v>83263</v>
      </c>
      <c r="K28" s="20">
        <v>41973</v>
      </c>
      <c r="L28" s="20"/>
      <c r="M28" s="20">
        <v>883</v>
      </c>
      <c r="N28" s="20"/>
      <c r="O28" s="20">
        <v>10065</v>
      </c>
      <c r="P28" s="20">
        <v>7260</v>
      </c>
      <c r="Q28" s="20">
        <v>95</v>
      </c>
      <c r="R28" s="20">
        <v>202</v>
      </c>
      <c r="S28" s="20"/>
      <c r="T28" s="20">
        <v>-38240</v>
      </c>
      <c r="U28" s="20"/>
      <c r="V28" s="20"/>
      <c r="W28" s="20"/>
      <c r="X28" s="20">
        <v>1513</v>
      </c>
      <c r="Y28" s="20"/>
      <c r="Z28" s="20"/>
      <c r="AA28" s="21">
        <f t="shared" si="1"/>
        <v>23751</v>
      </c>
      <c r="AB28" s="11">
        <v>159387</v>
      </c>
      <c r="AC28" s="11">
        <v>16981</v>
      </c>
      <c r="AD28" s="11"/>
      <c r="AE28" s="11"/>
      <c r="AF28" s="11">
        <v>3554</v>
      </c>
      <c r="AG28" s="11"/>
      <c r="AH28" s="11"/>
      <c r="AI28" s="11">
        <v>2751</v>
      </c>
      <c r="AJ28" s="11">
        <v>11772</v>
      </c>
      <c r="AK28" s="21">
        <f t="shared" si="2"/>
        <v>194445</v>
      </c>
      <c r="AL28" s="21">
        <f t="shared" si="3"/>
        <v>301459</v>
      </c>
      <c r="AM28" s="19"/>
      <c r="AN28" s="19"/>
    </row>
    <row r="29" spans="1:40" ht="12.75">
      <c r="A29" s="16">
        <v>20</v>
      </c>
      <c r="B29" s="17" t="s">
        <v>49</v>
      </c>
      <c r="C29" s="20"/>
      <c r="D29" s="20"/>
      <c r="E29" s="20"/>
      <c r="F29" s="20"/>
      <c r="G29" s="20">
        <v>6182</v>
      </c>
      <c r="H29" s="20"/>
      <c r="I29" s="20"/>
      <c r="J29" s="21">
        <f t="shared" si="0"/>
        <v>6182</v>
      </c>
      <c r="K29" s="20">
        <v>12775</v>
      </c>
      <c r="L29" s="20"/>
      <c r="M29" s="20"/>
      <c r="N29" s="20"/>
      <c r="O29" s="20">
        <v>6400</v>
      </c>
      <c r="P29" s="20">
        <v>2925</v>
      </c>
      <c r="Q29" s="20">
        <v>1428</v>
      </c>
      <c r="R29" s="20"/>
      <c r="S29" s="20"/>
      <c r="T29" s="20">
        <v>2486</v>
      </c>
      <c r="U29" s="20"/>
      <c r="V29" s="20"/>
      <c r="W29" s="20"/>
      <c r="X29" s="20"/>
      <c r="Y29" s="20"/>
      <c r="Z29" s="20"/>
      <c r="AA29" s="21">
        <f t="shared" si="1"/>
        <v>26014</v>
      </c>
      <c r="AB29" s="11">
        <v>169019</v>
      </c>
      <c r="AC29" s="11">
        <v>13476</v>
      </c>
      <c r="AD29" s="11">
        <v>2130</v>
      </c>
      <c r="AE29" s="11"/>
      <c r="AF29" s="11"/>
      <c r="AG29" s="11"/>
      <c r="AH29" s="11"/>
      <c r="AI29" s="11"/>
      <c r="AJ29" s="11">
        <v>14796</v>
      </c>
      <c r="AK29" s="21">
        <f t="shared" si="2"/>
        <v>199421</v>
      </c>
      <c r="AL29" s="21">
        <f t="shared" si="3"/>
        <v>231617</v>
      </c>
      <c r="AM29" s="19"/>
      <c r="AN29" s="19"/>
    </row>
    <row r="30" spans="1:40" ht="12.75">
      <c r="A30" s="16">
        <v>21</v>
      </c>
      <c r="B30" s="17" t="s">
        <v>42</v>
      </c>
      <c r="C30" s="20"/>
      <c r="D30" s="20"/>
      <c r="E30" s="20"/>
      <c r="F30" s="20"/>
      <c r="G30" s="20">
        <v>3445</v>
      </c>
      <c r="H30" s="20"/>
      <c r="I30" s="20"/>
      <c r="J30" s="21">
        <f t="shared" si="0"/>
        <v>3445</v>
      </c>
      <c r="K30" s="20">
        <v>6371</v>
      </c>
      <c r="L30" s="20"/>
      <c r="M30" s="20"/>
      <c r="N30" s="20"/>
      <c r="O30" s="20"/>
      <c r="P30" s="20">
        <v>69422</v>
      </c>
      <c r="Q30" s="20"/>
      <c r="R30" s="20"/>
      <c r="S30" s="20"/>
      <c r="T30" s="20">
        <v>8242</v>
      </c>
      <c r="U30" s="20">
        <v>0</v>
      </c>
      <c r="V30" s="20"/>
      <c r="W30" s="20"/>
      <c r="X30" s="20"/>
      <c r="Y30" s="20"/>
      <c r="Z30" s="20">
        <v>0</v>
      </c>
      <c r="AA30" s="21">
        <f t="shared" si="1"/>
        <v>84035</v>
      </c>
      <c r="AB30" s="11">
        <v>52305</v>
      </c>
      <c r="AC30" s="11">
        <v>6487</v>
      </c>
      <c r="AD30" s="11"/>
      <c r="AE30" s="11">
        <v>519</v>
      </c>
      <c r="AF30" s="11">
        <v>117</v>
      </c>
      <c r="AG30" s="11"/>
      <c r="AH30" s="11">
        <v>159</v>
      </c>
      <c r="AI30" s="11">
        <v>5056</v>
      </c>
      <c r="AJ30" s="11">
        <v>72440</v>
      </c>
      <c r="AK30" s="21">
        <f t="shared" si="2"/>
        <v>137083</v>
      </c>
      <c r="AL30" s="21">
        <f t="shared" si="3"/>
        <v>224563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5029</v>
      </c>
      <c r="H31" s="20">
        <v>600</v>
      </c>
      <c r="I31" s="20">
        <v>0</v>
      </c>
      <c r="J31" s="21">
        <f t="shared" si="0"/>
        <v>5629</v>
      </c>
      <c r="K31" s="20">
        <v>31265</v>
      </c>
      <c r="L31" s="20">
        <v>2861</v>
      </c>
      <c r="M31" s="20">
        <v>439</v>
      </c>
      <c r="N31" s="20"/>
      <c r="O31" s="20">
        <v>2861</v>
      </c>
      <c r="P31" s="20">
        <v>74079</v>
      </c>
      <c r="Q31" s="20">
        <v>6255</v>
      </c>
      <c r="R31" s="20">
        <v>46</v>
      </c>
      <c r="S31" s="20"/>
      <c r="T31" s="20">
        <v>33090</v>
      </c>
      <c r="U31" s="20"/>
      <c r="V31" s="20"/>
      <c r="W31" s="20"/>
      <c r="X31" s="20"/>
      <c r="Y31" s="20"/>
      <c r="Z31" s="20"/>
      <c r="AA31" s="21">
        <f t="shared" si="1"/>
        <v>150896</v>
      </c>
      <c r="AB31" s="11">
        <v>21783</v>
      </c>
      <c r="AC31" s="11">
        <v>1813</v>
      </c>
      <c r="AD31" s="11"/>
      <c r="AE31" s="11"/>
      <c r="AF31" s="11">
        <v>509</v>
      </c>
      <c r="AG31" s="11"/>
      <c r="AH31" s="11"/>
      <c r="AI31" s="11">
        <v>987</v>
      </c>
      <c r="AJ31" s="11">
        <v>4368</v>
      </c>
      <c r="AK31" s="21">
        <f t="shared" si="2"/>
        <v>29460</v>
      </c>
      <c r="AL31" s="21">
        <f t="shared" si="3"/>
        <v>185985</v>
      </c>
      <c r="AM31" s="19"/>
      <c r="AN31" s="19"/>
    </row>
    <row r="32" spans="1:40" ht="12.75">
      <c r="A32" s="16">
        <v>23</v>
      </c>
      <c r="B32" s="17" t="s">
        <v>43</v>
      </c>
      <c r="C32" s="20"/>
      <c r="D32" s="20"/>
      <c r="E32" s="20"/>
      <c r="F32" s="20"/>
      <c r="G32" s="20">
        <v>1381</v>
      </c>
      <c r="H32" s="20"/>
      <c r="I32" s="20"/>
      <c r="J32" s="21">
        <f t="shared" si="0"/>
        <v>1381</v>
      </c>
      <c r="K32" s="20">
        <v>1721</v>
      </c>
      <c r="L32" s="20"/>
      <c r="M32" s="20"/>
      <c r="N32" s="20"/>
      <c r="O32" s="20">
        <v>5627</v>
      </c>
      <c r="P32" s="20">
        <v>31777</v>
      </c>
      <c r="Q32" s="20">
        <v>237</v>
      </c>
      <c r="R32" s="20"/>
      <c r="S32" s="20"/>
      <c r="T32" s="20">
        <v>2645</v>
      </c>
      <c r="U32" s="20"/>
      <c r="V32" s="20"/>
      <c r="W32" s="20"/>
      <c r="X32" s="20"/>
      <c r="Y32" s="20"/>
      <c r="Z32" s="20"/>
      <c r="AA32" s="21">
        <f t="shared" si="1"/>
        <v>42007</v>
      </c>
      <c r="AB32" s="11">
        <v>74599</v>
      </c>
      <c r="AC32" s="11">
        <v>6034</v>
      </c>
      <c r="AD32" s="11"/>
      <c r="AE32" s="11">
        <v>277</v>
      </c>
      <c r="AF32" s="11">
        <v>39202</v>
      </c>
      <c r="AG32" s="11"/>
      <c r="AH32" s="11"/>
      <c r="AI32" s="11">
        <v>208</v>
      </c>
      <c r="AJ32" s="11">
        <v>8410</v>
      </c>
      <c r="AK32" s="21">
        <f t="shared" si="2"/>
        <v>128730</v>
      </c>
      <c r="AL32" s="21">
        <f t="shared" si="3"/>
        <v>172118</v>
      </c>
      <c r="AM32" s="19"/>
      <c r="AN32" s="19"/>
    </row>
    <row r="33" spans="1:40" ht="12.75">
      <c r="A33" s="16">
        <v>24</v>
      </c>
      <c r="B33" s="17" t="s">
        <v>74</v>
      </c>
      <c r="C33" s="20"/>
      <c r="D33" s="20"/>
      <c r="E33" s="20"/>
      <c r="F33" s="20"/>
      <c r="G33" s="20">
        <v>6580</v>
      </c>
      <c r="H33" s="20"/>
      <c r="I33" s="20"/>
      <c r="J33" s="21">
        <f t="shared" si="0"/>
        <v>6580</v>
      </c>
      <c r="K33" s="20">
        <v>15341</v>
      </c>
      <c r="L33" s="20"/>
      <c r="M33" s="20"/>
      <c r="N33" s="20"/>
      <c r="O33" s="20">
        <v>4826</v>
      </c>
      <c r="P33" s="20">
        <v>4912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>
        <f t="shared" si="1"/>
        <v>25079</v>
      </c>
      <c r="AB33" s="11">
        <v>43004</v>
      </c>
      <c r="AC33" s="11"/>
      <c r="AD33" s="11"/>
      <c r="AE33" s="11"/>
      <c r="AF33" s="11">
        <v>1142</v>
      </c>
      <c r="AG33" s="11"/>
      <c r="AH33" s="11"/>
      <c r="AI33" s="11"/>
      <c r="AJ33" s="11">
        <v>65618</v>
      </c>
      <c r="AK33" s="21">
        <f t="shared" si="2"/>
        <v>109764</v>
      </c>
      <c r="AL33" s="21">
        <f t="shared" si="3"/>
        <v>141423</v>
      </c>
      <c r="AM33" s="19"/>
      <c r="AN33" s="19"/>
    </row>
    <row r="34" spans="1:40" ht="12.75">
      <c r="A34" s="16">
        <v>25</v>
      </c>
      <c r="B34" s="17" t="s">
        <v>86</v>
      </c>
      <c r="C34" s="20"/>
      <c r="D34" s="20"/>
      <c r="E34" s="20"/>
      <c r="F34" s="20"/>
      <c r="G34" s="20">
        <v>12</v>
      </c>
      <c r="H34" s="20"/>
      <c r="I34" s="20"/>
      <c r="J34" s="21">
        <f t="shared" si="0"/>
        <v>12</v>
      </c>
      <c r="K34" s="20"/>
      <c r="L34" s="20"/>
      <c r="M34" s="20"/>
      <c r="N34" s="20"/>
      <c r="O34" s="20">
        <v>61</v>
      </c>
      <c r="P34" s="20">
        <v>114666</v>
      </c>
      <c r="Q34" s="20"/>
      <c r="R34" s="20"/>
      <c r="S34" s="20"/>
      <c r="T34" s="20"/>
      <c r="U34" s="20">
        <v>2600</v>
      </c>
      <c r="V34" s="20"/>
      <c r="W34" s="20"/>
      <c r="X34" s="20"/>
      <c r="Y34" s="20"/>
      <c r="Z34" s="20"/>
      <c r="AA34" s="21">
        <f t="shared" si="1"/>
        <v>117327</v>
      </c>
      <c r="AB34" s="11"/>
      <c r="AC34" s="11"/>
      <c r="AD34" s="11"/>
      <c r="AE34" s="11">
        <v>22</v>
      </c>
      <c r="AF34" s="11"/>
      <c r="AG34" s="11"/>
      <c r="AH34" s="11"/>
      <c r="AI34" s="11"/>
      <c r="AJ34" s="11">
        <v>11803</v>
      </c>
      <c r="AK34" s="21">
        <f t="shared" si="2"/>
        <v>11825</v>
      </c>
      <c r="AL34" s="21">
        <f t="shared" si="3"/>
        <v>129164</v>
      </c>
      <c r="AM34" s="19"/>
      <c r="AN34" s="19"/>
    </row>
    <row r="35" spans="1:40" ht="12.75">
      <c r="A35" s="16">
        <v>26</v>
      </c>
      <c r="B35" s="17" t="s">
        <v>85</v>
      </c>
      <c r="C35" s="20"/>
      <c r="D35" s="20"/>
      <c r="E35" s="20"/>
      <c r="F35" s="20"/>
      <c r="G35" s="20">
        <v>3291</v>
      </c>
      <c r="H35" s="20"/>
      <c r="I35" s="20"/>
      <c r="J35" s="21">
        <f t="shared" si="0"/>
        <v>3291</v>
      </c>
      <c r="K35" s="20">
        <v>5383</v>
      </c>
      <c r="L35" s="20"/>
      <c r="M35" s="20"/>
      <c r="N35" s="20"/>
      <c r="O35" s="20">
        <v>7845</v>
      </c>
      <c r="P35" s="20">
        <v>1936</v>
      </c>
      <c r="Q35" s="20">
        <v>-108</v>
      </c>
      <c r="R35" s="20">
        <v>1307</v>
      </c>
      <c r="S35" s="20"/>
      <c r="T35" s="20">
        <v>672</v>
      </c>
      <c r="U35" s="20"/>
      <c r="V35" s="20"/>
      <c r="W35" s="20"/>
      <c r="X35" s="20"/>
      <c r="Y35" s="20"/>
      <c r="Z35" s="20"/>
      <c r="AA35" s="21">
        <f t="shared" si="1"/>
        <v>17035</v>
      </c>
      <c r="AB35" s="11">
        <v>95340</v>
      </c>
      <c r="AC35" s="11">
        <v>4980</v>
      </c>
      <c r="AD35" s="11"/>
      <c r="AE35" s="11"/>
      <c r="AF35" s="11"/>
      <c r="AG35" s="11"/>
      <c r="AH35" s="11"/>
      <c r="AI35" s="11"/>
      <c r="AJ35" s="11">
        <v>2914</v>
      </c>
      <c r="AK35" s="21">
        <f t="shared" si="2"/>
        <v>103234</v>
      </c>
      <c r="AL35" s="21">
        <f t="shared" si="3"/>
        <v>123560</v>
      </c>
      <c r="AM35" s="19"/>
      <c r="AN35" s="19"/>
    </row>
    <row r="36" spans="1:40" ht="12.75">
      <c r="A36" s="16">
        <v>27</v>
      </c>
      <c r="B36" s="17" t="s">
        <v>45</v>
      </c>
      <c r="C36" s="20"/>
      <c r="D36" s="20"/>
      <c r="E36" s="20"/>
      <c r="F36" s="20"/>
      <c r="G36" s="20">
        <v>10383</v>
      </c>
      <c r="H36" s="20"/>
      <c r="I36" s="20">
        <v>55800</v>
      </c>
      <c r="J36" s="21">
        <f t="shared" si="0"/>
        <v>66183</v>
      </c>
      <c r="K36" s="20">
        <v>4577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10490</v>
      </c>
      <c r="AA36" s="21">
        <f t="shared" si="1"/>
        <v>15067</v>
      </c>
      <c r="AB36" s="11">
        <v>34893</v>
      </c>
      <c r="AC36" s="11"/>
      <c r="AD36" s="11"/>
      <c r="AE36" s="11"/>
      <c r="AF36" s="11"/>
      <c r="AG36" s="11"/>
      <c r="AH36" s="11"/>
      <c r="AI36" s="11"/>
      <c r="AJ36" s="11">
        <v>4</v>
      </c>
      <c r="AK36" s="21">
        <f t="shared" si="2"/>
        <v>34897</v>
      </c>
      <c r="AL36" s="21">
        <f t="shared" si="3"/>
        <v>116147</v>
      </c>
      <c r="AM36" s="19"/>
      <c r="AN36" s="19"/>
    </row>
    <row r="37" spans="1:40" ht="25.5">
      <c r="A37" s="16">
        <v>28</v>
      </c>
      <c r="B37" s="17" t="s">
        <v>68</v>
      </c>
      <c r="C37" s="20">
        <v>22273</v>
      </c>
      <c r="D37" s="20">
        <v>83619</v>
      </c>
      <c r="E37" s="20"/>
      <c r="F37" s="20"/>
      <c r="G37" s="20"/>
      <c r="H37" s="20"/>
      <c r="I37" s="20"/>
      <c r="J37" s="21">
        <f t="shared" si="0"/>
        <v>105892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>
        <f t="shared" si="1"/>
        <v>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21">
        <f t="shared" si="2"/>
        <v>0</v>
      </c>
      <c r="AL37" s="21">
        <f t="shared" si="3"/>
        <v>105892</v>
      </c>
      <c r="AM37" s="19"/>
      <c r="AN37" s="19"/>
    </row>
    <row r="38" spans="1:40" ht="12.75">
      <c r="A38" s="16">
        <v>29</v>
      </c>
      <c r="B38" s="17" t="s">
        <v>41</v>
      </c>
      <c r="C38" s="20"/>
      <c r="D38" s="20"/>
      <c r="E38" s="20"/>
      <c r="F38" s="20"/>
      <c r="G38" s="20">
        <v>1360</v>
      </c>
      <c r="H38" s="20">
        <v>61816</v>
      </c>
      <c r="I38" s="20">
        <v>15288</v>
      </c>
      <c r="J38" s="21">
        <f t="shared" si="0"/>
        <v>78464</v>
      </c>
      <c r="K38" s="20"/>
      <c r="L38" s="20"/>
      <c r="M38" s="20"/>
      <c r="N38" s="20"/>
      <c r="O38" s="20">
        <v>1192</v>
      </c>
      <c r="P38" s="20">
        <v>4121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>
        <f t="shared" si="1"/>
        <v>5313</v>
      </c>
      <c r="AB38" s="11"/>
      <c r="AC38" s="11"/>
      <c r="AD38" s="11"/>
      <c r="AE38" s="11"/>
      <c r="AF38" s="11"/>
      <c r="AG38" s="11"/>
      <c r="AH38" s="11"/>
      <c r="AI38" s="11"/>
      <c r="AJ38" s="11">
        <v>20543</v>
      </c>
      <c r="AK38" s="21">
        <f t="shared" si="2"/>
        <v>20543</v>
      </c>
      <c r="AL38" s="21">
        <f t="shared" si="3"/>
        <v>104320</v>
      </c>
      <c r="AM38" s="19"/>
      <c r="AN38" s="19"/>
    </row>
    <row r="39" spans="1:40" ht="12.75">
      <c r="A39" s="16">
        <v>30</v>
      </c>
      <c r="B39" s="17" t="s">
        <v>52</v>
      </c>
      <c r="C39" s="20">
        <v>45018</v>
      </c>
      <c r="D39" s="20">
        <v>45229</v>
      </c>
      <c r="E39" s="20"/>
      <c r="F39" s="20"/>
      <c r="G39" s="20">
        <v>56</v>
      </c>
      <c r="H39" s="20"/>
      <c r="I39" s="20"/>
      <c r="J39" s="21">
        <f t="shared" si="0"/>
        <v>90303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1"/>
        <v>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21">
        <f t="shared" si="2"/>
        <v>0</v>
      </c>
      <c r="AL39" s="21">
        <f t="shared" si="3"/>
        <v>90303</v>
      </c>
      <c r="AM39" s="19"/>
      <c r="AN39" s="19"/>
    </row>
    <row r="40" spans="1:40" ht="12.75">
      <c r="A40" s="16">
        <v>31</v>
      </c>
      <c r="B40" s="17" t="s">
        <v>71</v>
      </c>
      <c r="C40" s="20"/>
      <c r="D40" s="20"/>
      <c r="E40" s="20"/>
      <c r="F40" s="20"/>
      <c r="G40" s="20">
        <v>23838</v>
      </c>
      <c r="H40" s="20"/>
      <c r="I40" s="20"/>
      <c r="J40" s="21">
        <f t="shared" si="0"/>
        <v>23838</v>
      </c>
      <c r="K40" s="20">
        <v>19458</v>
      </c>
      <c r="L40" s="20"/>
      <c r="M40" s="20">
        <v>4306</v>
      </c>
      <c r="N40" s="20"/>
      <c r="O40" s="20">
        <v>368</v>
      </c>
      <c r="P40" s="20">
        <v>29421</v>
      </c>
      <c r="Q40" s="20"/>
      <c r="R40" s="20">
        <v>500</v>
      </c>
      <c r="S40" s="20"/>
      <c r="T40" s="20">
        <v>1264</v>
      </c>
      <c r="U40" s="20"/>
      <c r="V40" s="20"/>
      <c r="W40" s="20"/>
      <c r="X40" s="20"/>
      <c r="Y40" s="20"/>
      <c r="Z40" s="20"/>
      <c r="AA40" s="21">
        <f t="shared" si="1"/>
        <v>55317</v>
      </c>
      <c r="AB40" s="11">
        <v>1404</v>
      </c>
      <c r="AC40" s="11">
        <v>2457</v>
      </c>
      <c r="AD40" s="11"/>
      <c r="AE40" s="11"/>
      <c r="AF40" s="11"/>
      <c r="AG40" s="11"/>
      <c r="AH40" s="11">
        <v>62</v>
      </c>
      <c r="AI40" s="11">
        <v>349</v>
      </c>
      <c r="AJ40" s="11">
        <v>408</v>
      </c>
      <c r="AK40" s="21">
        <f t="shared" si="2"/>
        <v>4680</v>
      </c>
      <c r="AL40" s="21">
        <f t="shared" si="3"/>
        <v>83835</v>
      </c>
      <c r="AM40" s="19"/>
      <c r="AN40" s="19"/>
    </row>
    <row r="41" spans="1:40" ht="25.5">
      <c r="A41" s="16">
        <v>32</v>
      </c>
      <c r="B41" s="17" t="s">
        <v>37</v>
      </c>
      <c r="C41" s="20"/>
      <c r="D41" s="20"/>
      <c r="E41" s="20"/>
      <c r="F41" s="20"/>
      <c r="G41" s="20">
        <v>100</v>
      </c>
      <c r="H41" s="20"/>
      <c r="I41" s="20"/>
      <c r="J41" s="21">
        <f t="shared" si="0"/>
        <v>100</v>
      </c>
      <c r="K41" s="20"/>
      <c r="L41" s="20">
        <v>2398</v>
      </c>
      <c r="M41" s="20">
        <v>1824</v>
      </c>
      <c r="N41" s="20">
        <v>1019</v>
      </c>
      <c r="O41" s="20">
        <v>-17</v>
      </c>
      <c r="P41" s="20">
        <v>14464</v>
      </c>
      <c r="Q41" s="20">
        <v>175</v>
      </c>
      <c r="R41" s="20">
        <v>3216</v>
      </c>
      <c r="S41" s="20">
        <v>4725</v>
      </c>
      <c r="T41" s="20">
        <v>8904</v>
      </c>
      <c r="U41" s="20"/>
      <c r="V41" s="20"/>
      <c r="W41" s="20"/>
      <c r="X41" s="20">
        <v>5206</v>
      </c>
      <c r="Y41" s="20"/>
      <c r="Z41" s="20"/>
      <c r="AA41" s="21">
        <f t="shared" si="1"/>
        <v>41914</v>
      </c>
      <c r="AB41" s="11"/>
      <c r="AC41" s="11"/>
      <c r="AD41" s="11"/>
      <c r="AE41" s="11"/>
      <c r="AF41" s="11"/>
      <c r="AG41" s="11"/>
      <c r="AH41" s="11"/>
      <c r="AI41" s="11"/>
      <c r="AJ41" s="11">
        <v>11941</v>
      </c>
      <c r="AK41" s="21">
        <f t="shared" si="2"/>
        <v>11941</v>
      </c>
      <c r="AL41" s="21">
        <f t="shared" si="3"/>
        <v>53955</v>
      </c>
      <c r="AM41" s="19"/>
      <c r="AN41" s="19"/>
    </row>
    <row r="42" spans="1:40" ht="12.75">
      <c r="A42" s="16">
        <v>33</v>
      </c>
      <c r="B42" s="17" t="s">
        <v>87</v>
      </c>
      <c r="C42" s="20"/>
      <c r="D42" s="20"/>
      <c r="E42" s="20"/>
      <c r="F42" s="20"/>
      <c r="G42" s="20"/>
      <c r="H42" s="20">
        <v>32694</v>
      </c>
      <c r="I42" s="20"/>
      <c r="J42" s="21">
        <f t="shared" si="0"/>
        <v>32694</v>
      </c>
      <c r="K42" s="20"/>
      <c r="L42" s="20"/>
      <c r="M42" s="20"/>
      <c r="N42" s="20"/>
      <c r="O42" s="20"/>
      <c r="P42" s="20"/>
      <c r="Q42" s="20"/>
      <c r="R42" s="20"/>
      <c r="S42" s="20"/>
      <c r="T42" s="20">
        <v>5117</v>
      </c>
      <c r="U42" s="20"/>
      <c r="V42" s="20"/>
      <c r="W42" s="20"/>
      <c r="X42" s="20"/>
      <c r="Y42" s="20"/>
      <c r="Z42" s="20"/>
      <c r="AA42" s="21">
        <f t="shared" si="1"/>
        <v>5117</v>
      </c>
      <c r="AB42" s="11"/>
      <c r="AC42" s="11"/>
      <c r="AD42" s="11"/>
      <c r="AE42" s="11"/>
      <c r="AF42" s="11">
        <v>3716</v>
      </c>
      <c r="AG42" s="11"/>
      <c r="AH42" s="11"/>
      <c r="AI42" s="11"/>
      <c r="AJ42" s="11"/>
      <c r="AK42" s="21">
        <f t="shared" si="2"/>
        <v>3716</v>
      </c>
      <c r="AL42" s="21">
        <f t="shared" si="3"/>
        <v>41527</v>
      </c>
      <c r="AM42" s="19"/>
      <c r="AN42" s="19"/>
    </row>
    <row r="43" spans="1:40" ht="12.75">
      <c r="A43" s="16">
        <v>34</v>
      </c>
      <c r="B43" s="17" t="s">
        <v>39</v>
      </c>
      <c r="C43" s="20"/>
      <c r="D43" s="20"/>
      <c r="E43" s="20"/>
      <c r="F43" s="20"/>
      <c r="G43" s="20"/>
      <c r="H43" s="20"/>
      <c r="I43" s="20"/>
      <c r="J43" s="21">
        <f t="shared" si="0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>
        <f t="shared" si="1"/>
        <v>0</v>
      </c>
      <c r="AB43" s="11">
        <v>28508</v>
      </c>
      <c r="AC43" s="11"/>
      <c r="AD43" s="11"/>
      <c r="AE43" s="11"/>
      <c r="AF43" s="11"/>
      <c r="AG43" s="11"/>
      <c r="AH43" s="11"/>
      <c r="AI43" s="11"/>
      <c r="AJ43" s="11"/>
      <c r="AK43" s="21">
        <f t="shared" si="2"/>
        <v>28508</v>
      </c>
      <c r="AL43" s="21">
        <f t="shared" si="3"/>
        <v>28508</v>
      </c>
      <c r="AM43" s="19"/>
      <c r="AN43" s="19"/>
    </row>
    <row r="44" spans="1:40" ht="12.75">
      <c r="A44" s="16">
        <v>35</v>
      </c>
      <c r="B44" s="17" t="s">
        <v>38</v>
      </c>
      <c r="C44" s="20"/>
      <c r="D44" s="20"/>
      <c r="E44" s="20"/>
      <c r="F44" s="20"/>
      <c r="G44" s="20"/>
      <c r="H44" s="20"/>
      <c r="I44" s="20"/>
      <c r="J44" s="21">
        <f t="shared" si="0"/>
        <v>0</v>
      </c>
      <c r="K44" s="20"/>
      <c r="L44" s="20"/>
      <c r="M44" s="20"/>
      <c r="N44" s="20"/>
      <c r="O44" s="20">
        <v>38</v>
      </c>
      <c r="P44" s="20"/>
      <c r="Q44" s="20"/>
      <c r="R44" s="20"/>
      <c r="S44" s="20"/>
      <c r="T44" s="20">
        <v>1932</v>
      </c>
      <c r="U44" s="20"/>
      <c r="V44" s="20"/>
      <c r="W44" s="20"/>
      <c r="X44" s="20"/>
      <c r="Y44" s="20"/>
      <c r="Z44" s="20"/>
      <c r="AA44" s="21">
        <f t="shared" si="1"/>
        <v>1970</v>
      </c>
      <c r="AB44" s="11">
        <v>11899</v>
      </c>
      <c r="AC44" s="11"/>
      <c r="AD44" s="11">
        <v>4039</v>
      </c>
      <c r="AE44" s="11"/>
      <c r="AF44" s="11"/>
      <c r="AG44" s="11"/>
      <c r="AH44" s="11"/>
      <c r="AI44" s="11"/>
      <c r="AJ44" s="11">
        <v>485</v>
      </c>
      <c r="AK44" s="21">
        <f t="shared" si="2"/>
        <v>16423</v>
      </c>
      <c r="AL44" s="21">
        <f t="shared" si="3"/>
        <v>18393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6674</v>
      </c>
      <c r="I45" s="20"/>
      <c r="J45" s="21">
        <f t="shared" si="0"/>
        <v>6632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1"/>
        <v>0</v>
      </c>
      <c r="AB45" s="11">
        <v>7122</v>
      </c>
      <c r="AC45" s="11"/>
      <c r="AD45" s="11"/>
      <c r="AE45" s="11"/>
      <c r="AF45" s="11"/>
      <c r="AG45" s="11"/>
      <c r="AH45" s="11"/>
      <c r="AI45" s="11"/>
      <c r="AJ45" s="11">
        <v>3496</v>
      </c>
      <c r="AK45" s="21">
        <f t="shared" si="2"/>
        <v>10618</v>
      </c>
      <c r="AL45" s="21">
        <f t="shared" si="3"/>
        <v>17250</v>
      </c>
      <c r="AM45" s="19"/>
      <c r="AN45" s="19"/>
    </row>
    <row r="46" spans="1:40" ht="12.75">
      <c r="A46" s="16">
        <v>37</v>
      </c>
      <c r="B46" s="17" t="s">
        <v>51</v>
      </c>
      <c r="C46" s="20"/>
      <c r="D46" s="20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  <c r="AB46" s="11">
        <v>7928</v>
      </c>
      <c r="AC46" s="11"/>
      <c r="AD46" s="11"/>
      <c r="AE46" s="11"/>
      <c r="AF46" s="11"/>
      <c r="AG46" s="11"/>
      <c r="AH46" s="11"/>
      <c r="AI46" s="11"/>
      <c r="AJ46" s="11"/>
      <c r="AK46" s="21">
        <f t="shared" si="2"/>
        <v>7928</v>
      </c>
      <c r="AL46" s="21">
        <f t="shared" si="3"/>
        <v>7928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0"/>
        <v>0</v>
      </c>
      <c r="K47" s="20"/>
      <c r="L47" s="20"/>
      <c r="M47" s="20"/>
      <c r="N47" s="20"/>
      <c r="O47" s="20">
        <v>6044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1"/>
        <v>6044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2"/>
        <v>0</v>
      </c>
      <c r="AL47" s="21">
        <f t="shared" si="3"/>
        <v>6044</v>
      </c>
      <c r="AM47" s="19"/>
      <c r="AN47" s="19"/>
    </row>
    <row r="48" spans="1:40" ht="12.75">
      <c r="A48" s="16">
        <v>39</v>
      </c>
      <c r="B48" s="16" t="s">
        <v>104</v>
      </c>
      <c r="C48" s="20"/>
      <c r="D48" s="20"/>
      <c r="E48" s="20"/>
      <c r="F48" s="20"/>
      <c r="G48" s="20"/>
      <c r="H48" s="20"/>
      <c r="I48" s="20"/>
      <c r="J48" s="21">
        <f t="shared" si="0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1"/>
        <v>0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21">
        <f t="shared" si="2"/>
        <v>0</v>
      </c>
      <c r="AL48" s="21">
        <f t="shared" si="3"/>
        <v>0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105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35068</v>
      </c>
      <c r="H10" s="20">
        <v>85887</v>
      </c>
      <c r="I10" s="20"/>
      <c r="J10" s="21">
        <f>C10+D10+E10+F10+G10+H10+I10</f>
        <v>120955</v>
      </c>
      <c r="K10" s="20">
        <v>104637</v>
      </c>
      <c r="L10" s="20">
        <v>60155</v>
      </c>
      <c r="M10" s="20">
        <v>15670</v>
      </c>
      <c r="N10" s="20">
        <v>40809</v>
      </c>
      <c r="O10" s="20">
        <v>1195564</v>
      </c>
      <c r="P10" s="20">
        <v>1221533</v>
      </c>
      <c r="Q10" s="20">
        <v>557</v>
      </c>
      <c r="R10" s="20">
        <v>1423</v>
      </c>
      <c r="S10" s="20"/>
      <c r="T10" s="20">
        <v>4279186</v>
      </c>
      <c r="U10" s="20"/>
      <c r="V10" s="20"/>
      <c r="W10" s="20">
        <v>240</v>
      </c>
      <c r="X10" s="20">
        <v>31134</v>
      </c>
      <c r="Y10" s="20"/>
      <c r="Z10" s="20">
        <v>4023</v>
      </c>
      <c r="AA10" s="21">
        <f>K10+L10+M10+N10+O10+P10+Q10+R10+S10+T10+U10+V10+W10+X10+Y10+Z10</f>
        <v>6954931</v>
      </c>
      <c r="AB10" s="11">
        <v>21978</v>
      </c>
      <c r="AC10" s="11">
        <v>3129</v>
      </c>
      <c r="AD10" s="11">
        <v>247</v>
      </c>
      <c r="AE10" s="11">
        <v>20</v>
      </c>
      <c r="AF10" s="11">
        <v>11147</v>
      </c>
      <c r="AG10" s="11">
        <v>149</v>
      </c>
      <c r="AH10" s="11">
        <v>442</v>
      </c>
      <c r="AI10" s="11">
        <v>50114</v>
      </c>
      <c r="AJ10" s="11">
        <v>106484</v>
      </c>
      <c r="AK10" s="21">
        <f>SUM(AB10:AJ10)</f>
        <v>193710</v>
      </c>
      <c r="AL10" s="21">
        <f aca="true" t="shared" si="0" ref="AL10:AL48">J10+AA10+AK10</f>
        <v>7269596</v>
      </c>
      <c r="AM10" s="19"/>
      <c r="AN10" s="19"/>
    </row>
    <row r="11" spans="1:40" ht="12.75">
      <c r="A11" s="16">
        <v>2</v>
      </c>
      <c r="B11" s="17" t="s">
        <v>24</v>
      </c>
      <c r="C11" s="20"/>
      <c r="D11" s="20"/>
      <c r="E11" s="20"/>
      <c r="F11" s="20"/>
      <c r="G11" s="20">
        <v>164066</v>
      </c>
      <c r="H11" s="20">
        <v>65525</v>
      </c>
      <c r="I11" s="20"/>
      <c r="J11" s="21">
        <f aca="true" t="shared" si="1" ref="J11:J48">C11+D11+E11+F11+G11+H11+I11</f>
        <v>229591</v>
      </c>
      <c r="K11" s="20">
        <v>148800</v>
      </c>
      <c r="L11" s="20">
        <v>3946</v>
      </c>
      <c r="M11" s="20">
        <v>490854</v>
      </c>
      <c r="N11" s="20">
        <v>4602</v>
      </c>
      <c r="O11" s="20">
        <v>55763</v>
      </c>
      <c r="P11" s="20">
        <v>1055333</v>
      </c>
      <c r="Q11" s="20">
        <v>8162</v>
      </c>
      <c r="R11" s="20">
        <v>51535</v>
      </c>
      <c r="S11" s="20">
        <v>14701</v>
      </c>
      <c r="T11" s="20">
        <v>179570</v>
      </c>
      <c r="U11" s="20"/>
      <c r="V11" s="20"/>
      <c r="W11" s="20"/>
      <c r="X11" s="20">
        <v>1885368</v>
      </c>
      <c r="Y11" s="20"/>
      <c r="Z11" s="20"/>
      <c r="AA11" s="21">
        <f aca="true" t="shared" si="2" ref="AA11:AA48">K11+L11+M11+N11+O11+P11+Q11+R11+S11+T11+U11+V11+W11+X11+Y11+Z11</f>
        <v>3898634</v>
      </c>
      <c r="AB11" s="11">
        <v>296662</v>
      </c>
      <c r="AC11" s="11">
        <v>39850</v>
      </c>
      <c r="AD11" s="11"/>
      <c r="AE11" s="11">
        <v>3018</v>
      </c>
      <c r="AF11" s="11">
        <v>22090</v>
      </c>
      <c r="AG11" s="11">
        <v>370</v>
      </c>
      <c r="AH11" s="11">
        <v>567</v>
      </c>
      <c r="AI11" s="11">
        <v>20383</v>
      </c>
      <c r="AJ11" s="11">
        <v>127010</v>
      </c>
      <c r="AK11" s="21">
        <f aca="true" t="shared" si="3" ref="AK11:AK48">SUM(AB11:AJ11)</f>
        <v>509950</v>
      </c>
      <c r="AL11" s="21">
        <f t="shared" si="0"/>
        <v>4638175</v>
      </c>
      <c r="AM11" s="19"/>
      <c r="AN11" s="19"/>
    </row>
    <row r="12" spans="1:40" ht="12.75">
      <c r="A12" s="16">
        <v>3</v>
      </c>
      <c r="B12" s="17" t="s">
        <v>81</v>
      </c>
      <c r="C12" s="20"/>
      <c r="D12" s="20"/>
      <c r="E12" s="20"/>
      <c r="F12" s="20"/>
      <c r="G12" s="20">
        <v>71030</v>
      </c>
      <c r="H12" s="20">
        <v>140354</v>
      </c>
      <c r="I12" s="20">
        <v>0</v>
      </c>
      <c r="J12" s="21">
        <f t="shared" si="1"/>
        <v>211384</v>
      </c>
      <c r="K12" s="20">
        <v>97383</v>
      </c>
      <c r="L12" s="20"/>
      <c r="M12" s="20">
        <v>4451</v>
      </c>
      <c r="N12" s="20"/>
      <c r="O12" s="20">
        <v>21719</v>
      </c>
      <c r="P12" s="20">
        <v>93764</v>
      </c>
      <c r="Q12" s="20">
        <v>1551</v>
      </c>
      <c r="R12" s="20">
        <v>548</v>
      </c>
      <c r="S12" s="20">
        <v>22554</v>
      </c>
      <c r="T12" s="20">
        <v>3020214</v>
      </c>
      <c r="U12" s="20"/>
      <c r="V12" s="20"/>
      <c r="W12" s="20"/>
      <c r="X12" s="20">
        <v>-3975</v>
      </c>
      <c r="Y12" s="20"/>
      <c r="Z12" s="20">
        <v>0</v>
      </c>
      <c r="AA12" s="21">
        <f t="shared" si="2"/>
        <v>3258209</v>
      </c>
      <c r="AB12" s="11">
        <v>11551</v>
      </c>
      <c r="AC12" s="11">
        <v>5725</v>
      </c>
      <c r="AD12" s="11"/>
      <c r="AE12" s="11">
        <v>2571</v>
      </c>
      <c r="AF12" s="11"/>
      <c r="AG12" s="11"/>
      <c r="AH12" s="11"/>
      <c r="AI12" s="11">
        <v>7229</v>
      </c>
      <c r="AJ12" s="11">
        <v>17771</v>
      </c>
      <c r="AK12" s="21">
        <f t="shared" si="3"/>
        <v>44847</v>
      </c>
      <c r="AL12" s="21">
        <f t="shared" si="0"/>
        <v>3514440</v>
      </c>
      <c r="AM12" s="19"/>
      <c r="AN12" s="19"/>
    </row>
    <row r="13" spans="1:40" ht="25.5">
      <c r="A13" s="16">
        <v>4</v>
      </c>
      <c r="B13" s="17" t="s">
        <v>102</v>
      </c>
      <c r="C13" s="20"/>
      <c r="D13" s="20"/>
      <c r="E13" s="20"/>
      <c r="F13" s="20"/>
      <c r="G13" s="20">
        <v>1144074</v>
      </c>
      <c r="H13" s="20">
        <v>162</v>
      </c>
      <c r="I13" s="20"/>
      <c r="J13" s="21">
        <f t="shared" si="1"/>
        <v>1144236</v>
      </c>
      <c r="K13" s="20">
        <v>108662</v>
      </c>
      <c r="L13" s="20">
        <v>262</v>
      </c>
      <c r="M13" s="20">
        <v>4187</v>
      </c>
      <c r="N13" s="20"/>
      <c r="O13" s="20">
        <v>16698</v>
      </c>
      <c r="P13" s="20">
        <v>597694</v>
      </c>
      <c r="Q13" s="20">
        <v>3829</v>
      </c>
      <c r="R13" s="20">
        <v>1622</v>
      </c>
      <c r="S13" s="20"/>
      <c r="T13" s="20">
        <v>517809</v>
      </c>
      <c r="U13" s="20"/>
      <c r="V13" s="20"/>
      <c r="W13" s="20"/>
      <c r="X13" s="20">
        <v>879882</v>
      </c>
      <c r="Y13" s="20"/>
      <c r="Z13" s="20"/>
      <c r="AA13" s="21">
        <f t="shared" si="2"/>
        <v>2130645</v>
      </c>
      <c r="AB13" s="11">
        <v>3908</v>
      </c>
      <c r="AC13" s="11">
        <v>264</v>
      </c>
      <c r="AD13" s="11"/>
      <c r="AE13" s="11"/>
      <c r="AF13" s="11">
        <v>3935</v>
      </c>
      <c r="AG13" s="11"/>
      <c r="AH13" s="11"/>
      <c r="AI13" s="11">
        <v>1675</v>
      </c>
      <c r="AJ13" s="11">
        <v>12117</v>
      </c>
      <c r="AK13" s="21">
        <f t="shared" si="3"/>
        <v>21899</v>
      </c>
      <c r="AL13" s="21">
        <f t="shared" si="0"/>
        <v>3296780</v>
      </c>
      <c r="AM13" s="19"/>
      <c r="AN13" s="19"/>
    </row>
    <row r="14" spans="1:40" ht="12.75">
      <c r="A14" s="16">
        <v>5</v>
      </c>
      <c r="B14" s="17" t="s">
        <v>78</v>
      </c>
      <c r="C14" s="20"/>
      <c r="D14" s="20"/>
      <c r="E14" s="20"/>
      <c r="F14" s="20"/>
      <c r="G14" s="20">
        <v>12265</v>
      </c>
      <c r="H14" s="20">
        <v>8476</v>
      </c>
      <c r="I14" s="20"/>
      <c r="J14" s="21">
        <f t="shared" si="1"/>
        <v>20741</v>
      </c>
      <c r="K14" s="20">
        <v>66413</v>
      </c>
      <c r="L14" s="20">
        <v>0</v>
      </c>
      <c r="M14" s="20">
        <v>106</v>
      </c>
      <c r="N14" s="20"/>
      <c r="O14" s="20">
        <v>95792</v>
      </c>
      <c r="P14" s="20">
        <v>575011</v>
      </c>
      <c r="Q14" s="20">
        <v>91</v>
      </c>
      <c r="R14" s="20">
        <v>1165</v>
      </c>
      <c r="S14" s="20"/>
      <c r="T14" s="20">
        <v>1171732</v>
      </c>
      <c r="U14" s="20"/>
      <c r="V14" s="20"/>
      <c r="W14" s="20"/>
      <c r="X14" s="20">
        <v>385271</v>
      </c>
      <c r="Y14" s="20"/>
      <c r="Z14" s="20"/>
      <c r="AA14" s="21">
        <f t="shared" si="2"/>
        <v>2295581</v>
      </c>
      <c r="AB14" s="11">
        <v>80917</v>
      </c>
      <c r="AC14" s="11">
        <v>23238</v>
      </c>
      <c r="AD14" s="11"/>
      <c r="AE14" s="11">
        <v>193</v>
      </c>
      <c r="AF14" s="11"/>
      <c r="AG14" s="11">
        <v>526</v>
      </c>
      <c r="AH14" s="11">
        <v>237</v>
      </c>
      <c r="AI14" s="11">
        <v>2985</v>
      </c>
      <c r="AJ14" s="11">
        <v>70629</v>
      </c>
      <c r="AK14" s="21">
        <f t="shared" si="3"/>
        <v>178725</v>
      </c>
      <c r="AL14" s="21">
        <f t="shared" si="0"/>
        <v>2495047</v>
      </c>
      <c r="AM14" s="19"/>
      <c r="AN14" s="19"/>
    </row>
    <row r="15" spans="1:40" ht="12.75">
      <c r="A15" s="16">
        <v>6</v>
      </c>
      <c r="B15" s="17" t="s">
        <v>46</v>
      </c>
      <c r="C15" s="20"/>
      <c r="D15" s="20"/>
      <c r="E15" s="20"/>
      <c r="F15" s="20"/>
      <c r="G15" s="20">
        <v>72423</v>
      </c>
      <c r="H15" s="20">
        <v>61008</v>
      </c>
      <c r="I15" s="20"/>
      <c r="J15" s="21">
        <f t="shared" si="1"/>
        <v>133431</v>
      </c>
      <c r="K15" s="20">
        <v>299368</v>
      </c>
      <c r="L15" s="20">
        <v>29151</v>
      </c>
      <c r="M15" s="20">
        <v>32729</v>
      </c>
      <c r="N15" s="20">
        <v>2921</v>
      </c>
      <c r="O15" s="20">
        <v>75559</v>
      </c>
      <c r="P15" s="20">
        <v>898773</v>
      </c>
      <c r="Q15" s="20">
        <v>24168</v>
      </c>
      <c r="R15" s="20">
        <v>2897</v>
      </c>
      <c r="S15" s="20">
        <v>0</v>
      </c>
      <c r="T15" s="20">
        <v>325793</v>
      </c>
      <c r="U15" s="20">
        <v>189943</v>
      </c>
      <c r="V15" s="20">
        <v>0</v>
      </c>
      <c r="W15" s="20"/>
      <c r="X15" s="20"/>
      <c r="Y15" s="20"/>
      <c r="Z15" s="20"/>
      <c r="AA15" s="21">
        <f t="shared" si="2"/>
        <v>1881302</v>
      </c>
      <c r="AB15" s="11">
        <v>161898</v>
      </c>
      <c r="AC15" s="11">
        <v>20095</v>
      </c>
      <c r="AD15" s="11">
        <v>0</v>
      </c>
      <c r="AE15" s="11">
        <v>2279</v>
      </c>
      <c r="AF15" s="11">
        <v>9664</v>
      </c>
      <c r="AG15" s="11">
        <v>2986</v>
      </c>
      <c r="AH15" s="11">
        <v>1460</v>
      </c>
      <c r="AI15" s="11">
        <v>8140</v>
      </c>
      <c r="AJ15" s="11">
        <v>118950</v>
      </c>
      <c r="AK15" s="21">
        <f t="shared" si="3"/>
        <v>325472</v>
      </c>
      <c r="AL15" s="21">
        <f t="shared" si="0"/>
        <v>2340205</v>
      </c>
      <c r="AM15" s="19"/>
      <c r="AN15" s="19"/>
    </row>
    <row r="16" spans="1:40" ht="12.75">
      <c r="A16" s="16">
        <v>7</v>
      </c>
      <c r="B16" s="17" t="s">
        <v>70</v>
      </c>
      <c r="C16" s="20"/>
      <c r="D16" s="20"/>
      <c r="E16" s="20"/>
      <c r="F16" s="20"/>
      <c r="G16" s="20">
        <v>2796</v>
      </c>
      <c r="H16" s="20"/>
      <c r="I16" s="20"/>
      <c r="J16" s="21">
        <f t="shared" si="1"/>
        <v>2796</v>
      </c>
      <c r="K16" s="20">
        <v>35715</v>
      </c>
      <c r="L16" s="20"/>
      <c r="M16" s="20"/>
      <c r="N16" s="20"/>
      <c r="O16" s="20">
        <v>5356</v>
      </c>
      <c r="P16" s="20">
        <v>85584</v>
      </c>
      <c r="Q16" s="20"/>
      <c r="R16" s="20"/>
      <c r="S16" s="20"/>
      <c r="T16" s="20">
        <v>930691</v>
      </c>
      <c r="U16" s="20"/>
      <c r="V16" s="20"/>
      <c r="W16" s="20"/>
      <c r="X16" s="20">
        <v>758154</v>
      </c>
      <c r="Y16" s="20"/>
      <c r="Z16" s="20">
        <v>40631</v>
      </c>
      <c r="AA16" s="21">
        <f t="shared" si="2"/>
        <v>1856131</v>
      </c>
      <c r="AB16" s="11">
        <v>128848</v>
      </c>
      <c r="AC16" s="11">
        <v>2596</v>
      </c>
      <c r="AD16" s="11"/>
      <c r="AE16" s="11"/>
      <c r="AF16" s="11"/>
      <c r="AG16" s="11"/>
      <c r="AH16" s="11"/>
      <c r="AI16" s="11">
        <v>577</v>
      </c>
      <c r="AJ16" s="11">
        <v>40849</v>
      </c>
      <c r="AK16" s="21">
        <f t="shared" si="3"/>
        <v>172870</v>
      </c>
      <c r="AL16" s="21">
        <f t="shared" si="0"/>
        <v>2031797</v>
      </c>
      <c r="AM16" s="19"/>
      <c r="AN16" s="19"/>
    </row>
    <row r="17" spans="1:40" ht="12.75">
      <c r="A17" s="16">
        <v>8</v>
      </c>
      <c r="B17" s="17" t="s">
        <v>64</v>
      </c>
      <c r="C17" s="20"/>
      <c r="D17" s="20"/>
      <c r="E17" s="20"/>
      <c r="F17" s="20"/>
      <c r="G17" s="20">
        <v>2827</v>
      </c>
      <c r="H17" s="20"/>
      <c r="I17" s="20">
        <v>4354</v>
      </c>
      <c r="J17" s="21">
        <f t="shared" si="1"/>
        <v>7181</v>
      </c>
      <c r="K17" s="20">
        <v>53042</v>
      </c>
      <c r="L17" s="20">
        <v>3314</v>
      </c>
      <c r="M17" s="20"/>
      <c r="N17" s="20">
        <v>280</v>
      </c>
      <c r="O17" s="20">
        <v>23269</v>
      </c>
      <c r="P17" s="20">
        <v>605239</v>
      </c>
      <c r="Q17" s="20">
        <v>7107</v>
      </c>
      <c r="R17" s="20">
        <v>-57</v>
      </c>
      <c r="S17" s="20"/>
      <c r="T17" s="20">
        <v>495398</v>
      </c>
      <c r="U17" s="20"/>
      <c r="V17" s="20"/>
      <c r="W17" s="20"/>
      <c r="X17" s="20">
        <v>480234</v>
      </c>
      <c r="Y17" s="20"/>
      <c r="Z17" s="20"/>
      <c r="AA17" s="21">
        <f t="shared" si="2"/>
        <v>1667826</v>
      </c>
      <c r="AB17" s="11">
        <v>2997</v>
      </c>
      <c r="AC17" s="11">
        <v>57</v>
      </c>
      <c r="AD17" s="11"/>
      <c r="AE17" s="11"/>
      <c r="AF17" s="11">
        <v>3798</v>
      </c>
      <c r="AG17" s="11"/>
      <c r="AH17" s="11"/>
      <c r="AI17" s="11">
        <v>371</v>
      </c>
      <c r="AJ17" s="11">
        <v>6010</v>
      </c>
      <c r="AK17" s="21">
        <f t="shared" si="3"/>
        <v>13233</v>
      </c>
      <c r="AL17" s="21">
        <f t="shared" si="0"/>
        <v>1688240</v>
      </c>
      <c r="AM17" s="19"/>
      <c r="AN17" s="19"/>
    </row>
    <row r="18" spans="1:40" ht="12.75">
      <c r="A18" s="16">
        <v>9</v>
      </c>
      <c r="B18" s="17" t="s">
        <v>80</v>
      </c>
      <c r="C18" s="20"/>
      <c r="D18" s="20"/>
      <c r="E18" s="20"/>
      <c r="F18" s="20"/>
      <c r="G18" s="20">
        <v>92370</v>
      </c>
      <c r="H18" s="20">
        <v>153361</v>
      </c>
      <c r="I18" s="20"/>
      <c r="J18" s="21">
        <f t="shared" si="1"/>
        <v>245731</v>
      </c>
      <c r="K18" s="20">
        <v>223082</v>
      </c>
      <c r="L18" s="20">
        <v>4870</v>
      </c>
      <c r="M18" s="20">
        <v>3793</v>
      </c>
      <c r="N18" s="20">
        <v>1574</v>
      </c>
      <c r="O18" s="20">
        <v>100188</v>
      </c>
      <c r="P18" s="20">
        <v>401683</v>
      </c>
      <c r="Q18" s="20">
        <v>25136</v>
      </c>
      <c r="R18" s="20">
        <v>7660</v>
      </c>
      <c r="S18" s="20">
        <v>31</v>
      </c>
      <c r="T18" s="20">
        <v>146392</v>
      </c>
      <c r="U18" s="20"/>
      <c r="V18" s="20"/>
      <c r="W18" s="20"/>
      <c r="X18" s="20">
        <v>17034</v>
      </c>
      <c r="Y18" s="20"/>
      <c r="Z18" s="20"/>
      <c r="AA18" s="21">
        <f t="shared" si="2"/>
        <v>931443</v>
      </c>
      <c r="AB18" s="11">
        <v>222875</v>
      </c>
      <c r="AC18" s="11">
        <v>17929</v>
      </c>
      <c r="AD18" s="11"/>
      <c r="AE18" s="11">
        <v>1923</v>
      </c>
      <c r="AF18" s="11">
        <v>28596</v>
      </c>
      <c r="AG18" s="11">
        <v>3114</v>
      </c>
      <c r="AH18" s="11">
        <v>1877</v>
      </c>
      <c r="AI18" s="11">
        <v>13609</v>
      </c>
      <c r="AJ18" s="11">
        <v>100492</v>
      </c>
      <c r="AK18" s="21">
        <f t="shared" si="3"/>
        <v>390415</v>
      </c>
      <c r="AL18" s="21">
        <f t="shared" si="0"/>
        <v>1567589</v>
      </c>
      <c r="AM18" s="19"/>
      <c r="AN18" s="19"/>
    </row>
    <row r="19" spans="1:40" ht="12.75">
      <c r="A19" s="16">
        <v>10</v>
      </c>
      <c r="B19" s="17" t="s">
        <v>79</v>
      </c>
      <c r="C19" s="20"/>
      <c r="D19" s="20"/>
      <c r="E19" s="20"/>
      <c r="F19" s="20"/>
      <c r="G19" s="20">
        <v>2120</v>
      </c>
      <c r="H19" s="20">
        <v>8794</v>
      </c>
      <c r="I19" s="20"/>
      <c r="J19" s="21">
        <f t="shared" si="1"/>
        <v>10914</v>
      </c>
      <c r="K19" s="20">
        <v>44446</v>
      </c>
      <c r="L19" s="20"/>
      <c r="M19" s="20"/>
      <c r="N19" s="20"/>
      <c r="O19" s="20">
        <v>10070</v>
      </c>
      <c r="P19" s="20">
        <v>76344</v>
      </c>
      <c r="Q19" s="20"/>
      <c r="R19" s="20"/>
      <c r="S19" s="20"/>
      <c r="T19" s="20">
        <v>64563</v>
      </c>
      <c r="U19" s="20">
        <v>350000</v>
      </c>
      <c r="V19" s="20"/>
      <c r="W19" s="20"/>
      <c r="X19" s="20"/>
      <c r="Y19" s="20"/>
      <c r="Z19" s="20"/>
      <c r="AA19" s="21">
        <f t="shared" si="2"/>
        <v>545423</v>
      </c>
      <c r="AB19" s="11">
        <v>667623</v>
      </c>
      <c r="AC19" s="11">
        <v>33492</v>
      </c>
      <c r="AD19" s="11"/>
      <c r="AE19" s="11">
        <v>1465</v>
      </c>
      <c r="AF19" s="11"/>
      <c r="AG19" s="11">
        <v>93</v>
      </c>
      <c r="AH19" s="11">
        <v>111</v>
      </c>
      <c r="AI19" s="11">
        <v>2639</v>
      </c>
      <c r="AJ19" s="11">
        <v>76541</v>
      </c>
      <c r="AK19" s="21">
        <f t="shared" si="3"/>
        <v>781964</v>
      </c>
      <c r="AL19" s="21">
        <f t="shared" si="0"/>
        <v>1338301</v>
      </c>
      <c r="AM19" s="19"/>
      <c r="AN19" s="19"/>
    </row>
    <row r="20" spans="1:40" ht="12.75">
      <c r="A20" s="16">
        <v>11</v>
      </c>
      <c r="B20" s="17" t="s">
        <v>82</v>
      </c>
      <c r="C20" s="20"/>
      <c r="D20" s="20"/>
      <c r="E20" s="20"/>
      <c r="F20" s="20"/>
      <c r="G20" s="20">
        <v>43427</v>
      </c>
      <c r="H20" s="20">
        <v>52166</v>
      </c>
      <c r="I20" s="20"/>
      <c r="J20" s="21">
        <f t="shared" si="1"/>
        <v>95593</v>
      </c>
      <c r="K20" s="20">
        <v>192836</v>
      </c>
      <c r="L20" s="20"/>
      <c r="M20" s="20">
        <v>14059</v>
      </c>
      <c r="N20" s="20"/>
      <c r="O20" s="20">
        <v>17506</v>
      </c>
      <c r="P20" s="20">
        <v>195206</v>
      </c>
      <c r="Q20" s="20">
        <v>2683</v>
      </c>
      <c r="R20" s="20">
        <v>21040</v>
      </c>
      <c r="S20" s="20"/>
      <c r="T20" s="20">
        <v>505061</v>
      </c>
      <c r="U20" s="20"/>
      <c r="V20" s="20"/>
      <c r="W20" s="20"/>
      <c r="X20" s="20">
        <v>111</v>
      </c>
      <c r="Y20" s="20"/>
      <c r="Z20" s="20"/>
      <c r="AA20" s="21">
        <f t="shared" si="2"/>
        <v>948502</v>
      </c>
      <c r="AB20" s="11">
        <v>29005</v>
      </c>
      <c r="AC20" s="11">
        <v>2460</v>
      </c>
      <c r="AD20" s="11">
        <v>3243</v>
      </c>
      <c r="AE20" s="11"/>
      <c r="AF20" s="11">
        <v>8548</v>
      </c>
      <c r="AG20" s="11"/>
      <c r="AH20" s="11"/>
      <c r="AI20" s="11">
        <v>3237</v>
      </c>
      <c r="AJ20" s="11">
        <v>9755</v>
      </c>
      <c r="AK20" s="21">
        <f t="shared" si="3"/>
        <v>56248</v>
      </c>
      <c r="AL20" s="21">
        <f t="shared" si="0"/>
        <v>1100343</v>
      </c>
      <c r="AM20" s="19"/>
      <c r="AN20" s="19"/>
    </row>
    <row r="21" spans="1:40" ht="12.75">
      <c r="A21" s="16">
        <v>12</v>
      </c>
      <c r="B21" s="17" t="s">
        <v>29</v>
      </c>
      <c r="C21" s="20">
        <v>760370</v>
      </c>
      <c r="D21" s="20">
        <v>228824</v>
      </c>
      <c r="E21" s="20"/>
      <c r="F21" s="20"/>
      <c r="G21" s="20">
        <v>30441</v>
      </c>
      <c r="H21" s="20"/>
      <c r="I21" s="20"/>
      <c r="J21" s="21">
        <f t="shared" si="1"/>
        <v>1019635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>
        <f t="shared" si="2"/>
        <v>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21">
        <f t="shared" si="3"/>
        <v>0</v>
      </c>
      <c r="AL21" s="21">
        <f t="shared" si="0"/>
        <v>1019635</v>
      </c>
      <c r="AM21" s="19"/>
      <c r="AN21" s="19"/>
    </row>
    <row r="22" spans="1:40" ht="12.75">
      <c r="A22" s="16">
        <v>13</v>
      </c>
      <c r="B22" s="17" t="s">
        <v>50</v>
      </c>
      <c r="C22" s="20"/>
      <c r="D22" s="20"/>
      <c r="E22" s="20"/>
      <c r="F22" s="20"/>
      <c r="G22" s="20">
        <v>44758</v>
      </c>
      <c r="H22" s="20">
        <v>16334</v>
      </c>
      <c r="I22" s="20"/>
      <c r="J22" s="21">
        <f t="shared" si="1"/>
        <v>61092</v>
      </c>
      <c r="K22" s="20"/>
      <c r="L22" s="20"/>
      <c r="M22" s="20"/>
      <c r="N22" s="20"/>
      <c r="O22" s="20"/>
      <c r="P22" s="20">
        <v>220420</v>
      </c>
      <c r="Q22" s="20"/>
      <c r="R22" s="20"/>
      <c r="S22" s="20"/>
      <c r="T22" s="20">
        <v>29010</v>
      </c>
      <c r="U22" s="20"/>
      <c r="V22" s="20"/>
      <c r="W22" s="20"/>
      <c r="X22" s="20">
        <v>567641</v>
      </c>
      <c r="Y22" s="20"/>
      <c r="Z22" s="20"/>
      <c r="AA22" s="21">
        <f t="shared" si="2"/>
        <v>817071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21">
        <f t="shared" si="3"/>
        <v>0</v>
      </c>
      <c r="AL22" s="21">
        <f t="shared" si="0"/>
        <v>878163</v>
      </c>
      <c r="AM22" s="19"/>
      <c r="AN22" s="19"/>
    </row>
    <row r="23" spans="1:40" ht="12.75">
      <c r="A23" s="16">
        <v>14</v>
      </c>
      <c r="B23" s="17" t="s">
        <v>26</v>
      </c>
      <c r="C23" s="20"/>
      <c r="D23" s="20"/>
      <c r="E23" s="20"/>
      <c r="F23" s="20"/>
      <c r="G23" s="20">
        <v>3</v>
      </c>
      <c r="H23" s="20">
        <v>2611</v>
      </c>
      <c r="I23" s="20">
        <v>619</v>
      </c>
      <c r="J23" s="21">
        <f t="shared" si="1"/>
        <v>3233</v>
      </c>
      <c r="K23" s="20">
        <v>296343</v>
      </c>
      <c r="L23" s="20"/>
      <c r="M23" s="20">
        <v>1952</v>
      </c>
      <c r="N23" s="20"/>
      <c r="O23" s="20">
        <v>9657</v>
      </c>
      <c r="P23" s="20">
        <v>284566</v>
      </c>
      <c r="Q23" s="20">
        <v>7570</v>
      </c>
      <c r="R23" s="20">
        <v>661</v>
      </c>
      <c r="S23" s="20"/>
      <c r="T23" s="20">
        <v>63279</v>
      </c>
      <c r="U23" s="20"/>
      <c r="V23" s="20"/>
      <c r="W23" s="20"/>
      <c r="X23" s="20">
        <v>3709</v>
      </c>
      <c r="Y23" s="20"/>
      <c r="Z23" s="20"/>
      <c r="AA23" s="21">
        <f t="shared" si="2"/>
        <v>667737</v>
      </c>
      <c r="AB23" s="11">
        <v>54416</v>
      </c>
      <c r="AC23" s="11">
        <v>244</v>
      </c>
      <c r="AD23" s="11"/>
      <c r="AE23" s="11"/>
      <c r="AF23" s="11">
        <v>9851</v>
      </c>
      <c r="AG23" s="11"/>
      <c r="AH23" s="11">
        <v>923</v>
      </c>
      <c r="AI23" s="11">
        <v>7810</v>
      </c>
      <c r="AJ23" s="11">
        <v>22073</v>
      </c>
      <c r="AK23" s="21">
        <f t="shared" si="3"/>
        <v>95317</v>
      </c>
      <c r="AL23" s="21">
        <f t="shared" si="0"/>
        <v>766287</v>
      </c>
      <c r="AM23" s="19"/>
      <c r="AN23" s="19"/>
    </row>
    <row r="24" spans="1:40" ht="12.75">
      <c r="A24" s="16">
        <v>15</v>
      </c>
      <c r="B24" s="17" t="s">
        <v>88</v>
      </c>
      <c r="C24" s="20"/>
      <c r="D24" s="20"/>
      <c r="E24" s="20"/>
      <c r="F24" s="20"/>
      <c r="G24" s="20"/>
      <c r="H24" s="20"/>
      <c r="I24" s="20"/>
      <c r="J24" s="21">
        <f t="shared" si="1"/>
        <v>0</v>
      </c>
      <c r="K24" s="20"/>
      <c r="L24" s="20"/>
      <c r="M24" s="20"/>
      <c r="N24" s="20"/>
      <c r="O24" s="20"/>
      <c r="P24" s="20">
        <v>18426</v>
      </c>
      <c r="Q24" s="20"/>
      <c r="R24" s="20"/>
      <c r="S24" s="20"/>
      <c r="T24" s="20">
        <v>536207</v>
      </c>
      <c r="U24" s="20"/>
      <c r="V24" s="20"/>
      <c r="W24" s="20"/>
      <c r="X24" s="20"/>
      <c r="Y24" s="20"/>
      <c r="Z24" s="20"/>
      <c r="AA24" s="21">
        <f t="shared" si="2"/>
        <v>554633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21">
        <f t="shared" si="3"/>
        <v>0</v>
      </c>
      <c r="AL24" s="21">
        <f t="shared" si="0"/>
        <v>554633</v>
      </c>
      <c r="AM24" s="19"/>
      <c r="AN24" s="19"/>
    </row>
    <row r="25" spans="1:40" ht="12.75">
      <c r="A25" s="16">
        <v>16</v>
      </c>
      <c r="B25" s="17" t="s">
        <v>83</v>
      </c>
      <c r="C25" s="20"/>
      <c r="D25" s="20"/>
      <c r="E25" s="20"/>
      <c r="F25" s="20"/>
      <c r="G25" s="20">
        <v>4982</v>
      </c>
      <c r="H25" s="20">
        <v>-80901</v>
      </c>
      <c r="I25" s="20"/>
      <c r="J25" s="21">
        <f t="shared" si="1"/>
        <v>-75919</v>
      </c>
      <c r="K25" s="20">
        <v>5622</v>
      </c>
      <c r="L25" s="20"/>
      <c r="M25" s="20"/>
      <c r="N25" s="20"/>
      <c r="O25" s="20">
        <v>23054</v>
      </c>
      <c r="P25" s="20">
        <v>47586</v>
      </c>
      <c r="Q25" s="20">
        <v>985</v>
      </c>
      <c r="R25" s="20"/>
      <c r="S25" s="20"/>
      <c r="T25" s="20">
        <v>541357</v>
      </c>
      <c r="U25" s="20"/>
      <c r="V25" s="20"/>
      <c r="W25" s="20"/>
      <c r="X25" s="20"/>
      <c r="Y25" s="20"/>
      <c r="Z25" s="20"/>
      <c r="AA25" s="21">
        <f t="shared" si="2"/>
        <v>618604</v>
      </c>
      <c r="AB25" s="11">
        <v>6503</v>
      </c>
      <c r="AC25" s="11"/>
      <c r="AD25" s="11"/>
      <c r="AE25" s="11"/>
      <c r="AF25" s="11"/>
      <c r="AG25" s="11"/>
      <c r="AH25" s="11"/>
      <c r="AI25" s="11"/>
      <c r="AJ25" s="11"/>
      <c r="AK25" s="21">
        <f t="shared" si="3"/>
        <v>6503</v>
      </c>
      <c r="AL25" s="21">
        <f t="shared" si="0"/>
        <v>549188</v>
      </c>
      <c r="AM25" s="19"/>
      <c r="AN25" s="19"/>
    </row>
    <row r="26" spans="1:40" ht="12.75">
      <c r="A26" s="16">
        <v>17</v>
      </c>
      <c r="B26" s="17" t="s">
        <v>53</v>
      </c>
      <c r="C26" s="20"/>
      <c r="D26" s="20"/>
      <c r="E26" s="20"/>
      <c r="F26" s="20"/>
      <c r="G26" s="20">
        <v>5088</v>
      </c>
      <c r="H26" s="20">
        <v>6920</v>
      </c>
      <c r="I26" s="20">
        <v>0</v>
      </c>
      <c r="J26" s="21">
        <f t="shared" si="1"/>
        <v>12008</v>
      </c>
      <c r="K26" s="20">
        <v>32327</v>
      </c>
      <c r="L26" s="20">
        <v>148156</v>
      </c>
      <c r="M26" s="20"/>
      <c r="N26" s="20"/>
      <c r="O26" s="20">
        <v>51827</v>
      </c>
      <c r="P26" s="20">
        <v>35525</v>
      </c>
      <c r="Q26" s="20">
        <v>9629</v>
      </c>
      <c r="R26" s="20"/>
      <c r="S26" s="20"/>
      <c r="T26" s="20">
        <v>-118364</v>
      </c>
      <c r="U26" s="20"/>
      <c r="V26" s="20"/>
      <c r="W26" s="20"/>
      <c r="X26" s="20">
        <v>294928</v>
      </c>
      <c r="Y26" s="20"/>
      <c r="Z26" s="20"/>
      <c r="AA26" s="21">
        <f t="shared" si="2"/>
        <v>454028</v>
      </c>
      <c r="AB26" s="11">
        <v>19600</v>
      </c>
      <c r="AC26" s="11">
        <v>1131</v>
      </c>
      <c r="AD26" s="11"/>
      <c r="AE26" s="11"/>
      <c r="AF26" s="11">
        <v>5495</v>
      </c>
      <c r="AG26" s="11"/>
      <c r="AH26" s="11"/>
      <c r="AI26" s="11">
        <v>6780</v>
      </c>
      <c r="AJ26" s="11">
        <v>38192</v>
      </c>
      <c r="AK26" s="21">
        <f t="shared" si="3"/>
        <v>71198</v>
      </c>
      <c r="AL26" s="21">
        <f t="shared" si="0"/>
        <v>537234</v>
      </c>
      <c r="AM26" s="19"/>
      <c r="AN26" s="19"/>
    </row>
    <row r="27" spans="1:40" ht="12.75">
      <c r="A27" s="16">
        <v>18</v>
      </c>
      <c r="B27" s="17" t="s">
        <v>36</v>
      </c>
      <c r="C27" s="20"/>
      <c r="D27" s="20"/>
      <c r="E27" s="20"/>
      <c r="F27" s="20"/>
      <c r="G27" s="20">
        <v>1811</v>
      </c>
      <c r="H27" s="20">
        <v>98644</v>
      </c>
      <c r="I27" s="20"/>
      <c r="J27" s="21">
        <f t="shared" si="1"/>
        <v>100455</v>
      </c>
      <c r="K27" s="20">
        <v>50035</v>
      </c>
      <c r="L27" s="20"/>
      <c r="M27" s="20">
        <v>2257</v>
      </c>
      <c r="N27" s="20"/>
      <c r="O27" s="20">
        <v>13471</v>
      </c>
      <c r="P27" s="20">
        <v>15986</v>
      </c>
      <c r="Q27" s="20">
        <v>100</v>
      </c>
      <c r="R27" s="20">
        <v>363</v>
      </c>
      <c r="S27" s="20"/>
      <c r="T27" s="20">
        <v>-32439</v>
      </c>
      <c r="U27" s="20"/>
      <c r="V27" s="20"/>
      <c r="W27" s="20"/>
      <c r="X27" s="20">
        <v>3839</v>
      </c>
      <c r="Y27" s="20"/>
      <c r="Z27" s="20"/>
      <c r="AA27" s="21">
        <f t="shared" si="2"/>
        <v>53612</v>
      </c>
      <c r="AB27" s="11">
        <v>190327</v>
      </c>
      <c r="AC27" s="11">
        <v>19484</v>
      </c>
      <c r="AD27" s="11"/>
      <c r="AE27" s="11"/>
      <c r="AF27" s="11">
        <v>4105</v>
      </c>
      <c r="AG27" s="11"/>
      <c r="AH27" s="11"/>
      <c r="AI27" s="11">
        <v>2959</v>
      </c>
      <c r="AJ27" s="11">
        <v>14564</v>
      </c>
      <c r="AK27" s="21">
        <f t="shared" si="3"/>
        <v>231439</v>
      </c>
      <c r="AL27" s="21">
        <f t="shared" si="0"/>
        <v>385506</v>
      </c>
      <c r="AM27" s="19"/>
      <c r="AN27" s="19"/>
    </row>
    <row r="28" spans="1:40" ht="12.75">
      <c r="A28" s="16">
        <v>19</v>
      </c>
      <c r="B28" s="17" t="s">
        <v>84</v>
      </c>
      <c r="C28" s="20"/>
      <c r="D28" s="20"/>
      <c r="E28" s="20"/>
      <c r="F28" s="20"/>
      <c r="G28" s="20">
        <v>3140</v>
      </c>
      <c r="H28" s="20">
        <v>317525</v>
      </c>
      <c r="I28" s="20"/>
      <c r="J28" s="21">
        <f t="shared" si="1"/>
        <v>320665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>
        <f t="shared" si="2"/>
        <v>0</v>
      </c>
      <c r="AB28" s="11">
        <v>19592</v>
      </c>
      <c r="AC28" s="11"/>
      <c r="AD28" s="11"/>
      <c r="AE28" s="11"/>
      <c r="AF28" s="11"/>
      <c r="AG28" s="11"/>
      <c r="AH28" s="11"/>
      <c r="AI28" s="11"/>
      <c r="AJ28" s="11"/>
      <c r="AK28" s="21">
        <f t="shared" si="3"/>
        <v>19592</v>
      </c>
      <c r="AL28" s="21">
        <f t="shared" si="0"/>
        <v>340257</v>
      </c>
      <c r="AM28" s="19"/>
      <c r="AN28" s="19"/>
    </row>
    <row r="29" spans="1:40" ht="12.75">
      <c r="A29" s="16">
        <v>20</v>
      </c>
      <c r="B29" s="17" t="s">
        <v>42</v>
      </c>
      <c r="C29" s="20"/>
      <c r="D29" s="20"/>
      <c r="E29" s="20"/>
      <c r="F29" s="20"/>
      <c r="G29" s="20">
        <v>3993</v>
      </c>
      <c r="H29" s="20"/>
      <c r="I29" s="20"/>
      <c r="J29" s="21">
        <f t="shared" si="1"/>
        <v>3993</v>
      </c>
      <c r="K29" s="20">
        <v>5189</v>
      </c>
      <c r="L29" s="20"/>
      <c r="M29" s="20"/>
      <c r="N29" s="20"/>
      <c r="O29" s="20"/>
      <c r="P29" s="20">
        <v>83346</v>
      </c>
      <c r="Q29" s="20"/>
      <c r="R29" s="20"/>
      <c r="S29" s="20"/>
      <c r="T29" s="20">
        <v>8585</v>
      </c>
      <c r="U29" s="20">
        <v>0</v>
      </c>
      <c r="V29" s="20"/>
      <c r="W29" s="20"/>
      <c r="X29" s="20"/>
      <c r="Y29" s="20"/>
      <c r="Z29" s="20">
        <v>0</v>
      </c>
      <c r="AA29" s="21">
        <f t="shared" si="2"/>
        <v>97120</v>
      </c>
      <c r="AB29" s="11">
        <v>73410</v>
      </c>
      <c r="AC29" s="11">
        <v>8807</v>
      </c>
      <c r="AD29" s="11"/>
      <c r="AE29" s="11">
        <v>553</v>
      </c>
      <c r="AF29" s="11">
        <v>3320</v>
      </c>
      <c r="AG29" s="11"/>
      <c r="AH29" s="11">
        <v>159</v>
      </c>
      <c r="AI29" s="11">
        <v>5468</v>
      </c>
      <c r="AJ29" s="11">
        <v>96940</v>
      </c>
      <c r="AK29" s="21">
        <f t="shared" si="3"/>
        <v>188657</v>
      </c>
      <c r="AL29" s="21">
        <f t="shared" si="0"/>
        <v>289770</v>
      </c>
      <c r="AM29" s="19"/>
      <c r="AN29" s="19"/>
    </row>
    <row r="30" spans="1:40" ht="12.75">
      <c r="A30" s="16">
        <v>21</v>
      </c>
      <c r="B30" s="17" t="s">
        <v>49</v>
      </c>
      <c r="C30" s="20"/>
      <c r="D30" s="20"/>
      <c r="E30" s="20"/>
      <c r="F30" s="20"/>
      <c r="G30" s="20">
        <v>7681</v>
      </c>
      <c r="H30" s="20"/>
      <c r="I30" s="20"/>
      <c r="J30" s="21">
        <f t="shared" si="1"/>
        <v>7681</v>
      </c>
      <c r="K30" s="20">
        <v>16828</v>
      </c>
      <c r="L30" s="20"/>
      <c r="M30" s="20"/>
      <c r="N30" s="20"/>
      <c r="O30" s="20">
        <v>7015</v>
      </c>
      <c r="P30" s="20">
        <v>6222</v>
      </c>
      <c r="Q30" s="20">
        <v>1720</v>
      </c>
      <c r="R30" s="20">
        <v>0</v>
      </c>
      <c r="S30" s="20"/>
      <c r="T30" s="20">
        <v>2515</v>
      </c>
      <c r="U30" s="20"/>
      <c r="V30" s="20"/>
      <c r="W30" s="20"/>
      <c r="X30" s="20"/>
      <c r="Y30" s="20"/>
      <c r="Z30" s="20"/>
      <c r="AA30" s="21">
        <f t="shared" si="2"/>
        <v>34300</v>
      </c>
      <c r="AB30" s="11">
        <v>207197</v>
      </c>
      <c r="AC30" s="11">
        <v>16199</v>
      </c>
      <c r="AD30" s="11">
        <v>1080</v>
      </c>
      <c r="AE30" s="11"/>
      <c r="AF30" s="11"/>
      <c r="AG30" s="11"/>
      <c r="AH30" s="11"/>
      <c r="AI30" s="11"/>
      <c r="AJ30" s="11">
        <v>17955</v>
      </c>
      <c r="AK30" s="21">
        <f t="shared" si="3"/>
        <v>242431</v>
      </c>
      <c r="AL30" s="21">
        <f t="shared" si="0"/>
        <v>284412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7027</v>
      </c>
      <c r="H31" s="20">
        <v>600</v>
      </c>
      <c r="I31" s="20"/>
      <c r="J31" s="21">
        <f t="shared" si="1"/>
        <v>7627</v>
      </c>
      <c r="K31" s="20">
        <v>45272</v>
      </c>
      <c r="L31" s="20">
        <v>2861</v>
      </c>
      <c r="M31" s="20">
        <v>1645</v>
      </c>
      <c r="N31" s="20"/>
      <c r="O31" s="20">
        <v>3693</v>
      </c>
      <c r="P31" s="20">
        <v>80479</v>
      </c>
      <c r="Q31" s="20">
        <v>6460</v>
      </c>
      <c r="R31" s="20">
        <v>953</v>
      </c>
      <c r="S31" s="20"/>
      <c r="T31" s="20">
        <v>45132</v>
      </c>
      <c r="U31" s="20"/>
      <c r="V31" s="20"/>
      <c r="W31" s="20"/>
      <c r="X31" s="20"/>
      <c r="Y31" s="20"/>
      <c r="Z31" s="20"/>
      <c r="AA31" s="21">
        <f t="shared" si="2"/>
        <v>186495</v>
      </c>
      <c r="AB31" s="11">
        <v>26443</v>
      </c>
      <c r="AC31" s="11">
        <v>2083</v>
      </c>
      <c r="AD31" s="11"/>
      <c r="AE31" s="11"/>
      <c r="AF31" s="11">
        <v>509</v>
      </c>
      <c r="AG31" s="11"/>
      <c r="AH31" s="11"/>
      <c r="AI31" s="11">
        <v>1241</v>
      </c>
      <c r="AJ31" s="11">
        <v>4896</v>
      </c>
      <c r="AK31" s="21">
        <f t="shared" si="3"/>
        <v>35172</v>
      </c>
      <c r="AL31" s="21">
        <f t="shared" si="0"/>
        <v>229294</v>
      </c>
      <c r="AM31" s="19"/>
      <c r="AN31" s="19"/>
    </row>
    <row r="32" spans="1:40" ht="12.75">
      <c r="A32" s="16">
        <v>23</v>
      </c>
      <c r="B32" s="17" t="s">
        <v>43</v>
      </c>
      <c r="C32" s="20"/>
      <c r="D32" s="20"/>
      <c r="E32" s="20"/>
      <c r="F32" s="20"/>
      <c r="G32" s="20">
        <v>1621</v>
      </c>
      <c r="H32" s="20"/>
      <c r="I32" s="20"/>
      <c r="J32" s="21">
        <f t="shared" si="1"/>
        <v>1621</v>
      </c>
      <c r="K32" s="20">
        <v>1786</v>
      </c>
      <c r="L32" s="20"/>
      <c r="M32" s="20"/>
      <c r="N32" s="20"/>
      <c r="O32" s="20">
        <v>5666</v>
      </c>
      <c r="P32" s="20">
        <v>41370</v>
      </c>
      <c r="Q32" s="20">
        <v>301</v>
      </c>
      <c r="R32" s="20"/>
      <c r="S32" s="20"/>
      <c r="T32" s="20">
        <v>3715</v>
      </c>
      <c r="U32" s="20"/>
      <c r="V32" s="20"/>
      <c r="W32" s="20"/>
      <c r="X32" s="20"/>
      <c r="Y32" s="20"/>
      <c r="Z32" s="20"/>
      <c r="AA32" s="21">
        <f t="shared" si="2"/>
        <v>52838</v>
      </c>
      <c r="AB32" s="11">
        <v>86697</v>
      </c>
      <c r="AC32" s="11">
        <v>6394</v>
      </c>
      <c r="AD32" s="11"/>
      <c r="AE32" s="11">
        <v>554</v>
      </c>
      <c r="AF32" s="11">
        <v>40235</v>
      </c>
      <c r="AG32" s="11"/>
      <c r="AH32" s="11"/>
      <c r="AI32" s="11">
        <v>-29</v>
      </c>
      <c r="AJ32" s="11">
        <v>16518</v>
      </c>
      <c r="AK32" s="21">
        <f t="shared" si="3"/>
        <v>150369</v>
      </c>
      <c r="AL32" s="21">
        <f t="shared" si="0"/>
        <v>204828</v>
      </c>
      <c r="AM32" s="19"/>
      <c r="AN32" s="19"/>
    </row>
    <row r="33" spans="1:40" ht="12.75">
      <c r="A33" s="16">
        <v>24</v>
      </c>
      <c r="B33" s="17" t="s">
        <v>74</v>
      </c>
      <c r="C33" s="20"/>
      <c r="D33" s="20"/>
      <c r="E33" s="20"/>
      <c r="F33" s="20"/>
      <c r="G33" s="20">
        <v>10231</v>
      </c>
      <c r="H33" s="20"/>
      <c r="I33" s="20"/>
      <c r="J33" s="21">
        <f t="shared" si="1"/>
        <v>10231</v>
      </c>
      <c r="K33" s="20">
        <v>18756</v>
      </c>
      <c r="L33" s="20"/>
      <c r="M33" s="20"/>
      <c r="N33" s="20"/>
      <c r="O33" s="20">
        <v>10615</v>
      </c>
      <c r="P33" s="20">
        <v>7274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>
        <f t="shared" si="2"/>
        <v>36645</v>
      </c>
      <c r="AB33" s="11">
        <v>50287</v>
      </c>
      <c r="AC33" s="11"/>
      <c r="AD33" s="11"/>
      <c r="AE33" s="11"/>
      <c r="AF33" s="11">
        <v>4118</v>
      </c>
      <c r="AG33" s="11"/>
      <c r="AH33" s="11"/>
      <c r="AI33" s="11"/>
      <c r="AJ33" s="11">
        <v>68141</v>
      </c>
      <c r="AK33" s="21">
        <f t="shared" si="3"/>
        <v>122546</v>
      </c>
      <c r="AL33" s="21">
        <f t="shared" si="0"/>
        <v>169422</v>
      </c>
      <c r="AM33" s="19"/>
      <c r="AN33" s="19"/>
    </row>
    <row r="34" spans="1:40" ht="12.75">
      <c r="A34" s="16">
        <v>25</v>
      </c>
      <c r="B34" s="17" t="s">
        <v>86</v>
      </c>
      <c r="C34" s="20"/>
      <c r="D34" s="20"/>
      <c r="E34" s="20"/>
      <c r="F34" s="20"/>
      <c r="G34" s="20">
        <v>19</v>
      </c>
      <c r="H34" s="20">
        <v>6</v>
      </c>
      <c r="I34" s="20"/>
      <c r="J34" s="21">
        <f t="shared" si="1"/>
        <v>25</v>
      </c>
      <c r="K34" s="20"/>
      <c r="L34" s="20"/>
      <c r="M34" s="20"/>
      <c r="N34" s="20"/>
      <c r="O34" s="20">
        <v>61</v>
      </c>
      <c r="P34" s="20">
        <v>147364</v>
      </c>
      <c r="Q34" s="20"/>
      <c r="R34" s="20"/>
      <c r="S34" s="20"/>
      <c r="T34" s="20"/>
      <c r="U34" s="20">
        <v>2600</v>
      </c>
      <c r="V34" s="20"/>
      <c r="W34" s="20"/>
      <c r="X34" s="20"/>
      <c r="Y34" s="20"/>
      <c r="Z34" s="20"/>
      <c r="AA34" s="21">
        <f t="shared" si="2"/>
        <v>150025</v>
      </c>
      <c r="AB34" s="11"/>
      <c r="AC34" s="11">
        <v>24</v>
      </c>
      <c r="AD34" s="11"/>
      <c r="AE34" s="11">
        <v>22</v>
      </c>
      <c r="AF34" s="11"/>
      <c r="AG34" s="11"/>
      <c r="AH34" s="11"/>
      <c r="AI34" s="11"/>
      <c r="AJ34" s="11">
        <v>11803</v>
      </c>
      <c r="AK34" s="21">
        <f t="shared" si="3"/>
        <v>11849</v>
      </c>
      <c r="AL34" s="21">
        <f t="shared" si="0"/>
        <v>161899</v>
      </c>
      <c r="AM34" s="19"/>
      <c r="AN34" s="19"/>
    </row>
    <row r="35" spans="1:40" ht="12.75">
      <c r="A35" s="16">
        <v>26</v>
      </c>
      <c r="B35" s="17" t="s">
        <v>85</v>
      </c>
      <c r="C35" s="20"/>
      <c r="D35" s="20"/>
      <c r="E35" s="20"/>
      <c r="F35" s="20"/>
      <c r="G35" s="20">
        <v>4556</v>
      </c>
      <c r="H35" s="20"/>
      <c r="I35" s="20"/>
      <c r="J35" s="21">
        <f t="shared" si="1"/>
        <v>4556</v>
      </c>
      <c r="K35" s="20">
        <v>5772</v>
      </c>
      <c r="L35" s="20"/>
      <c r="M35" s="20"/>
      <c r="N35" s="20"/>
      <c r="O35" s="20">
        <v>7845</v>
      </c>
      <c r="P35" s="20">
        <v>2416</v>
      </c>
      <c r="Q35" s="20">
        <v>-109</v>
      </c>
      <c r="R35" s="20">
        <v>2010</v>
      </c>
      <c r="S35" s="20"/>
      <c r="T35" s="20">
        <v>672</v>
      </c>
      <c r="U35" s="20"/>
      <c r="V35" s="20"/>
      <c r="W35" s="20"/>
      <c r="X35" s="20"/>
      <c r="Y35" s="20"/>
      <c r="Z35" s="20"/>
      <c r="AA35" s="21">
        <f t="shared" si="2"/>
        <v>18606</v>
      </c>
      <c r="AB35" s="11">
        <v>112977</v>
      </c>
      <c r="AC35" s="11">
        <v>6681</v>
      </c>
      <c r="AD35" s="11"/>
      <c r="AE35" s="11"/>
      <c r="AF35" s="11"/>
      <c r="AG35" s="11"/>
      <c r="AH35" s="11"/>
      <c r="AI35" s="11"/>
      <c r="AJ35" s="11">
        <v>3428</v>
      </c>
      <c r="AK35" s="21">
        <f t="shared" si="3"/>
        <v>123086</v>
      </c>
      <c r="AL35" s="21">
        <f t="shared" si="0"/>
        <v>146248</v>
      </c>
      <c r="AM35" s="19"/>
      <c r="AN35" s="19"/>
    </row>
    <row r="36" spans="1:40" ht="25.5">
      <c r="A36" s="16">
        <v>27</v>
      </c>
      <c r="B36" s="17" t="s">
        <v>68</v>
      </c>
      <c r="C36" s="20">
        <v>34381</v>
      </c>
      <c r="D36" s="20">
        <v>93736</v>
      </c>
      <c r="E36" s="20"/>
      <c r="F36" s="20"/>
      <c r="G36" s="20"/>
      <c r="H36" s="20"/>
      <c r="I36" s="20"/>
      <c r="J36" s="21">
        <f t="shared" si="1"/>
        <v>128117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>
        <f t="shared" si="2"/>
        <v>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21">
        <f t="shared" si="3"/>
        <v>0</v>
      </c>
      <c r="AL36" s="21">
        <f t="shared" si="0"/>
        <v>128117</v>
      </c>
      <c r="AM36" s="19"/>
      <c r="AN36" s="19"/>
    </row>
    <row r="37" spans="1:40" ht="12.75">
      <c r="A37" s="16">
        <v>28</v>
      </c>
      <c r="B37" s="17" t="s">
        <v>52</v>
      </c>
      <c r="C37" s="20">
        <v>51148</v>
      </c>
      <c r="D37" s="20">
        <v>73338</v>
      </c>
      <c r="E37" s="20"/>
      <c r="F37" s="20"/>
      <c r="G37" s="20">
        <v>317</v>
      </c>
      <c r="H37" s="20"/>
      <c r="I37" s="20"/>
      <c r="J37" s="21">
        <f t="shared" si="1"/>
        <v>124803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>
        <f t="shared" si="2"/>
        <v>0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21">
        <f t="shared" si="3"/>
        <v>0</v>
      </c>
      <c r="AL37" s="21">
        <f t="shared" si="0"/>
        <v>124803</v>
      </c>
      <c r="AM37" s="19"/>
      <c r="AN37" s="19"/>
    </row>
    <row r="38" spans="1:40" ht="12.75">
      <c r="A38" s="16">
        <v>29</v>
      </c>
      <c r="B38" s="17" t="s">
        <v>45</v>
      </c>
      <c r="C38" s="20"/>
      <c r="D38" s="20"/>
      <c r="E38" s="20"/>
      <c r="F38" s="20"/>
      <c r="G38" s="20">
        <v>12211</v>
      </c>
      <c r="H38" s="20"/>
      <c r="I38" s="20">
        <v>55800</v>
      </c>
      <c r="J38" s="21">
        <f t="shared" si="1"/>
        <v>68011</v>
      </c>
      <c r="K38" s="20">
        <v>4575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10493</v>
      </c>
      <c r="AA38" s="21">
        <f t="shared" si="2"/>
        <v>15068</v>
      </c>
      <c r="AB38" s="11">
        <v>36691</v>
      </c>
      <c r="AC38" s="11"/>
      <c r="AD38" s="11"/>
      <c r="AE38" s="11"/>
      <c r="AF38" s="11"/>
      <c r="AG38" s="11"/>
      <c r="AH38" s="11"/>
      <c r="AI38" s="11"/>
      <c r="AJ38" s="11"/>
      <c r="AK38" s="21">
        <f t="shared" si="3"/>
        <v>36691</v>
      </c>
      <c r="AL38" s="21">
        <f t="shared" si="0"/>
        <v>119770</v>
      </c>
      <c r="AM38" s="19"/>
      <c r="AN38" s="19"/>
    </row>
    <row r="39" spans="1:40" ht="12.75">
      <c r="A39" s="16">
        <v>30</v>
      </c>
      <c r="B39" s="17" t="s">
        <v>41</v>
      </c>
      <c r="C39" s="20"/>
      <c r="D39" s="20"/>
      <c r="E39" s="20"/>
      <c r="F39" s="20"/>
      <c r="G39" s="20">
        <v>1374</v>
      </c>
      <c r="H39" s="20">
        <v>71063</v>
      </c>
      <c r="I39" s="20">
        <v>19742</v>
      </c>
      <c r="J39" s="21">
        <f t="shared" si="1"/>
        <v>92179</v>
      </c>
      <c r="K39" s="20"/>
      <c r="L39" s="20"/>
      <c r="M39" s="20"/>
      <c r="N39" s="20"/>
      <c r="O39" s="20">
        <v>1192</v>
      </c>
      <c r="P39" s="20">
        <v>4122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2"/>
        <v>5314</v>
      </c>
      <c r="AB39" s="11"/>
      <c r="AC39" s="11"/>
      <c r="AD39" s="11"/>
      <c r="AE39" s="11"/>
      <c r="AF39" s="11"/>
      <c r="AG39" s="11"/>
      <c r="AH39" s="11"/>
      <c r="AI39" s="11"/>
      <c r="AJ39" s="11">
        <v>21687</v>
      </c>
      <c r="AK39" s="21">
        <f t="shared" si="3"/>
        <v>21687</v>
      </c>
      <c r="AL39" s="21">
        <f t="shared" si="0"/>
        <v>119180</v>
      </c>
      <c r="AM39" s="19"/>
      <c r="AN39" s="19"/>
    </row>
    <row r="40" spans="1:40" ht="12.75">
      <c r="A40" s="16">
        <v>31</v>
      </c>
      <c r="B40" s="17" t="s">
        <v>71</v>
      </c>
      <c r="C40" s="20"/>
      <c r="D40" s="20"/>
      <c r="E40" s="20"/>
      <c r="F40" s="20"/>
      <c r="G40" s="20">
        <v>29313</v>
      </c>
      <c r="H40" s="20"/>
      <c r="I40" s="20"/>
      <c r="J40" s="21">
        <f t="shared" si="1"/>
        <v>29313</v>
      </c>
      <c r="K40" s="20">
        <v>29888</v>
      </c>
      <c r="L40" s="20"/>
      <c r="M40" s="20">
        <v>5734</v>
      </c>
      <c r="N40" s="20"/>
      <c r="O40" s="20">
        <v>368</v>
      </c>
      <c r="P40" s="20">
        <v>35956</v>
      </c>
      <c r="Q40" s="20"/>
      <c r="R40" s="20">
        <v>500</v>
      </c>
      <c r="S40" s="20"/>
      <c r="T40" s="20">
        <v>1357</v>
      </c>
      <c r="U40" s="20"/>
      <c r="V40" s="20"/>
      <c r="W40" s="20"/>
      <c r="X40" s="20"/>
      <c r="Y40" s="20"/>
      <c r="Z40" s="20"/>
      <c r="AA40" s="21">
        <f t="shared" si="2"/>
        <v>73803</v>
      </c>
      <c r="AB40" s="11">
        <v>1659</v>
      </c>
      <c r="AC40" s="11">
        <v>2457</v>
      </c>
      <c r="AD40" s="11"/>
      <c r="AE40" s="11"/>
      <c r="AF40" s="11"/>
      <c r="AG40" s="11"/>
      <c r="AH40" s="11">
        <v>62</v>
      </c>
      <c r="AI40" s="11">
        <v>349</v>
      </c>
      <c r="AJ40" s="11">
        <v>988</v>
      </c>
      <c r="AK40" s="21">
        <f t="shared" si="3"/>
        <v>5515</v>
      </c>
      <c r="AL40" s="21">
        <f t="shared" si="0"/>
        <v>108631</v>
      </c>
      <c r="AM40" s="19"/>
      <c r="AN40" s="19"/>
    </row>
    <row r="41" spans="1:40" ht="25.5">
      <c r="A41" s="16">
        <v>32</v>
      </c>
      <c r="B41" s="17" t="s">
        <v>37</v>
      </c>
      <c r="C41" s="20"/>
      <c r="D41" s="20"/>
      <c r="E41" s="20"/>
      <c r="F41" s="20"/>
      <c r="G41" s="20">
        <v>100</v>
      </c>
      <c r="H41" s="20">
        <v>0</v>
      </c>
      <c r="I41" s="20">
        <v>0</v>
      </c>
      <c r="J41" s="21">
        <f t="shared" si="1"/>
        <v>100</v>
      </c>
      <c r="K41" s="20"/>
      <c r="L41" s="20">
        <v>2398</v>
      </c>
      <c r="M41" s="20">
        <v>3345</v>
      </c>
      <c r="N41" s="20">
        <v>1019</v>
      </c>
      <c r="O41" s="20">
        <v>492</v>
      </c>
      <c r="P41" s="20">
        <v>16197</v>
      </c>
      <c r="Q41" s="20">
        <v>175</v>
      </c>
      <c r="R41" s="20">
        <v>19621</v>
      </c>
      <c r="S41" s="20">
        <v>4725</v>
      </c>
      <c r="T41" s="20">
        <v>9515</v>
      </c>
      <c r="U41" s="20"/>
      <c r="V41" s="20"/>
      <c r="W41" s="20"/>
      <c r="X41" s="20">
        <v>8645</v>
      </c>
      <c r="Y41" s="20"/>
      <c r="Z41" s="20"/>
      <c r="AA41" s="21">
        <f t="shared" si="2"/>
        <v>66132</v>
      </c>
      <c r="AB41" s="11"/>
      <c r="AC41" s="11"/>
      <c r="AD41" s="11"/>
      <c r="AE41" s="11"/>
      <c r="AF41" s="11"/>
      <c r="AG41" s="11"/>
      <c r="AH41" s="11"/>
      <c r="AI41" s="11">
        <v>384</v>
      </c>
      <c r="AJ41" s="11">
        <v>14330</v>
      </c>
      <c r="AK41" s="21">
        <f t="shared" si="3"/>
        <v>14714</v>
      </c>
      <c r="AL41" s="21">
        <f t="shared" si="0"/>
        <v>80946</v>
      </c>
      <c r="AM41" s="19"/>
      <c r="AN41" s="19"/>
    </row>
    <row r="42" spans="1:40" ht="12.75">
      <c r="A42" s="16">
        <v>33</v>
      </c>
      <c r="B42" s="17" t="s">
        <v>87</v>
      </c>
      <c r="C42" s="20"/>
      <c r="D42" s="20"/>
      <c r="E42" s="20"/>
      <c r="F42" s="20"/>
      <c r="G42" s="20"/>
      <c r="H42" s="20">
        <v>45825</v>
      </c>
      <c r="I42" s="20"/>
      <c r="J42" s="21">
        <f t="shared" si="1"/>
        <v>45825</v>
      </c>
      <c r="K42" s="20"/>
      <c r="L42" s="20"/>
      <c r="M42" s="20"/>
      <c r="N42" s="20"/>
      <c r="O42" s="20"/>
      <c r="P42" s="20"/>
      <c r="Q42" s="20"/>
      <c r="R42" s="20"/>
      <c r="S42" s="20"/>
      <c r="T42" s="20">
        <v>5282</v>
      </c>
      <c r="U42" s="20"/>
      <c r="V42" s="20"/>
      <c r="W42" s="20"/>
      <c r="X42" s="20"/>
      <c r="Y42" s="20"/>
      <c r="Z42" s="20"/>
      <c r="AA42" s="21">
        <f t="shared" si="2"/>
        <v>5282</v>
      </c>
      <c r="AB42" s="11"/>
      <c r="AC42" s="11"/>
      <c r="AD42" s="11"/>
      <c r="AE42" s="11"/>
      <c r="AF42" s="11">
        <v>6868</v>
      </c>
      <c r="AG42" s="11"/>
      <c r="AH42" s="11"/>
      <c r="AI42" s="11"/>
      <c r="AJ42" s="11"/>
      <c r="AK42" s="21">
        <f t="shared" si="3"/>
        <v>6868</v>
      </c>
      <c r="AL42" s="21">
        <f t="shared" si="0"/>
        <v>57975</v>
      </c>
      <c r="AM42" s="19"/>
      <c r="AN42" s="19"/>
    </row>
    <row r="43" spans="1:40" ht="12.75">
      <c r="A43" s="16">
        <v>34</v>
      </c>
      <c r="B43" s="17" t="s">
        <v>39</v>
      </c>
      <c r="C43" s="20"/>
      <c r="D43" s="20"/>
      <c r="E43" s="20"/>
      <c r="F43" s="20"/>
      <c r="G43" s="20"/>
      <c r="H43" s="20"/>
      <c r="I43" s="20"/>
      <c r="J43" s="21">
        <f t="shared" si="1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>
        <f t="shared" si="2"/>
        <v>0</v>
      </c>
      <c r="AB43" s="11">
        <v>35902</v>
      </c>
      <c r="AC43" s="11"/>
      <c r="AD43" s="11"/>
      <c r="AE43" s="11"/>
      <c r="AF43" s="11"/>
      <c r="AG43" s="11"/>
      <c r="AH43" s="11"/>
      <c r="AI43" s="11"/>
      <c r="AJ43" s="11"/>
      <c r="AK43" s="21">
        <f t="shared" si="3"/>
        <v>35902</v>
      </c>
      <c r="AL43" s="21">
        <f t="shared" si="0"/>
        <v>35902</v>
      </c>
      <c r="AM43" s="19"/>
      <c r="AN43" s="19"/>
    </row>
    <row r="44" spans="1:40" ht="12.75">
      <c r="A44" s="16">
        <v>35</v>
      </c>
      <c r="B44" s="17" t="s">
        <v>47</v>
      </c>
      <c r="C44" s="20"/>
      <c r="D44" s="20"/>
      <c r="E44" s="20"/>
      <c r="F44" s="20"/>
      <c r="G44" s="20">
        <v>-42</v>
      </c>
      <c r="H44" s="20">
        <v>8635</v>
      </c>
      <c r="I44" s="20"/>
      <c r="J44" s="21">
        <f t="shared" si="1"/>
        <v>8593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9083</v>
      </c>
      <c r="AC44" s="11"/>
      <c r="AD44" s="11"/>
      <c r="AE44" s="11"/>
      <c r="AF44" s="11"/>
      <c r="AG44" s="11"/>
      <c r="AH44" s="11"/>
      <c r="AI44" s="11"/>
      <c r="AJ44" s="11">
        <v>3865</v>
      </c>
      <c r="AK44" s="21">
        <f t="shared" si="3"/>
        <v>12948</v>
      </c>
      <c r="AL44" s="21">
        <f t="shared" si="0"/>
        <v>21541</v>
      </c>
      <c r="AM44" s="19"/>
      <c r="AN44" s="19"/>
    </row>
    <row r="45" spans="1:40" ht="12.75">
      <c r="A45" s="16">
        <v>36</v>
      </c>
      <c r="B45" s="17" t="s">
        <v>38</v>
      </c>
      <c r="C45" s="20"/>
      <c r="D45" s="20"/>
      <c r="E45" s="20"/>
      <c r="F45" s="20"/>
      <c r="G45" s="20"/>
      <c r="H45" s="20"/>
      <c r="I45" s="20"/>
      <c r="J45" s="21">
        <f t="shared" si="1"/>
        <v>0</v>
      </c>
      <c r="K45" s="20"/>
      <c r="L45" s="20"/>
      <c r="M45" s="20"/>
      <c r="N45" s="20"/>
      <c r="O45" s="20">
        <v>38</v>
      </c>
      <c r="P45" s="20"/>
      <c r="Q45" s="20"/>
      <c r="R45" s="20"/>
      <c r="S45" s="20"/>
      <c r="T45" s="20">
        <v>1932</v>
      </c>
      <c r="U45" s="20"/>
      <c r="V45" s="20"/>
      <c r="W45" s="20"/>
      <c r="X45" s="20"/>
      <c r="Y45" s="20"/>
      <c r="Z45" s="20"/>
      <c r="AA45" s="21">
        <f t="shared" si="2"/>
        <v>1970</v>
      </c>
      <c r="AB45" s="11">
        <v>12717</v>
      </c>
      <c r="AC45" s="11">
        <v>61</v>
      </c>
      <c r="AD45" s="11">
        <v>-812</v>
      </c>
      <c r="AE45" s="11"/>
      <c r="AF45" s="11"/>
      <c r="AG45" s="11"/>
      <c r="AH45" s="11"/>
      <c r="AI45" s="11"/>
      <c r="AJ45" s="11">
        <v>555</v>
      </c>
      <c r="AK45" s="21">
        <f t="shared" si="3"/>
        <v>12521</v>
      </c>
      <c r="AL45" s="21">
        <f t="shared" si="0"/>
        <v>14491</v>
      </c>
      <c r="AM45" s="19"/>
      <c r="AN45" s="19"/>
    </row>
    <row r="46" spans="1:40" ht="12.75">
      <c r="A46" s="16">
        <v>37</v>
      </c>
      <c r="B46" s="17" t="s">
        <v>48</v>
      </c>
      <c r="C46" s="20"/>
      <c r="D46" s="20"/>
      <c r="E46" s="20"/>
      <c r="F46" s="20"/>
      <c r="G46" s="20"/>
      <c r="H46" s="20"/>
      <c r="I46" s="20"/>
      <c r="J46" s="21">
        <f t="shared" si="1"/>
        <v>0</v>
      </c>
      <c r="K46" s="20"/>
      <c r="L46" s="20"/>
      <c r="M46" s="20"/>
      <c r="N46" s="20"/>
      <c r="O46" s="20">
        <v>9662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9662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9662</v>
      </c>
      <c r="AM46" s="19"/>
      <c r="AN46" s="19"/>
    </row>
    <row r="47" spans="1:40" ht="12.75">
      <c r="A47" s="16">
        <v>38</v>
      </c>
      <c r="B47" s="17" t="s">
        <v>51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0</v>
      </c>
      <c r="AB47" s="11">
        <v>8017</v>
      </c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8017</v>
      </c>
      <c r="AL47" s="21">
        <f t="shared" si="0"/>
        <v>8017</v>
      </c>
      <c r="AM47" s="19"/>
      <c r="AN47" s="19"/>
    </row>
    <row r="48" spans="1:40" ht="12.75">
      <c r="A48" s="16">
        <v>39</v>
      </c>
      <c r="B48" s="16" t="s">
        <v>104</v>
      </c>
      <c r="C48" s="20"/>
      <c r="D48" s="20"/>
      <c r="E48" s="20"/>
      <c r="F48" s="20"/>
      <c r="G48" s="20"/>
      <c r="H48" s="20"/>
      <c r="I48" s="20"/>
      <c r="J48" s="21">
        <f t="shared" si="1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0</v>
      </c>
      <c r="AL48" s="21">
        <f t="shared" si="0"/>
        <v>0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106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44</v>
      </c>
      <c r="C10" s="20"/>
      <c r="D10" s="20"/>
      <c r="E10" s="20"/>
      <c r="F10" s="20"/>
      <c r="G10" s="20">
        <v>36046</v>
      </c>
      <c r="H10" s="20">
        <v>102089</v>
      </c>
      <c r="I10" s="20"/>
      <c r="J10" s="21">
        <f>C10+D10+E10+F10+G10+H10+I10</f>
        <v>138135</v>
      </c>
      <c r="K10" s="20">
        <v>110189</v>
      </c>
      <c r="L10" s="20">
        <v>60665</v>
      </c>
      <c r="M10" s="20">
        <v>16805</v>
      </c>
      <c r="N10" s="20">
        <v>40809</v>
      </c>
      <c r="O10" s="20">
        <v>1444559</v>
      </c>
      <c r="P10" s="20">
        <v>1783328</v>
      </c>
      <c r="Q10" s="20">
        <v>595</v>
      </c>
      <c r="R10" s="20">
        <v>2264</v>
      </c>
      <c r="S10" s="20"/>
      <c r="T10" s="20">
        <v>4337986</v>
      </c>
      <c r="U10" s="20"/>
      <c r="V10" s="20"/>
      <c r="W10" s="20">
        <v>1798</v>
      </c>
      <c r="X10" s="20">
        <v>31651</v>
      </c>
      <c r="Y10" s="20"/>
      <c r="Z10" s="20">
        <v>4023</v>
      </c>
      <c r="AA10" s="21">
        <f>K10+L10+M10+N10+O10+P10+Q10+R10+S10+T10+U10+V10+W10+X10+Y10+Z10</f>
        <v>7834672</v>
      </c>
      <c r="AB10" s="11">
        <v>22807</v>
      </c>
      <c r="AC10" s="11">
        <v>3200</v>
      </c>
      <c r="AD10" s="11">
        <v>394</v>
      </c>
      <c r="AE10" s="11">
        <v>29</v>
      </c>
      <c r="AF10" s="11">
        <v>11148</v>
      </c>
      <c r="AG10" s="11">
        <v>149</v>
      </c>
      <c r="AH10" s="11">
        <v>1235</v>
      </c>
      <c r="AI10" s="11">
        <v>258723</v>
      </c>
      <c r="AJ10" s="11">
        <v>120020</v>
      </c>
      <c r="AK10" s="21">
        <f>SUM(AB10:AJ10)</f>
        <v>417705</v>
      </c>
      <c r="AL10" s="21">
        <f aca="true" t="shared" si="0" ref="AL10:AL48">J10+AA10+AK10</f>
        <v>8390512</v>
      </c>
      <c r="AM10" s="19"/>
      <c r="AN10" s="19"/>
    </row>
    <row r="11" spans="1:40" ht="12.75">
      <c r="A11" s="16">
        <v>2</v>
      </c>
      <c r="B11" s="17" t="s">
        <v>64</v>
      </c>
      <c r="C11" s="20"/>
      <c r="D11" s="20"/>
      <c r="E11" s="20"/>
      <c r="F11" s="20"/>
      <c r="G11" s="20">
        <v>2955</v>
      </c>
      <c r="H11" s="20"/>
      <c r="I11" s="20">
        <v>4286</v>
      </c>
      <c r="J11" s="21">
        <f aca="true" t="shared" si="1" ref="J11:J48">C11+D11+E11+F11+G11+H11+I11</f>
        <v>7241</v>
      </c>
      <c r="K11" s="20">
        <v>71649</v>
      </c>
      <c r="L11" s="20">
        <v>5305</v>
      </c>
      <c r="M11" s="20">
        <v>1259</v>
      </c>
      <c r="N11" s="20">
        <v>280</v>
      </c>
      <c r="O11" s="20">
        <v>32520</v>
      </c>
      <c r="P11" s="20">
        <v>676243</v>
      </c>
      <c r="Q11" s="20">
        <v>8091</v>
      </c>
      <c r="R11" s="20">
        <v>1401</v>
      </c>
      <c r="S11" s="20"/>
      <c r="T11" s="20">
        <v>1120209</v>
      </c>
      <c r="U11" s="20"/>
      <c r="V11" s="20"/>
      <c r="W11" s="20"/>
      <c r="X11" s="20">
        <v>4164584</v>
      </c>
      <c r="Y11" s="20"/>
      <c r="Z11" s="20"/>
      <c r="AA11" s="21">
        <f aca="true" t="shared" si="2" ref="AA11:AA48">K11+L11+M11+N11+O11+P11+Q11+R11+S11+T11+U11+V11+W11+X11+Y11+Z11</f>
        <v>6081541</v>
      </c>
      <c r="AB11" s="11">
        <v>3305</v>
      </c>
      <c r="AC11" s="11">
        <v>93</v>
      </c>
      <c r="AD11" s="11"/>
      <c r="AE11" s="11"/>
      <c r="AF11" s="11">
        <v>5197</v>
      </c>
      <c r="AG11" s="11"/>
      <c r="AH11" s="11"/>
      <c r="AI11" s="11">
        <v>1373</v>
      </c>
      <c r="AJ11" s="11">
        <v>6393</v>
      </c>
      <c r="AK11" s="21">
        <f aca="true" t="shared" si="3" ref="AK11:AK48">SUM(AB11:AJ11)</f>
        <v>16361</v>
      </c>
      <c r="AL11" s="21">
        <f t="shared" si="0"/>
        <v>6105143</v>
      </c>
      <c r="AM11" s="19"/>
      <c r="AN11" s="19"/>
    </row>
    <row r="12" spans="1:40" ht="12.75">
      <c r="A12" s="16">
        <v>3</v>
      </c>
      <c r="B12" s="17" t="s">
        <v>26</v>
      </c>
      <c r="C12" s="20"/>
      <c r="D12" s="20"/>
      <c r="E12" s="20"/>
      <c r="F12" s="20"/>
      <c r="G12" s="20">
        <v>562</v>
      </c>
      <c r="H12" s="20">
        <v>2611</v>
      </c>
      <c r="I12" s="20">
        <v>619</v>
      </c>
      <c r="J12" s="21">
        <f t="shared" si="1"/>
        <v>3792</v>
      </c>
      <c r="K12" s="20">
        <v>365921</v>
      </c>
      <c r="L12" s="20"/>
      <c r="M12" s="20">
        <v>2082</v>
      </c>
      <c r="N12" s="20">
        <v>0</v>
      </c>
      <c r="O12" s="20">
        <v>10119</v>
      </c>
      <c r="P12" s="20">
        <v>363627</v>
      </c>
      <c r="Q12" s="20">
        <v>18253</v>
      </c>
      <c r="R12" s="20">
        <v>661</v>
      </c>
      <c r="S12" s="20"/>
      <c r="T12" s="20">
        <v>81539</v>
      </c>
      <c r="U12" s="20"/>
      <c r="V12" s="20"/>
      <c r="W12" s="20"/>
      <c r="X12" s="20">
        <v>4506117</v>
      </c>
      <c r="Y12" s="20"/>
      <c r="Z12" s="20"/>
      <c r="AA12" s="21">
        <f t="shared" si="2"/>
        <v>5348319</v>
      </c>
      <c r="AB12" s="11">
        <v>61420</v>
      </c>
      <c r="AC12" s="11">
        <v>729</v>
      </c>
      <c r="AD12" s="11"/>
      <c r="AE12" s="11"/>
      <c r="AF12" s="11">
        <v>10191</v>
      </c>
      <c r="AG12" s="11">
        <v>0</v>
      </c>
      <c r="AH12" s="11">
        <v>1250</v>
      </c>
      <c r="AI12" s="11">
        <v>10986</v>
      </c>
      <c r="AJ12" s="11">
        <v>28539</v>
      </c>
      <c r="AK12" s="21">
        <f t="shared" si="3"/>
        <v>113115</v>
      </c>
      <c r="AL12" s="21">
        <f t="shared" si="0"/>
        <v>5465226</v>
      </c>
      <c r="AM12" s="19"/>
      <c r="AN12" s="19"/>
    </row>
    <row r="13" spans="1:40" ht="12.75">
      <c r="A13" s="16">
        <v>4</v>
      </c>
      <c r="B13" s="17" t="s">
        <v>24</v>
      </c>
      <c r="C13" s="20"/>
      <c r="D13" s="20"/>
      <c r="E13" s="20"/>
      <c r="F13" s="20"/>
      <c r="G13" s="20">
        <v>223101</v>
      </c>
      <c r="H13" s="20">
        <v>122049</v>
      </c>
      <c r="I13" s="20"/>
      <c r="J13" s="21">
        <f t="shared" si="1"/>
        <v>345150</v>
      </c>
      <c r="K13" s="20">
        <v>178533</v>
      </c>
      <c r="L13" s="20">
        <v>4291</v>
      </c>
      <c r="M13" s="20">
        <v>505422</v>
      </c>
      <c r="N13" s="20">
        <v>4849</v>
      </c>
      <c r="O13" s="20">
        <v>59348</v>
      </c>
      <c r="P13" s="20">
        <v>1594340</v>
      </c>
      <c r="Q13" s="20">
        <v>8777</v>
      </c>
      <c r="R13" s="20">
        <v>64435</v>
      </c>
      <c r="S13" s="20">
        <v>15695</v>
      </c>
      <c r="T13" s="20">
        <v>220434</v>
      </c>
      <c r="U13" s="20"/>
      <c r="V13" s="20"/>
      <c r="W13" s="20"/>
      <c r="X13" s="20">
        <v>1900347</v>
      </c>
      <c r="Y13" s="20"/>
      <c r="Z13" s="20"/>
      <c r="AA13" s="21">
        <f t="shared" si="2"/>
        <v>4556471</v>
      </c>
      <c r="AB13" s="11">
        <v>348391</v>
      </c>
      <c r="AC13" s="11">
        <v>42918</v>
      </c>
      <c r="AD13" s="11"/>
      <c r="AE13" s="11">
        <v>3510</v>
      </c>
      <c r="AF13" s="11">
        <v>25383</v>
      </c>
      <c r="AG13" s="11">
        <v>369</v>
      </c>
      <c r="AH13" s="11">
        <v>844</v>
      </c>
      <c r="AI13" s="11">
        <v>26843</v>
      </c>
      <c r="AJ13" s="11">
        <v>91916</v>
      </c>
      <c r="AK13" s="21">
        <f t="shared" si="3"/>
        <v>540174</v>
      </c>
      <c r="AL13" s="21">
        <f t="shared" si="0"/>
        <v>5441795</v>
      </c>
      <c r="AM13" s="19"/>
      <c r="AN13" s="19"/>
    </row>
    <row r="14" spans="1:40" ht="25.5">
      <c r="A14" s="16">
        <v>5</v>
      </c>
      <c r="B14" s="17" t="s">
        <v>107</v>
      </c>
      <c r="C14" s="20"/>
      <c r="D14" s="20"/>
      <c r="E14" s="20"/>
      <c r="F14" s="20"/>
      <c r="G14" s="20">
        <v>1415799</v>
      </c>
      <c r="H14" s="20">
        <v>1685</v>
      </c>
      <c r="I14" s="20"/>
      <c r="J14" s="21">
        <f t="shared" si="1"/>
        <v>1417484</v>
      </c>
      <c r="K14" s="20">
        <v>124578</v>
      </c>
      <c r="L14" s="20">
        <v>262</v>
      </c>
      <c r="M14" s="20">
        <v>4187</v>
      </c>
      <c r="N14" s="20"/>
      <c r="O14" s="20">
        <v>17873</v>
      </c>
      <c r="P14" s="20">
        <v>711314</v>
      </c>
      <c r="Q14" s="20">
        <v>4065</v>
      </c>
      <c r="R14" s="20">
        <v>1622</v>
      </c>
      <c r="S14" s="20"/>
      <c r="T14" s="20">
        <v>526494</v>
      </c>
      <c r="U14" s="20"/>
      <c r="V14" s="20"/>
      <c r="W14" s="20"/>
      <c r="X14" s="20">
        <v>1109719</v>
      </c>
      <c r="Y14" s="20"/>
      <c r="Z14" s="20"/>
      <c r="AA14" s="21">
        <f t="shared" si="2"/>
        <v>2500114</v>
      </c>
      <c r="AB14" s="11">
        <v>4411</v>
      </c>
      <c r="AC14" s="11">
        <v>264</v>
      </c>
      <c r="AD14" s="11"/>
      <c r="AE14" s="11"/>
      <c r="AF14" s="11">
        <v>3935</v>
      </c>
      <c r="AG14" s="11"/>
      <c r="AH14" s="11"/>
      <c r="AI14" s="11">
        <v>1675</v>
      </c>
      <c r="AJ14" s="11">
        <v>12627</v>
      </c>
      <c r="AK14" s="21">
        <f t="shared" si="3"/>
        <v>22912</v>
      </c>
      <c r="AL14" s="21">
        <f t="shared" si="0"/>
        <v>3940510</v>
      </c>
      <c r="AM14" s="19"/>
      <c r="AN14" s="19"/>
    </row>
    <row r="15" spans="1:40" ht="12.75">
      <c r="A15" s="16">
        <v>6</v>
      </c>
      <c r="B15" s="17" t="s">
        <v>81</v>
      </c>
      <c r="C15" s="20"/>
      <c r="D15" s="20"/>
      <c r="E15" s="20"/>
      <c r="F15" s="20"/>
      <c r="G15" s="20">
        <v>87742</v>
      </c>
      <c r="H15" s="20">
        <v>145488</v>
      </c>
      <c r="I15" s="20">
        <v>0</v>
      </c>
      <c r="J15" s="21">
        <f t="shared" si="1"/>
        <v>233230</v>
      </c>
      <c r="K15" s="20">
        <v>135554</v>
      </c>
      <c r="L15" s="20"/>
      <c r="M15" s="20">
        <v>7010</v>
      </c>
      <c r="N15" s="20"/>
      <c r="O15" s="20">
        <v>27148</v>
      </c>
      <c r="P15" s="20">
        <v>112116</v>
      </c>
      <c r="Q15" s="20">
        <v>6052</v>
      </c>
      <c r="R15" s="20">
        <v>679</v>
      </c>
      <c r="S15" s="20">
        <v>22554</v>
      </c>
      <c r="T15" s="20">
        <v>3059235</v>
      </c>
      <c r="U15" s="20"/>
      <c r="V15" s="20"/>
      <c r="W15" s="20"/>
      <c r="X15" s="20">
        <v>-3974</v>
      </c>
      <c r="Y15" s="20"/>
      <c r="Z15" s="20">
        <v>0</v>
      </c>
      <c r="AA15" s="21">
        <f t="shared" si="2"/>
        <v>3366374</v>
      </c>
      <c r="AB15" s="11">
        <v>11972</v>
      </c>
      <c r="AC15" s="11">
        <v>6241</v>
      </c>
      <c r="AD15" s="11"/>
      <c r="AE15" s="11">
        <v>3056</v>
      </c>
      <c r="AF15" s="11"/>
      <c r="AG15" s="11"/>
      <c r="AH15" s="11"/>
      <c r="AI15" s="11">
        <v>8548</v>
      </c>
      <c r="AJ15" s="11">
        <v>24549</v>
      </c>
      <c r="AK15" s="21">
        <f t="shared" si="3"/>
        <v>54366</v>
      </c>
      <c r="AL15" s="21">
        <f t="shared" si="0"/>
        <v>3653970</v>
      </c>
      <c r="AM15" s="19"/>
      <c r="AN15" s="19"/>
    </row>
    <row r="16" spans="1:40" ht="12.75">
      <c r="A16" s="16">
        <v>7</v>
      </c>
      <c r="B16" s="17" t="s">
        <v>50</v>
      </c>
      <c r="C16" s="20"/>
      <c r="D16" s="20"/>
      <c r="E16" s="20"/>
      <c r="F16" s="20"/>
      <c r="G16" s="20">
        <v>52496</v>
      </c>
      <c r="H16" s="20">
        <v>17481</v>
      </c>
      <c r="I16" s="20"/>
      <c r="J16" s="21">
        <f t="shared" si="1"/>
        <v>69977</v>
      </c>
      <c r="K16" s="20"/>
      <c r="L16" s="20"/>
      <c r="M16" s="20"/>
      <c r="N16" s="20"/>
      <c r="O16" s="20"/>
      <c r="P16" s="20">
        <v>2512168</v>
      </c>
      <c r="Q16" s="20"/>
      <c r="R16" s="20"/>
      <c r="S16" s="20"/>
      <c r="T16" s="20">
        <v>43676</v>
      </c>
      <c r="U16" s="20"/>
      <c r="V16" s="20"/>
      <c r="W16" s="20"/>
      <c r="X16" s="20">
        <v>518443</v>
      </c>
      <c r="Y16" s="20"/>
      <c r="Z16" s="20"/>
      <c r="AA16" s="21">
        <f t="shared" si="2"/>
        <v>3074287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21">
        <f t="shared" si="3"/>
        <v>0</v>
      </c>
      <c r="AL16" s="21">
        <f t="shared" si="0"/>
        <v>3144264</v>
      </c>
      <c r="AM16" s="19"/>
      <c r="AN16" s="19"/>
    </row>
    <row r="17" spans="1:40" ht="12.75">
      <c r="A17" s="16">
        <v>8</v>
      </c>
      <c r="B17" s="17" t="s">
        <v>46</v>
      </c>
      <c r="C17" s="20"/>
      <c r="D17" s="20"/>
      <c r="E17" s="20"/>
      <c r="F17" s="20"/>
      <c r="G17" s="20">
        <v>104457</v>
      </c>
      <c r="H17" s="20">
        <v>71291</v>
      </c>
      <c r="I17" s="20"/>
      <c r="J17" s="21">
        <f t="shared" si="1"/>
        <v>175748</v>
      </c>
      <c r="K17" s="20">
        <v>357263</v>
      </c>
      <c r="L17" s="20">
        <v>29509</v>
      </c>
      <c r="M17" s="20">
        <v>35571</v>
      </c>
      <c r="N17" s="20">
        <v>2921</v>
      </c>
      <c r="O17" s="20">
        <v>85567</v>
      </c>
      <c r="P17" s="20">
        <v>1353476</v>
      </c>
      <c r="Q17" s="20">
        <v>26072</v>
      </c>
      <c r="R17" s="20">
        <v>13087</v>
      </c>
      <c r="S17" s="20"/>
      <c r="T17" s="20">
        <v>348614</v>
      </c>
      <c r="U17" s="20">
        <v>189943</v>
      </c>
      <c r="V17" s="20">
        <v>0</v>
      </c>
      <c r="W17" s="20"/>
      <c r="X17" s="20"/>
      <c r="Y17" s="20"/>
      <c r="Z17" s="20">
        <v>0</v>
      </c>
      <c r="AA17" s="21">
        <f t="shared" si="2"/>
        <v>2442023</v>
      </c>
      <c r="AB17" s="11">
        <v>177327</v>
      </c>
      <c r="AC17" s="11">
        <v>21245</v>
      </c>
      <c r="AD17" s="11">
        <v>0</v>
      </c>
      <c r="AE17" s="11">
        <v>2762</v>
      </c>
      <c r="AF17" s="11">
        <v>11207</v>
      </c>
      <c r="AG17" s="11">
        <v>3130</v>
      </c>
      <c r="AH17" s="11">
        <v>1933</v>
      </c>
      <c r="AI17" s="11">
        <v>13026</v>
      </c>
      <c r="AJ17" s="11">
        <v>135270</v>
      </c>
      <c r="AK17" s="21">
        <f t="shared" si="3"/>
        <v>365900</v>
      </c>
      <c r="AL17" s="21">
        <f t="shared" si="0"/>
        <v>2983671</v>
      </c>
      <c r="AM17" s="19"/>
      <c r="AN17" s="19"/>
    </row>
    <row r="18" spans="1:40" ht="12.75">
      <c r="A18" s="16">
        <v>9</v>
      </c>
      <c r="B18" s="17" t="s">
        <v>78</v>
      </c>
      <c r="C18" s="20"/>
      <c r="D18" s="20"/>
      <c r="E18" s="20"/>
      <c r="F18" s="20"/>
      <c r="G18" s="20">
        <v>16945</v>
      </c>
      <c r="H18" s="20">
        <v>9520</v>
      </c>
      <c r="I18" s="20"/>
      <c r="J18" s="21">
        <f t="shared" si="1"/>
        <v>26465</v>
      </c>
      <c r="K18" s="20">
        <v>85775</v>
      </c>
      <c r="L18" s="20">
        <v>0</v>
      </c>
      <c r="M18" s="20">
        <v>486</v>
      </c>
      <c r="N18" s="20"/>
      <c r="O18" s="20">
        <v>98878</v>
      </c>
      <c r="P18" s="20">
        <v>688044</v>
      </c>
      <c r="Q18" s="20">
        <v>195</v>
      </c>
      <c r="R18" s="20">
        <v>1165</v>
      </c>
      <c r="S18" s="20"/>
      <c r="T18" s="20">
        <v>1440628</v>
      </c>
      <c r="U18" s="20"/>
      <c r="V18" s="20"/>
      <c r="W18" s="20"/>
      <c r="X18" s="20">
        <v>385270</v>
      </c>
      <c r="Y18" s="20"/>
      <c r="Z18" s="20"/>
      <c r="AA18" s="21">
        <f t="shared" si="2"/>
        <v>2700441</v>
      </c>
      <c r="AB18" s="11">
        <v>98641</v>
      </c>
      <c r="AC18" s="11">
        <v>24213</v>
      </c>
      <c r="AD18" s="11"/>
      <c r="AE18" s="11">
        <v>201</v>
      </c>
      <c r="AF18" s="11">
        <v>509</v>
      </c>
      <c r="AG18" s="11">
        <v>526</v>
      </c>
      <c r="AH18" s="11">
        <v>437</v>
      </c>
      <c r="AI18" s="11">
        <v>3386</v>
      </c>
      <c r="AJ18" s="11">
        <v>77597</v>
      </c>
      <c r="AK18" s="21">
        <f t="shared" si="3"/>
        <v>205510</v>
      </c>
      <c r="AL18" s="21">
        <f t="shared" si="0"/>
        <v>2932416</v>
      </c>
      <c r="AM18" s="19"/>
      <c r="AN18" s="19"/>
    </row>
    <row r="19" spans="1:40" ht="12.75">
      <c r="A19" s="16">
        <v>10</v>
      </c>
      <c r="B19" s="17" t="s">
        <v>70</v>
      </c>
      <c r="C19" s="20"/>
      <c r="D19" s="20"/>
      <c r="E19" s="20"/>
      <c r="F19" s="20"/>
      <c r="G19" s="20">
        <v>4378</v>
      </c>
      <c r="H19" s="20"/>
      <c r="I19" s="20"/>
      <c r="J19" s="21">
        <f t="shared" si="1"/>
        <v>4378</v>
      </c>
      <c r="K19" s="20">
        <v>39036</v>
      </c>
      <c r="L19" s="20"/>
      <c r="M19" s="20"/>
      <c r="N19" s="20"/>
      <c r="O19" s="20">
        <v>6257</v>
      </c>
      <c r="P19" s="20">
        <v>292844</v>
      </c>
      <c r="Q19" s="20"/>
      <c r="R19" s="20"/>
      <c r="S19" s="20"/>
      <c r="T19" s="20">
        <v>930697</v>
      </c>
      <c r="U19" s="20"/>
      <c r="V19" s="20"/>
      <c r="W19" s="20"/>
      <c r="X19" s="20">
        <v>804031</v>
      </c>
      <c r="Y19" s="20"/>
      <c r="Z19" s="20">
        <v>40978</v>
      </c>
      <c r="AA19" s="21">
        <f t="shared" si="2"/>
        <v>2113843</v>
      </c>
      <c r="AB19" s="11">
        <v>162960</v>
      </c>
      <c r="AC19" s="11">
        <v>3307</v>
      </c>
      <c r="AD19" s="11"/>
      <c r="AE19" s="11"/>
      <c r="AF19" s="11"/>
      <c r="AG19" s="11"/>
      <c r="AH19" s="11"/>
      <c r="AI19" s="11">
        <v>577</v>
      </c>
      <c r="AJ19" s="11">
        <v>49666</v>
      </c>
      <c r="AK19" s="21">
        <f t="shared" si="3"/>
        <v>216510</v>
      </c>
      <c r="AL19" s="21">
        <f t="shared" si="0"/>
        <v>2334731</v>
      </c>
      <c r="AM19" s="19"/>
      <c r="AN19" s="19"/>
    </row>
    <row r="20" spans="1:40" ht="12.75">
      <c r="A20" s="16">
        <v>11</v>
      </c>
      <c r="B20" s="17" t="s">
        <v>80</v>
      </c>
      <c r="C20" s="20"/>
      <c r="D20" s="20"/>
      <c r="E20" s="20"/>
      <c r="F20" s="20"/>
      <c r="G20" s="20">
        <v>122589</v>
      </c>
      <c r="H20" s="20">
        <v>228715</v>
      </c>
      <c r="I20" s="20"/>
      <c r="J20" s="21">
        <f t="shared" si="1"/>
        <v>351304</v>
      </c>
      <c r="K20" s="20">
        <v>270646</v>
      </c>
      <c r="L20" s="20">
        <v>10918</v>
      </c>
      <c r="M20" s="20">
        <v>4272</v>
      </c>
      <c r="N20" s="20">
        <v>1574</v>
      </c>
      <c r="O20" s="20">
        <v>109412</v>
      </c>
      <c r="P20" s="20">
        <v>459437</v>
      </c>
      <c r="Q20" s="20">
        <v>37157</v>
      </c>
      <c r="R20" s="20">
        <v>7722</v>
      </c>
      <c r="S20" s="20">
        <v>31</v>
      </c>
      <c r="T20" s="20">
        <v>159409</v>
      </c>
      <c r="U20" s="20"/>
      <c r="V20" s="20"/>
      <c r="W20" s="20"/>
      <c r="X20" s="20">
        <v>17525</v>
      </c>
      <c r="Y20" s="20"/>
      <c r="Z20" s="20"/>
      <c r="AA20" s="21">
        <f t="shared" si="2"/>
        <v>1078103</v>
      </c>
      <c r="AB20" s="11">
        <v>247426</v>
      </c>
      <c r="AC20" s="11">
        <v>20202</v>
      </c>
      <c r="AD20" s="11"/>
      <c r="AE20" s="11">
        <v>2220</v>
      </c>
      <c r="AF20" s="11">
        <v>34168</v>
      </c>
      <c r="AG20" s="11">
        <v>3356</v>
      </c>
      <c r="AH20" s="11">
        <v>2604</v>
      </c>
      <c r="AI20" s="11">
        <v>16610</v>
      </c>
      <c r="AJ20" s="11">
        <v>130049</v>
      </c>
      <c r="AK20" s="21">
        <f t="shared" si="3"/>
        <v>456635</v>
      </c>
      <c r="AL20" s="21">
        <f t="shared" si="0"/>
        <v>1886042</v>
      </c>
      <c r="AM20" s="19"/>
      <c r="AN20" s="19"/>
    </row>
    <row r="21" spans="1:40" ht="12.75">
      <c r="A21" s="16">
        <v>12</v>
      </c>
      <c r="B21" s="17" t="s">
        <v>82</v>
      </c>
      <c r="C21" s="20"/>
      <c r="D21" s="20"/>
      <c r="E21" s="20"/>
      <c r="F21" s="20"/>
      <c r="G21" s="20">
        <v>61325</v>
      </c>
      <c r="H21" s="20">
        <v>55508</v>
      </c>
      <c r="I21" s="20"/>
      <c r="J21" s="21">
        <f t="shared" si="1"/>
        <v>116833</v>
      </c>
      <c r="K21" s="20">
        <v>271101</v>
      </c>
      <c r="L21" s="20"/>
      <c r="M21" s="20">
        <v>16087</v>
      </c>
      <c r="N21" s="20"/>
      <c r="O21" s="20">
        <v>25141</v>
      </c>
      <c r="P21" s="20">
        <v>295311</v>
      </c>
      <c r="Q21" s="20">
        <v>1170</v>
      </c>
      <c r="R21" s="20">
        <v>21297</v>
      </c>
      <c r="S21" s="20"/>
      <c r="T21" s="20">
        <v>509053</v>
      </c>
      <c r="U21" s="20"/>
      <c r="V21" s="20"/>
      <c r="W21" s="20"/>
      <c r="X21" s="20">
        <v>185029</v>
      </c>
      <c r="Y21" s="20"/>
      <c r="Z21" s="20"/>
      <c r="AA21" s="21">
        <f t="shared" si="2"/>
        <v>1324189</v>
      </c>
      <c r="AB21" s="11">
        <v>33748</v>
      </c>
      <c r="AC21" s="11">
        <v>2582</v>
      </c>
      <c r="AD21" s="11">
        <v>194877</v>
      </c>
      <c r="AE21" s="11"/>
      <c r="AF21" s="11">
        <v>9312</v>
      </c>
      <c r="AG21" s="11"/>
      <c r="AH21" s="11"/>
      <c r="AI21" s="11">
        <v>8476</v>
      </c>
      <c r="AJ21" s="11">
        <v>12879</v>
      </c>
      <c r="AK21" s="21">
        <f t="shared" si="3"/>
        <v>261874</v>
      </c>
      <c r="AL21" s="21">
        <f t="shared" si="0"/>
        <v>1702896</v>
      </c>
      <c r="AM21" s="19"/>
      <c r="AN21" s="19"/>
    </row>
    <row r="22" spans="1:40" ht="12.75">
      <c r="A22" s="16">
        <v>13</v>
      </c>
      <c r="B22" s="17" t="s">
        <v>79</v>
      </c>
      <c r="C22" s="20"/>
      <c r="D22" s="20"/>
      <c r="E22" s="20"/>
      <c r="F22" s="20"/>
      <c r="G22" s="20">
        <v>2474</v>
      </c>
      <c r="H22" s="20">
        <v>8930</v>
      </c>
      <c r="I22" s="20"/>
      <c r="J22" s="21">
        <f t="shared" si="1"/>
        <v>11404</v>
      </c>
      <c r="K22" s="20">
        <v>55436</v>
      </c>
      <c r="L22" s="20"/>
      <c r="M22" s="20">
        <v>88</v>
      </c>
      <c r="N22" s="20"/>
      <c r="O22" s="20">
        <v>10255</v>
      </c>
      <c r="P22" s="20">
        <v>77932</v>
      </c>
      <c r="Q22" s="20">
        <v>27</v>
      </c>
      <c r="R22" s="20"/>
      <c r="S22" s="20"/>
      <c r="T22" s="20">
        <v>71098</v>
      </c>
      <c r="U22" s="20">
        <v>300000</v>
      </c>
      <c r="V22" s="20"/>
      <c r="W22" s="20"/>
      <c r="X22" s="20"/>
      <c r="Y22" s="20"/>
      <c r="Z22" s="20"/>
      <c r="AA22" s="21">
        <f t="shared" si="2"/>
        <v>514836</v>
      </c>
      <c r="AB22" s="11">
        <v>817349</v>
      </c>
      <c r="AC22" s="11">
        <v>38684</v>
      </c>
      <c r="AD22" s="11"/>
      <c r="AE22" s="11">
        <v>1684</v>
      </c>
      <c r="AF22" s="11"/>
      <c r="AG22" s="11">
        <v>196</v>
      </c>
      <c r="AH22" s="11">
        <v>204</v>
      </c>
      <c r="AI22" s="11">
        <v>2549</v>
      </c>
      <c r="AJ22" s="11">
        <v>102248</v>
      </c>
      <c r="AK22" s="21">
        <f t="shared" si="3"/>
        <v>962914</v>
      </c>
      <c r="AL22" s="21">
        <f t="shared" si="0"/>
        <v>1489154</v>
      </c>
      <c r="AM22" s="19"/>
      <c r="AN22" s="19"/>
    </row>
    <row r="23" spans="1:40" ht="12.75">
      <c r="A23" s="16">
        <v>14</v>
      </c>
      <c r="B23" s="17" t="s">
        <v>29</v>
      </c>
      <c r="C23" s="20">
        <v>987244</v>
      </c>
      <c r="D23" s="20">
        <v>232527</v>
      </c>
      <c r="E23" s="20"/>
      <c r="F23" s="20"/>
      <c r="G23" s="20">
        <v>48248</v>
      </c>
      <c r="H23" s="20"/>
      <c r="I23" s="20"/>
      <c r="J23" s="21">
        <f t="shared" si="1"/>
        <v>1268019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>
        <f t="shared" si="2"/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21">
        <f t="shared" si="3"/>
        <v>0</v>
      </c>
      <c r="AL23" s="21">
        <f t="shared" si="0"/>
        <v>1268019</v>
      </c>
      <c r="AM23" s="19"/>
      <c r="AN23" s="19"/>
    </row>
    <row r="24" spans="1:40" ht="12.75">
      <c r="A24" s="16">
        <v>15</v>
      </c>
      <c r="B24" s="17" t="s">
        <v>88</v>
      </c>
      <c r="C24" s="20"/>
      <c r="D24" s="20"/>
      <c r="E24" s="20"/>
      <c r="F24" s="20"/>
      <c r="G24" s="20"/>
      <c r="H24" s="20"/>
      <c r="I24" s="20"/>
      <c r="J24" s="21">
        <f t="shared" si="1"/>
        <v>0</v>
      </c>
      <c r="K24" s="20"/>
      <c r="L24" s="20"/>
      <c r="M24" s="20"/>
      <c r="N24" s="20"/>
      <c r="O24" s="20"/>
      <c r="P24" s="20">
        <v>18426</v>
      </c>
      <c r="Q24" s="20"/>
      <c r="R24" s="20"/>
      <c r="S24" s="20"/>
      <c r="T24" s="20">
        <v>846414</v>
      </c>
      <c r="U24" s="20"/>
      <c r="V24" s="20"/>
      <c r="W24" s="20"/>
      <c r="X24" s="20"/>
      <c r="Y24" s="20"/>
      <c r="Z24" s="20"/>
      <c r="AA24" s="21">
        <f t="shared" si="2"/>
        <v>864840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21">
        <f t="shared" si="3"/>
        <v>0</v>
      </c>
      <c r="AL24" s="21">
        <f t="shared" si="0"/>
        <v>864840</v>
      </c>
      <c r="AM24" s="19"/>
      <c r="AN24" s="19"/>
    </row>
    <row r="25" spans="1:40" ht="12.75">
      <c r="A25" s="16">
        <v>16</v>
      </c>
      <c r="B25" s="17" t="s">
        <v>41</v>
      </c>
      <c r="C25" s="20"/>
      <c r="D25" s="20"/>
      <c r="E25" s="20"/>
      <c r="F25" s="20"/>
      <c r="G25" s="20">
        <v>1442</v>
      </c>
      <c r="H25" s="20">
        <v>136284</v>
      </c>
      <c r="I25" s="20">
        <v>0</v>
      </c>
      <c r="J25" s="21">
        <f t="shared" si="1"/>
        <v>137726</v>
      </c>
      <c r="K25" s="20">
        <v>-198</v>
      </c>
      <c r="L25" s="20"/>
      <c r="M25" s="20"/>
      <c r="N25" s="20"/>
      <c r="O25" s="20">
        <v>1192</v>
      </c>
      <c r="P25" s="20">
        <v>4122</v>
      </c>
      <c r="Q25" s="20"/>
      <c r="R25" s="20"/>
      <c r="S25" s="20"/>
      <c r="T25" s="20">
        <v>600707</v>
      </c>
      <c r="U25" s="20"/>
      <c r="V25" s="20"/>
      <c r="W25" s="20"/>
      <c r="X25" s="20"/>
      <c r="Y25" s="20"/>
      <c r="Z25" s="20"/>
      <c r="AA25" s="21">
        <f t="shared" si="2"/>
        <v>605823</v>
      </c>
      <c r="AB25" s="11"/>
      <c r="AC25" s="11"/>
      <c r="AD25" s="11"/>
      <c r="AE25" s="11"/>
      <c r="AF25" s="11"/>
      <c r="AG25" s="11"/>
      <c r="AH25" s="11"/>
      <c r="AI25" s="11"/>
      <c r="AJ25" s="11">
        <v>32805</v>
      </c>
      <c r="AK25" s="21">
        <f t="shared" si="3"/>
        <v>32805</v>
      </c>
      <c r="AL25" s="21">
        <f t="shared" si="0"/>
        <v>776354</v>
      </c>
      <c r="AM25" s="19"/>
      <c r="AN25" s="19"/>
    </row>
    <row r="26" spans="1:40" ht="12.75">
      <c r="A26" s="16">
        <v>17</v>
      </c>
      <c r="B26" s="17" t="s">
        <v>53</v>
      </c>
      <c r="C26" s="20"/>
      <c r="D26" s="20"/>
      <c r="E26" s="20"/>
      <c r="F26" s="20"/>
      <c r="G26" s="20">
        <v>5362</v>
      </c>
      <c r="H26" s="20">
        <v>6003</v>
      </c>
      <c r="I26" s="20">
        <v>0</v>
      </c>
      <c r="J26" s="21">
        <f t="shared" si="1"/>
        <v>11365</v>
      </c>
      <c r="K26" s="20">
        <v>40171</v>
      </c>
      <c r="L26" s="20">
        <v>148156</v>
      </c>
      <c r="M26" s="20"/>
      <c r="N26" s="20"/>
      <c r="O26" s="20">
        <v>56818</v>
      </c>
      <c r="P26" s="20">
        <v>48470</v>
      </c>
      <c r="Q26" s="20">
        <v>9632</v>
      </c>
      <c r="R26" s="20"/>
      <c r="S26" s="20"/>
      <c r="T26" s="20">
        <v>124380</v>
      </c>
      <c r="U26" s="20"/>
      <c r="V26" s="20"/>
      <c r="W26" s="20"/>
      <c r="X26" s="20">
        <v>60484</v>
      </c>
      <c r="Y26" s="20"/>
      <c r="Z26" s="20"/>
      <c r="AA26" s="21">
        <f t="shared" si="2"/>
        <v>488111</v>
      </c>
      <c r="AB26" s="11">
        <v>20208</v>
      </c>
      <c r="AC26" s="11">
        <v>1650</v>
      </c>
      <c r="AD26" s="11"/>
      <c r="AE26" s="11"/>
      <c r="AF26" s="11">
        <v>6849</v>
      </c>
      <c r="AG26" s="11"/>
      <c r="AH26" s="11"/>
      <c r="AI26" s="11">
        <v>7605</v>
      </c>
      <c r="AJ26" s="11">
        <v>48474</v>
      </c>
      <c r="AK26" s="21">
        <f t="shared" si="3"/>
        <v>84786</v>
      </c>
      <c r="AL26" s="21">
        <f t="shared" si="0"/>
        <v>584262</v>
      </c>
      <c r="AM26" s="19"/>
      <c r="AN26" s="19"/>
    </row>
    <row r="27" spans="1:40" ht="12.75">
      <c r="A27" s="16">
        <v>18</v>
      </c>
      <c r="B27" s="17" t="s">
        <v>43</v>
      </c>
      <c r="C27" s="20"/>
      <c r="D27" s="20"/>
      <c r="E27" s="20"/>
      <c r="F27" s="20"/>
      <c r="G27" s="20">
        <v>2377</v>
      </c>
      <c r="H27" s="20">
        <v>7</v>
      </c>
      <c r="I27" s="20"/>
      <c r="J27" s="21">
        <f t="shared" si="1"/>
        <v>2384</v>
      </c>
      <c r="K27" s="20">
        <v>1884</v>
      </c>
      <c r="L27" s="20"/>
      <c r="M27" s="20">
        <v>18</v>
      </c>
      <c r="N27" s="20">
        <v>0</v>
      </c>
      <c r="O27" s="20">
        <v>6064</v>
      </c>
      <c r="P27" s="20">
        <v>50911</v>
      </c>
      <c r="Q27" s="20">
        <v>335</v>
      </c>
      <c r="R27" s="20"/>
      <c r="S27" s="20"/>
      <c r="T27" s="20">
        <v>4253</v>
      </c>
      <c r="U27" s="20"/>
      <c r="V27" s="20"/>
      <c r="W27" s="20"/>
      <c r="X27" s="20"/>
      <c r="Y27" s="20"/>
      <c r="Z27" s="20"/>
      <c r="AA27" s="21">
        <f t="shared" si="2"/>
        <v>63465</v>
      </c>
      <c r="AB27" s="11">
        <v>98002</v>
      </c>
      <c r="AC27" s="11">
        <v>6708</v>
      </c>
      <c r="AD27" s="11"/>
      <c r="AE27" s="11">
        <v>665</v>
      </c>
      <c r="AF27" s="11">
        <v>395555</v>
      </c>
      <c r="AG27" s="11"/>
      <c r="AH27" s="11"/>
      <c r="AI27" s="11">
        <v>63</v>
      </c>
      <c r="AJ27" s="11">
        <v>16446</v>
      </c>
      <c r="AK27" s="21">
        <f t="shared" si="3"/>
        <v>517439</v>
      </c>
      <c r="AL27" s="21">
        <f t="shared" si="0"/>
        <v>583288</v>
      </c>
      <c r="AM27" s="19"/>
      <c r="AN27" s="19"/>
    </row>
    <row r="28" spans="1:40" ht="12.75">
      <c r="A28" s="16">
        <v>19</v>
      </c>
      <c r="B28" s="17" t="s">
        <v>83</v>
      </c>
      <c r="C28" s="20"/>
      <c r="D28" s="20"/>
      <c r="E28" s="20"/>
      <c r="F28" s="20"/>
      <c r="G28" s="20">
        <v>7225</v>
      </c>
      <c r="H28" s="20">
        <v>-80901</v>
      </c>
      <c r="I28" s="20"/>
      <c r="J28" s="21">
        <f t="shared" si="1"/>
        <v>-73676</v>
      </c>
      <c r="K28" s="20">
        <v>6514</v>
      </c>
      <c r="L28" s="20"/>
      <c r="M28" s="20"/>
      <c r="N28" s="20"/>
      <c r="O28" s="20">
        <v>30215</v>
      </c>
      <c r="P28" s="20">
        <v>60862</v>
      </c>
      <c r="Q28" s="20">
        <v>1175</v>
      </c>
      <c r="R28" s="20"/>
      <c r="S28" s="20"/>
      <c r="T28" s="20">
        <v>539867</v>
      </c>
      <c r="U28" s="20"/>
      <c r="V28" s="20"/>
      <c r="W28" s="20"/>
      <c r="X28" s="20"/>
      <c r="Y28" s="20"/>
      <c r="Z28" s="20"/>
      <c r="AA28" s="21">
        <f t="shared" si="2"/>
        <v>638633</v>
      </c>
      <c r="AB28" s="11">
        <v>8142</v>
      </c>
      <c r="AC28" s="11"/>
      <c r="AD28" s="11"/>
      <c r="AE28" s="11"/>
      <c r="AF28" s="11"/>
      <c r="AG28" s="11"/>
      <c r="AH28" s="11"/>
      <c r="AI28" s="11"/>
      <c r="AJ28" s="11"/>
      <c r="AK28" s="21">
        <f t="shared" si="3"/>
        <v>8142</v>
      </c>
      <c r="AL28" s="21">
        <f t="shared" si="0"/>
        <v>573099</v>
      </c>
      <c r="AM28" s="19"/>
      <c r="AN28" s="19"/>
    </row>
    <row r="29" spans="1:40" ht="12.75">
      <c r="A29" s="16">
        <v>20</v>
      </c>
      <c r="B29" s="17" t="s">
        <v>84</v>
      </c>
      <c r="C29" s="20"/>
      <c r="D29" s="20"/>
      <c r="E29" s="20"/>
      <c r="F29" s="20"/>
      <c r="G29" s="20">
        <v>24762</v>
      </c>
      <c r="H29" s="20">
        <v>467969</v>
      </c>
      <c r="I29" s="20"/>
      <c r="J29" s="21">
        <f t="shared" si="1"/>
        <v>492731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>
        <f t="shared" si="2"/>
        <v>0</v>
      </c>
      <c r="AB29" s="11">
        <v>20959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20959</v>
      </c>
      <c r="AL29" s="21">
        <f t="shared" si="0"/>
        <v>513690</v>
      </c>
      <c r="AM29" s="19"/>
      <c r="AN29" s="19"/>
    </row>
    <row r="30" spans="1:40" ht="12.75">
      <c r="A30" s="16">
        <v>21</v>
      </c>
      <c r="B30" s="17" t="s">
        <v>36</v>
      </c>
      <c r="C30" s="20"/>
      <c r="D30" s="20"/>
      <c r="E30" s="20"/>
      <c r="F30" s="20"/>
      <c r="G30" s="20">
        <v>2494</v>
      </c>
      <c r="H30" s="20">
        <v>112905</v>
      </c>
      <c r="I30" s="20"/>
      <c r="J30" s="21">
        <f t="shared" si="1"/>
        <v>115399</v>
      </c>
      <c r="K30" s="20">
        <v>58364</v>
      </c>
      <c r="L30" s="20"/>
      <c r="M30" s="20">
        <v>2266</v>
      </c>
      <c r="N30" s="20"/>
      <c r="O30" s="20">
        <v>16363</v>
      </c>
      <c r="P30" s="20">
        <v>17811</v>
      </c>
      <c r="Q30" s="20">
        <v>123</v>
      </c>
      <c r="R30" s="20">
        <v>379</v>
      </c>
      <c r="S30" s="20"/>
      <c r="T30" s="20">
        <v>-30065</v>
      </c>
      <c r="U30" s="20"/>
      <c r="V30" s="20"/>
      <c r="W30" s="20"/>
      <c r="X30" s="20">
        <v>3839</v>
      </c>
      <c r="Y30" s="20"/>
      <c r="Z30" s="20"/>
      <c r="AA30" s="21">
        <f t="shared" si="2"/>
        <v>69080</v>
      </c>
      <c r="AB30" s="11">
        <v>220576</v>
      </c>
      <c r="AC30" s="11">
        <v>23297</v>
      </c>
      <c r="AD30" s="11"/>
      <c r="AE30" s="11"/>
      <c r="AF30" s="11">
        <v>6251</v>
      </c>
      <c r="AG30" s="11"/>
      <c r="AH30" s="11"/>
      <c r="AI30" s="11">
        <v>4066</v>
      </c>
      <c r="AJ30" s="11">
        <v>17428</v>
      </c>
      <c r="AK30" s="21">
        <f t="shared" si="3"/>
        <v>271618</v>
      </c>
      <c r="AL30" s="21">
        <f t="shared" si="0"/>
        <v>456097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9213</v>
      </c>
      <c r="H31" s="20">
        <v>1991</v>
      </c>
      <c r="I31" s="20"/>
      <c r="J31" s="21">
        <f t="shared" si="1"/>
        <v>11204</v>
      </c>
      <c r="K31" s="20">
        <v>50092</v>
      </c>
      <c r="L31" s="20">
        <v>2861</v>
      </c>
      <c r="M31" s="20">
        <v>2545</v>
      </c>
      <c r="N31" s="20"/>
      <c r="O31" s="20">
        <v>4883</v>
      </c>
      <c r="P31" s="20">
        <v>163922</v>
      </c>
      <c r="Q31" s="20">
        <v>7778</v>
      </c>
      <c r="R31" s="20">
        <v>1086</v>
      </c>
      <c r="S31" s="20"/>
      <c r="T31" s="20">
        <v>91301</v>
      </c>
      <c r="U31" s="20"/>
      <c r="V31" s="20"/>
      <c r="W31" s="20"/>
      <c r="X31" s="20"/>
      <c r="Y31" s="20"/>
      <c r="Z31" s="20"/>
      <c r="AA31" s="21">
        <f t="shared" si="2"/>
        <v>324468</v>
      </c>
      <c r="AB31" s="11">
        <v>31787</v>
      </c>
      <c r="AC31" s="11">
        <v>2969</v>
      </c>
      <c r="AD31" s="11"/>
      <c r="AE31" s="11"/>
      <c r="AF31" s="11">
        <v>818</v>
      </c>
      <c r="AG31" s="11"/>
      <c r="AH31" s="11">
        <v>107</v>
      </c>
      <c r="AI31" s="11">
        <v>1449</v>
      </c>
      <c r="AJ31" s="11">
        <v>11753</v>
      </c>
      <c r="AK31" s="21">
        <f t="shared" si="3"/>
        <v>48883</v>
      </c>
      <c r="AL31" s="21">
        <f t="shared" si="0"/>
        <v>384555</v>
      </c>
      <c r="AM31" s="19"/>
      <c r="AN31" s="19"/>
    </row>
    <row r="32" spans="1:40" ht="12.75">
      <c r="A32" s="16">
        <v>23</v>
      </c>
      <c r="B32" s="17" t="s">
        <v>42</v>
      </c>
      <c r="C32" s="20"/>
      <c r="D32" s="20"/>
      <c r="E32" s="20"/>
      <c r="F32" s="20"/>
      <c r="G32" s="20">
        <v>5077</v>
      </c>
      <c r="H32" s="20"/>
      <c r="I32" s="20"/>
      <c r="J32" s="21">
        <f t="shared" si="1"/>
        <v>5077</v>
      </c>
      <c r="K32" s="20">
        <v>7221</v>
      </c>
      <c r="L32" s="20"/>
      <c r="M32" s="20"/>
      <c r="N32" s="20"/>
      <c r="O32" s="20"/>
      <c r="P32" s="20">
        <v>89079</v>
      </c>
      <c r="Q32" s="20"/>
      <c r="R32" s="20"/>
      <c r="S32" s="20"/>
      <c r="T32" s="20">
        <v>1524</v>
      </c>
      <c r="U32" s="20">
        <v>7189</v>
      </c>
      <c r="V32" s="20"/>
      <c r="W32" s="20"/>
      <c r="X32" s="20"/>
      <c r="Y32" s="20"/>
      <c r="Z32" s="20">
        <v>0</v>
      </c>
      <c r="AA32" s="21">
        <f t="shared" si="2"/>
        <v>105013</v>
      </c>
      <c r="AB32" s="11">
        <v>93406</v>
      </c>
      <c r="AC32" s="11">
        <v>11889</v>
      </c>
      <c r="AD32" s="11">
        <v>3428</v>
      </c>
      <c r="AE32" s="11">
        <v>610</v>
      </c>
      <c r="AF32" s="11">
        <v>4545</v>
      </c>
      <c r="AG32" s="11"/>
      <c r="AH32" s="11">
        <v>159</v>
      </c>
      <c r="AI32" s="11">
        <v>7944</v>
      </c>
      <c r="AJ32" s="11">
        <v>121900</v>
      </c>
      <c r="AK32" s="21">
        <f t="shared" si="3"/>
        <v>243881</v>
      </c>
      <c r="AL32" s="21">
        <f t="shared" si="0"/>
        <v>353971</v>
      </c>
      <c r="AM32" s="19"/>
      <c r="AN32" s="19"/>
    </row>
    <row r="33" spans="1:40" ht="12.75">
      <c r="A33" s="16">
        <v>24</v>
      </c>
      <c r="B33" s="17" t="s">
        <v>49</v>
      </c>
      <c r="C33" s="20"/>
      <c r="D33" s="20"/>
      <c r="E33" s="20"/>
      <c r="F33" s="20"/>
      <c r="G33" s="20">
        <v>9809</v>
      </c>
      <c r="H33" s="20"/>
      <c r="I33" s="20"/>
      <c r="J33" s="21">
        <f t="shared" si="1"/>
        <v>9809</v>
      </c>
      <c r="K33" s="20">
        <v>19179</v>
      </c>
      <c r="L33" s="20"/>
      <c r="M33" s="20"/>
      <c r="N33" s="20"/>
      <c r="O33" s="20">
        <v>7281</v>
      </c>
      <c r="P33" s="20">
        <v>6835</v>
      </c>
      <c r="Q33" s="20">
        <v>2109</v>
      </c>
      <c r="R33" s="20">
        <v>0</v>
      </c>
      <c r="S33" s="20"/>
      <c r="T33" s="20">
        <v>2691</v>
      </c>
      <c r="U33" s="20"/>
      <c r="V33" s="20"/>
      <c r="W33" s="20"/>
      <c r="X33" s="20"/>
      <c r="Y33" s="20"/>
      <c r="Z33" s="20"/>
      <c r="AA33" s="21">
        <f t="shared" si="2"/>
        <v>38095</v>
      </c>
      <c r="AB33" s="11">
        <v>247899</v>
      </c>
      <c r="AC33" s="11">
        <v>18374</v>
      </c>
      <c r="AD33" s="11">
        <v>279</v>
      </c>
      <c r="AE33" s="11"/>
      <c r="AF33" s="11"/>
      <c r="AG33" s="11"/>
      <c r="AH33" s="11"/>
      <c r="AI33" s="11"/>
      <c r="AJ33" s="11">
        <v>21361</v>
      </c>
      <c r="AK33" s="21">
        <f t="shared" si="3"/>
        <v>287913</v>
      </c>
      <c r="AL33" s="21">
        <f t="shared" si="0"/>
        <v>335817</v>
      </c>
      <c r="AM33" s="19"/>
      <c r="AN33" s="19"/>
    </row>
    <row r="34" spans="1:40" ht="12.75">
      <c r="A34" s="16">
        <v>25</v>
      </c>
      <c r="B34" s="17" t="s">
        <v>74</v>
      </c>
      <c r="C34" s="20"/>
      <c r="D34" s="20"/>
      <c r="E34" s="20"/>
      <c r="F34" s="20"/>
      <c r="G34" s="20">
        <v>12551</v>
      </c>
      <c r="H34" s="20"/>
      <c r="I34" s="20"/>
      <c r="J34" s="21">
        <f t="shared" si="1"/>
        <v>12551</v>
      </c>
      <c r="K34" s="20">
        <v>21538</v>
      </c>
      <c r="L34" s="20"/>
      <c r="M34" s="20"/>
      <c r="N34" s="20"/>
      <c r="O34" s="20">
        <v>19859</v>
      </c>
      <c r="P34" s="20"/>
      <c r="Q34" s="20">
        <v>14753</v>
      </c>
      <c r="R34" s="20"/>
      <c r="S34" s="20"/>
      <c r="T34" s="20"/>
      <c r="U34" s="20"/>
      <c r="V34" s="20"/>
      <c r="W34" s="20"/>
      <c r="X34" s="20"/>
      <c r="Y34" s="20"/>
      <c r="Z34" s="20"/>
      <c r="AA34" s="21">
        <f t="shared" si="2"/>
        <v>56150</v>
      </c>
      <c r="AB34" s="11">
        <v>59270</v>
      </c>
      <c r="AC34" s="11"/>
      <c r="AD34" s="11"/>
      <c r="AE34" s="11"/>
      <c r="AF34" s="11">
        <v>4232</v>
      </c>
      <c r="AG34" s="11"/>
      <c r="AH34" s="11"/>
      <c r="AI34" s="11"/>
      <c r="AJ34" s="11">
        <v>76537</v>
      </c>
      <c r="AK34" s="21">
        <f t="shared" si="3"/>
        <v>140039</v>
      </c>
      <c r="AL34" s="21">
        <f t="shared" si="0"/>
        <v>208740</v>
      </c>
      <c r="AM34" s="19"/>
      <c r="AN34" s="19"/>
    </row>
    <row r="35" spans="1:40" ht="12.75">
      <c r="A35" s="16">
        <v>26</v>
      </c>
      <c r="B35" s="17" t="s">
        <v>86</v>
      </c>
      <c r="C35" s="20"/>
      <c r="D35" s="20"/>
      <c r="E35" s="20"/>
      <c r="F35" s="20"/>
      <c r="G35" s="20">
        <v>19</v>
      </c>
      <c r="H35" s="20">
        <v>6</v>
      </c>
      <c r="I35" s="20"/>
      <c r="J35" s="21">
        <f t="shared" si="1"/>
        <v>25</v>
      </c>
      <c r="K35" s="20"/>
      <c r="L35" s="20"/>
      <c r="M35" s="20"/>
      <c r="N35" s="20"/>
      <c r="O35" s="20">
        <v>61</v>
      </c>
      <c r="P35" s="20">
        <v>178642</v>
      </c>
      <c r="Q35" s="20"/>
      <c r="R35" s="20"/>
      <c r="S35" s="20"/>
      <c r="T35" s="20"/>
      <c r="U35" s="20">
        <v>2600</v>
      </c>
      <c r="V35" s="20"/>
      <c r="W35" s="20"/>
      <c r="X35" s="20"/>
      <c r="Y35" s="20"/>
      <c r="Z35" s="20"/>
      <c r="AA35" s="21">
        <f t="shared" si="2"/>
        <v>181303</v>
      </c>
      <c r="AB35" s="11"/>
      <c r="AC35" s="11">
        <v>24</v>
      </c>
      <c r="AD35" s="11"/>
      <c r="AE35" s="11">
        <v>42</v>
      </c>
      <c r="AF35" s="11"/>
      <c r="AG35" s="11"/>
      <c r="AH35" s="11"/>
      <c r="AI35" s="11"/>
      <c r="AJ35" s="11">
        <v>15236</v>
      </c>
      <c r="AK35" s="21">
        <f t="shared" si="3"/>
        <v>15302</v>
      </c>
      <c r="AL35" s="21">
        <f t="shared" si="0"/>
        <v>196630</v>
      </c>
      <c r="AM35" s="19"/>
      <c r="AN35" s="19"/>
    </row>
    <row r="36" spans="1:40" ht="25.5">
      <c r="A36" s="16">
        <v>27</v>
      </c>
      <c r="B36" s="17" t="s">
        <v>68</v>
      </c>
      <c r="C36" s="20">
        <v>53460</v>
      </c>
      <c r="D36" s="20">
        <v>128799</v>
      </c>
      <c r="E36" s="20"/>
      <c r="F36" s="20"/>
      <c r="G36" s="20"/>
      <c r="H36" s="20"/>
      <c r="I36" s="20"/>
      <c r="J36" s="21">
        <f t="shared" si="1"/>
        <v>182259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>
        <f t="shared" si="2"/>
        <v>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21">
        <f t="shared" si="3"/>
        <v>0</v>
      </c>
      <c r="AL36" s="21">
        <f t="shared" si="0"/>
        <v>182259</v>
      </c>
      <c r="AM36" s="19"/>
      <c r="AN36" s="19"/>
    </row>
    <row r="37" spans="1:40" ht="12.75">
      <c r="A37" s="16">
        <v>28</v>
      </c>
      <c r="B37" s="17" t="s">
        <v>45</v>
      </c>
      <c r="C37" s="20"/>
      <c r="D37" s="20"/>
      <c r="E37" s="20"/>
      <c r="F37" s="20"/>
      <c r="G37" s="20">
        <v>13791</v>
      </c>
      <c r="H37" s="20"/>
      <c r="I37" s="20">
        <v>55800</v>
      </c>
      <c r="J37" s="21">
        <f t="shared" si="1"/>
        <v>69591</v>
      </c>
      <c r="K37" s="20">
        <v>5229</v>
      </c>
      <c r="L37" s="20"/>
      <c r="M37" s="20"/>
      <c r="N37" s="20"/>
      <c r="O37" s="20"/>
      <c r="P37" s="20">
        <v>2500</v>
      </c>
      <c r="Q37" s="20"/>
      <c r="R37" s="20"/>
      <c r="S37" s="20"/>
      <c r="T37" s="20"/>
      <c r="U37" s="20"/>
      <c r="V37" s="20"/>
      <c r="W37" s="20"/>
      <c r="X37" s="20"/>
      <c r="Y37" s="20"/>
      <c r="Z37" s="20">
        <v>10490</v>
      </c>
      <c r="AA37" s="21">
        <f t="shared" si="2"/>
        <v>18219</v>
      </c>
      <c r="AB37" s="11">
        <v>38551</v>
      </c>
      <c r="AC37" s="11"/>
      <c r="AD37" s="11"/>
      <c r="AE37" s="11"/>
      <c r="AF37" s="11"/>
      <c r="AG37" s="11"/>
      <c r="AH37" s="11"/>
      <c r="AI37" s="11"/>
      <c r="AJ37" s="11">
        <v>53465</v>
      </c>
      <c r="AK37" s="21">
        <f t="shared" si="3"/>
        <v>92016</v>
      </c>
      <c r="AL37" s="21">
        <f t="shared" si="0"/>
        <v>179826</v>
      </c>
      <c r="AM37" s="19"/>
      <c r="AN37" s="19"/>
    </row>
    <row r="38" spans="1:40" ht="12.75">
      <c r="A38" s="16">
        <v>29</v>
      </c>
      <c r="B38" s="17" t="s">
        <v>85</v>
      </c>
      <c r="C38" s="20"/>
      <c r="D38" s="20"/>
      <c r="E38" s="20"/>
      <c r="F38" s="20"/>
      <c r="G38" s="20">
        <v>6846</v>
      </c>
      <c r="H38" s="20"/>
      <c r="I38" s="20"/>
      <c r="J38" s="21">
        <f t="shared" si="1"/>
        <v>6846</v>
      </c>
      <c r="K38" s="20">
        <v>6014</v>
      </c>
      <c r="L38" s="20"/>
      <c r="M38" s="20"/>
      <c r="N38" s="20"/>
      <c r="O38" s="20">
        <v>7845</v>
      </c>
      <c r="P38" s="20">
        <v>2952</v>
      </c>
      <c r="Q38" s="20">
        <v>-109</v>
      </c>
      <c r="R38" s="20">
        <v>4737</v>
      </c>
      <c r="S38" s="20"/>
      <c r="T38" s="20">
        <v>672</v>
      </c>
      <c r="U38" s="20"/>
      <c r="V38" s="20"/>
      <c r="W38" s="20"/>
      <c r="X38" s="20"/>
      <c r="Y38" s="20"/>
      <c r="Z38" s="20"/>
      <c r="AA38" s="21">
        <f t="shared" si="2"/>
        <v>22111</v>
      </c>
      <c r="AB38" s="11">
        <v>130371</v>
      </c>
      <c r="AC38" s="11">
        <v>7058</v>
      </c>
      <c r="AD38" s="11"/>
      <c r="AE38" s="11"/>
      <c r="AF38" s="11"/>
      <c r="AG38" s="11"/>
      <c r="AH38" s="11"/>
      <c r="AI38" s="11"/>
      <c r="AJ38" s="11">
        <v>4237</v>
      </c>
      <c r="AK38" s="21">
        <f t="shared" si="3"/>
        <v>141666</v>
      </c>
      <c r="AL38" s="21">
        <f t="shared" si="0"/>
        <v>170623</v>
      </c>
      <c r="AM38" s="19"/>
      <c r="AN38" s="19"/>
    </row>
    <row r="39" spans="1:40" ht="12.75">
      <c r="A39" s="16">
        <v>30</v>
      </c>
      <c r="B39" s="17" t="s">
        <v>52</v>
      </c>
      <c r="C39" s="20">
        <v>56656</v>
      </c>
      <c r="D39" s="20">
        <v>90992</v>
      </c>
      <c r="E39" s="20"/>
      <c r="F39" s="20"/>
      <c r="G39" s="20">
        <v>898</v>
      </c>
      <c r="H39" s="20"/>
      <c r="I39" s="20"/>
      <c r="J39" s="21">
        <f t="shared" si="1"/>
        <v>148546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>
        <f t="shared" si="2"/>
        <v>0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21">
        <f t="shared" si="3"/>
        <v>0</v>
      </c>
      <c r="AL39" s="21">
        <f t="shared" si="0"/>
        <v>148546</v>
      </c>
      <c r="AM39" s="19"/>
      <c r="AN39" s="19"/>
    </row>
    <row r="40" spans="1:40" ht="12.75">
      <c r="A40" s="16">
        <v>31</v>
      </c>
      <c r="B40" s="17" t="s">
        <v>71</v>
      </c>
      <c r="C40" s="20"/>
      <c r="D40" s="20"/>
      <c r="E40" s="20"/>
      <c r="F40" s="20"/>
      <c r="G40" s="20">
        <v>37989</v>
      </c>
      <c r="H40" s="20"/>
      <c r="I40" s="20"/>
      <c r="J40" s="21">
        <f t="shared" si="1"/>
        <v>37989</v>
      </c>
      <c r="K40" s="20">
        <v>37157</v>
      </c>
      <c r="L40" s="20"/>
      <c r="M40" s="20">
        <v>5734</v>
      </c>
      <c r="N40" s="20"/>
      <c r="O40" s="20">
        <v>1723</v>
      </c>
      <c r="P40" s="20">
        <v>47489</v>
      </c>
      <c r="Q40" s="20"/>
      <c r="R40" s="20">
        <v>500</v>
      </c>
      <c r="S40" s="20"/>
      <c r="T40" s="20">
        <v>2068</v>
      </c>
      <c r="U40" s="20"/>
      <c r="V40" s="20"/>
      <c r="W40" s="20"/>
      <c r="X40" s="20"/>
      <c r="Y40" s="20"/>
      <c r="Z40" s="20"/>
      <c r="AA40" s="21">
        <f t="shared" si="2"/>
        <v>94671</v>
      </c>
      <c r="AB40" s="11">
        <v>1859</v>
      </c>
      <c r="AC40" s="11">
        <v>2457</v>
      </c>
      <c r="AD40" s="11"/>
      <c r="AE40" s="11"/>
      <c r="AF40" s="11"/>
      <c r="AG40" s="11"/>
      <c r="AH40" s="11">
        <v>103</v>
      </c>
      <c r="AI40" s="11">
        <v>350</v>
      </c>
      <c r="AJ40" s="11">
        <v>1016</v>
      </c>
      <c r="AK40" s="21">
        <f t="shared" si="3"/>
        <v>5785</v>
      </c>
      <c r="AL40" s="21">
        <f t="shared" si="0"/>
        <v>138445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38</v>
      </c>
      <c r="P41" s="20">
        <v>0</v>
      </c>
      <c r="Q41" s="20"/>
      <c r="R41" s="20"/>
      <c r="S41" s="20"/>
      <c r="T41" s="20">
        <v>1932</v>
      </c>
      <c r="U41" s="20"/>
      <c r="V41" s="20"/>
      <c r="W41" s="20"/>
      <c r="X41" s="20"/>
      <c r="Y41" s="20"/>
      <c r="Z41" s="20"/>
      <c r="AA41" s="21">
        <f t="shared" si="2"/>
        <v>1970</v>
      </c>
      <c r="AB41" s="11">
        <v>13198</v>
      </c>
      <c r="AC41" s="11">
        <v>61</v>
      </c>
      <c r="AD41" s="11">
        <v>109663</v>
      </c>
      <c r="AE41" s="11"/>
      <c r="AF41" s="11"/>
      <c r="AG41" s="11"/>
      <c r="AH41" s="11"/>
      <c r="AI41" s="11"/>
      <c r="AJ41" s="11">
        <v>1460</v>
      </c>
      <c r="AK41" s="21">
        <f t="shared" si="3"/>
        <v>124382</v>
      </c>
      <c r="AL41" s="21">
        <f t="shared" si="0"/>
        <v>126352</v>
      </c>
      <c r="AM41" s="19"/>
      <c r="AN41" s="19"/>
    </row>
    <row r="42" spans="1:40" ht="25.5">
      <c r="A42" s="16">
        <v>33</v>
      </c>
      <c r="B42" s="17" t="s">
        <v>37</v>
      </c>
      <c r="C42" s="20">
        <v>0</v>
      </c>
      <c r="D42" s="20">
        <v>0</v>
      </c>
      <c r="E42" s="20">
        <v>0</v>
      </c>
      <c r="F42" s="20">
        <v>0</v>
      </c>
      <c r="G42" s="20">
        <v>100</v>
      </c>
      <c r="H42" s="20">
        <v>0</v>
      </c>
      <c r="I42" s="20">
        <v>0</v>
      </c>
      <c r="J42" s="21">
        <f t="shared" si="1"/>
        <v>100</v>
      </c>
      <c r="K42" s="20">
        <v>0</v>
      </c>
      <c r="L42" s="20">
        <v>2397</v>
      </c>
      <c r="M42" s="20">
        <v>3345</v>
      </c>
      <c r="N42" s="20">
        <v>1019</v>
      </c>
      <c r="O42" s="20">
        <v>718</v>
      </c>
      <c r="P42" s="20">
        <v>16491</v>
      </c>
      <c r="Q42" s="20">
        <v>175</v>
      </c>
      <c r="R42" s="20">
        <v>19621</v>
      </c>
      <c r="S42" s="20">
        <v>4725</v>
      </c>
      <c r="T42" s="20">
        <v>13623</v>
      </c>
      <c r="U42" s="20"/>
      <c r="V42" s="20"/>
      <c r="W42" s="20"/>
      <c r="X42" s="20">
        <v>8663</v>
      </c>
      <c r="Y42" s="20"/>
      <c r="Z42" s="20"/>
      <c r="AA42" s="21">
        <f t="shared" si="2"/>
        <v>70777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384</v>
      </c>
      <c r="AJ42" s="11">
        <v>14330</v>
      </c>
      <c r="AK42" s="21">
        <f t="shared" si="3"/>
        <v>14714</v>
      </c>
      <c r="AL42" s="21">
        <f t="shared" si="0"/>
        <v>85591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49165</v>
      </c>
      <c r="I43" s="20">
        <v>0</v>
      </c>
      <c r="J43" s="21">
        <f t="shared" si="1"/>
        <v>49165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5599</v>
      </c>
      <c r="U43" s="20"/>
      <c r="V43" s="20"/>
      <c r="W43" s="20"/>
      <c r="X43" s="20"/>
      <c r="Y43" s="20"/>
      <c r="Z43" s="20"/>
      <c r="AA43" s="21">
        <f t="shared" si="2"/>
        <v>5599</v>
      </c>
      <c r="AB43" s="11"/>
      <c r="AC43" s="11"/>
      <c r="AD43" s="11"/>
      <c r="AE43" s="11"/>
      <c r="AF43" s="11">
        <v>6972</v>
      </c>
      <c r="AG43" s="11"/>
      <c r="AH43" s="11"/>
      <c r="AI43" s="11"/>
      <c r="AJ43" s="11"/>
      <c r="AK43" s="21">
        <f t="shared" si="3"/>
        <v>6972</v>
      </c>
      <c r="AL43" s="21">
        <f t="shared" si="0"/>
        <v>61736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42125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42125</v>
      </c>
      <c r="AL44" s="21">
        <f t="shared" si="0"/>
        <v>42125</v>
      </c>
      <c r="AM44" s="19"/>
      <c r="AN44" s="19"/>
    </row>
    <row r="45" spans="1:40" ht="12.75">
      <c r="A45" s="16">
        <v>36</v>
      </c>
      <c r="B45" s="17" t="s">
        <v>104</v>
      </c>
      <c r="C45" s="20"/>
      <c r="D45" s="20">
        <v>27371</v>
      </c>
      <c r="E45" s="20"/>
      <c r="F45" s="20"/>
      <c r="G45" s="20"/>
      <c r="H45" s="20"/>
      <c r="I45" s="20"/>
      <c r="J45" s="21">
        <f t="shared" si="1"/>
        <v>27371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21">
        <f t="shared" si="3"/>
        <v>0</v>
      </c>
      <c r="AL45" s="21">
        <f t="shared" si="0"/>
        <v>27371</v>
      </c>
      <c r="AM45" s="19"/>
      <c r="AN45" s="19"/>
    </row>
    <row r="46" spans="1:40" ht="12.75">
      <c r="A46" s="16">
        <v>37</v>
      </c>
      <c r="B46" s="17" t="s">
        <v>47</v>
      </c>
      <c r="C46" s="20"/>
      <c r="D46" s="20"/>
      <c r="E46" s="20"/>
      <c r="F46" s="20"/>
      <c r="G46" s="20">
        <v>-42</v>
      </c>
      <c r="H46" s="20">
        <v>10633</v>
      </c>
      <c r="I46" s="20"/>
      <c r="J46" s="21">
        <f t="shared" si="1"/>
        <v>10591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0</v>
      </c>
      <c r="AB46" s="11">
        <v>11940</v>
      </c>
      <c r="AC46" s="11"/>
      <c r="AD46" s="11">
        <v>320</v>
      </c>
      <c r="AE46" s="11"/>
      <c r="AF46" s="11"/>
      <c r="AG46" s="11"/>
      <c r="AH46" s="11"/>
      <c r="AI46" s="11"/>
      <c r="AJ46" s="11">
        <v>3907</v>
      </c>
      <c r="AK46" s="21">
        <f t="shared" si="3"/>
        <v>16167</v>
      </c>
      <c r="AL46" s="21">
        <f t="shared" si="0"/>
        <v>26758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>
        <v>11861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11861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11861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/>
      <c r="H48" s="20"/>
      <c r="I48" s="20"/>
      <c r="J48" s="21">
        <f t="shared" si="1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10846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10846</v>
      </c>
      <c r="AL48" s="21">
        <f t="shared" si="0"/>
        <v>10846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108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26</v>
      </c>
      <c r="C10" s="20"/>
      <c r="D10" s="20"/>
      <c r="E10" s="20"/>
      <c r="F10" s="20"/>
      <c r="G10" s="20">
        <v>1680</v>
      </c>
      <c r="H10" s="20">
        <v>2611</v>
      </c>
      <c r="I10" s="20">
        <v>619</v>
      </c>
      <c r="J10" s="21">
        <f>C10+D10+E10+F10+G10+H10+I10</f>
        <v>4910</v>
      </c>
      <c r="K10" s="20">
        <v>439632</v>
      </c>
      <c r="L10" s="20"/>
      <c r="M10" s="20">
        <v>2082</v>
      </c>
      <c r="N10" s="20">
        <v>0</v>
      </c>
      <c r="O10" s="20">
        <v>10710</v>
      </c>
      <c r="P10" s="20">
        <v>430130</v>
      </c>
      <c r="Q10" s="20">
        <v>20579</v>
      </c>
      <c r="R10" s="20">
        <v>738</v>
      </c>
      <c r="S10" s="20"/>
      <c r="T10" s="20">
        <v>97446</v>
      </c>
      <c r="U10" s="20">
        <v>299</v>
      </c>
      <c r="V10" s="20"/>
      <c r="W10" s="20"/>
      <c r="X10" s="20">
        <v>8983590</v>
      </c>
      <c r="Y10" s="20"/>
      <c r="Z10" s="20"/>
      <c r="AA10" s="21">
        <f>K10+L10+M10+N10+O10+P10+Q10+R10+S10+T10+U10+V10+W10+X10+Y10+Z10</f>
        <v>9985206</v>
      </c>
      <c r="AB10" s="11">
        <v>68290</v>
      </c>
      <c r="AC10" s="11">
        <v>804</v>
      </c>
      <c r="AD10" s="11"/>
      <c r="AE10" s="11"/>
      <c r="AF10" s="11">
        <v>10373</v>
      </c>
      <c r="AG10" s="11">
        <v>0</v>
      </c>
      <c r="AH10" s="11">
        <v>1581</v>
      </c>
      <c r="AI10" s="11">
        <v>12132</v>
      </c>
      <c r="AJ10" s="11">
        <v>38924</v>
      </c>
      <c r="AK10" s="21">
        <f>SUM(AB10:AJ10)</f>
        <v>132104</v>
      </c>
      <c r="AL10" s="21">
        <f aca="true" t="shared" si="0" ref="AL10:AL48">J10+AA10+AK10</f>
        <v>10122220</v>
      </c>
      <c r="AM10" s="19"/>
      <c r="AN10" s="19"/>
    </row>
    <row r="11" spans="1:40" ht="12.75">
      <c r="A11" s="16">
        <v>2</v>
      </c>
      <c r="B11" s="17" t="s">
        <v>44</v>
      </c>
      <c r="C11" s="20"/>
      <c r="D11" s="20"/>
      <c r="E11" s="20"/>
      <c r="F11" s="20"/>
      <c r="G11" s="20">
        <v>37978</v>
      </c>
      <c r="H11" s="20">
        <v>112053</v>
      </c>
      <c r="I11" s="20"/>
      <c r="J11" s="21">
        <f aca="true" t="shared" si="1" ref="J11:J48">C11+D11+E11+F11+G11+H11+I11</f>
        <v>150031</v>
      </c>
      <c r="K11" s="20">
        <v>116413</v>
      </c>
      <c r="L11" s="20">
        <v>62607</v>
      </c>
      <c r="M11" s="20">
        <v>22124</v>
      </c>
      <c r="N11" s="20">
        <v>40808</v>
      </c>
      <c r="O11" s="20">
        <v>1691553</v>
      </c>
      <c r="P11" s="20">
        <v>1799945</v>
      </c>
      <c r="Q11" s="20">
        <v>811</v>
      </c>
      <c r="R11" s="20">
        <v>2268</v>
      </c>
      <c r="S11" s="20"/>
      <c r="T11" s="20">
        <v>4391641</v>
      </c>
      <c r="U11" s="20"/>
      <c r="V11" s="20"/>
      <c r="W11" s="20">
        <v>3612</v>
      </c>
      <c r="X11" s="20">
        <v>36779</v>
      </c>
      <c r="Y11" s="20"/>
      <c r="Z11" s="20">
        <v>4023</v>
      </c>
      <c r="AA11" s="21">
        <f aca="true" t="shared" si="2" ref="AA11:AA48">K11+L11+M11+N11+O11+P11+Q11+R11+S11+T11+U11+V11+W11+X11+Y11+Z11</f>
        <v>8172584</v>
      </c>
      <c r="AB11" s="11">
        <v>23987</v>
      </c>
      <c r="AC11" s="11">
        <v>3217</v>
      </c>
      <c r="AD11" s="11">
        <v>1920</v>
      </c>
      <c r="AE11" s="11">
        <v>29</v>
      </c>
      <c r="AF11" s="11">
        <v>11251</v>
      </c>
      <c r="AG11" s="11">
        <v>149</v>
      </c>
      <c r="AH11" s="11">
        <v>1730</v>
      </c>
      <c r="AI11" s="11">
        <v>454870</v>
      </c>
      <c r="AJ11" s="11">
        <v>1229875</v>
      </c>
      <c r="AK11" s="21">
        <f aca="true" t="shared" si="3" ref="AK11:AK48">SUM(AB11:AJ11)</f>
        <v>1727028</v>
      </c>
      <c r="AL11" s="21">
        <f t="shared" si="0"/>
        <v>10049643</v>
      </c>
      <c r="AM11" s="19"/>
      <c r="AN11" s="19"/>
    </row>
    <row r="12" spans="1:40" ht="12.75">
      <c r="A12" s="16">
        <v>3</v>
      </c>
      <c r="B12" s="17" t="s">
        <v>64</v>
      </c>
      <c r="C12" s="20"/>
      <c r="D12" s="20"/>
      <c r="E12" s="20"/>
      <c r="F12" s="20"/>
      <c r="G12" s="20">
        <v>3017</v>
      </c>
      <c r="H12" s="20"/>
      <c r="I12" s="20">
        <v>4286</v>
      </c>
      <c r="J12" s="21">
        <f t="shared" si="1"/>
        <v>7303</v>
      </c>
      <c r="K12" s="20">
        <v>79302</v>
      </c>
      <c r="L12" s="20">
        <v>5305</v>
      </c>
      <c r="M12" s="20">
        <v>1259</v>
      </c>
      <c r="N12" s="20">
        <v>5897</v>
      </c>
      <c r="O12" s="20">
        <v>39349</v>
      </c>
      <c r="P12" s="20">
        <v>715262</v>
      </c>
      <c r="Q12" s="20">
        <v>7908</v>
      </c>
      <c r="R12" s="20">
        <v>1401</v>
      </c>
      <c r="S12" s="20"/>
      <c r="T12" s="20">
        <v>1121350</v>
      </c>
      <c r="U12" s="20"/>
      <c r="V12" s="20"/>
      <c r="W12" s="20"/>
      <c r="X12" s="20">
        <v>4275629</v>
      </c>
      <c r="Y12" s="20"/>
      <c r="Z12" s="20"/>
      <c r="AA12" s="21">
        <f t="shared" si="2"/>
        <v>6252662</v>
      </c>
      <c r="AB12" s="11">
        <v>3747</v>
      </c>
      <c r="AC12" s="11">
        <v>137</v>
      </c>
      <c r="AD12" s="11"/>
      <c r="AE12" s="11"/>
      <c r="AF12" s="11">
        <v>5300</v>
      </c>
      <c r="AG12" s="11"/>
      <c r="AH12" s="11"/>
      <c r="AI12" s="11">
        <v>2207</v>
      </c>
      <c r="AJ12" s="11">
        <v>25870</v>
      </c>
      <c r="AK12" s="21">
        <f t="shared" si="3"/>
        <v>37261</v>
      </c>
      <c r="AL12" s="21">
        <f t="shared" si="0"/>
        <v>6297226</v>
      </c>
      <c r="AM12" s="19"/>
      <c r="AN12" s="19"/>
    </row>
    <row r="13" spans="1:40" ht="12.75">
      <c r="A13" s="16">
        <v>4</v>
      </c>
      <c r="B13" s="17" t="s">
        <v>24</v>
      </c>
      <c r="C13" s="20"/>
      <c r="D13" s="20"/>
      <c r="E13" s="20"/>
      <c r="F13" s="20"/>
      <c r="G13" s="20">
        <v>263858</v>
      </c>
      <c r="H13" s="20">
        <v>141854</v>
      </c>
      <c r="I13" s="20"/>
      <c r="J13" s="21">
        <f t="shared" si="1"/>
        <v>405712</v>
      </c>
      <c r="K13" s="20">
        <v>224329</v>
      </c>
      <c r="L13" s="20">
        <v>6665</v>
      </c>
      <c r="M13" s="20">
        <v>490333</v>
      </c>
      <c r="N13" s="20">
        <v>30154</v>
      </c>
      <c r="O13" s="20">
        <v>68480</v>
      </c>
      <c r="P13" s="20">
        <v>1654777</v>
      </c>
      <c r="Q13" s="20">
        <v>11032</v>
      </c>
      <c r="R13" s="20">
        <v>59532</v>
      </c>
      <c r="S13" s="20">
        <v>33183</v>
      </c>
      <c r="T13" s="20">
        <v>233721</v>
      </c>
      <c r="U13" s="20"/>
      <c r="V13" s="20"/>
      <c r="W13" s="20"/>
      <c r="X13" s="20">
        <v>1908707</v>
      </c>
      <c r="Y13" s="20"/>
      <c r="Z13" s="20"/>
      <c r="AA13" s="21">
        <f t="shared" si="2"/>
        <v>4720913</v>
      </c>
      <c r="AB13" s="11">
        <v>388546</v>
      </c>
      <c r="AC13" s="11">
        <v>48590</v>
      </c>
      <c r="AD13" s="11">
        <v>0</v>
      </c>
      <c r="AE13" s="11">
        <v>3812</v>
      </c>
      <c r="AF13" s="11">
        <v>27379</v>
      </c>
      <c r="AG13" s="11">
        <v>378</v>
      </c>
      <c r="AH13" s="11">
        <v>975</v>
      </c>
      <c r="AI13" s="11">
        <v>35062</v>
      </c>
      <c r="AJ13" s="11">
        <v>122551</v>
      </c>
      <c r="AK13" s="21">
        <f t="shared" si="3"/>
        <v>627293</v>
      </c>
      <c r="AL13" s="21">
        <f t="shared" si="0"/>
        <v>5753918</v>
      </c>
      <c r="AM13" s="19"/>
      <c r="AN13" s="19"/>
    </row>
    <row r="14" spans="1:40" ht="12.75">
      <c r="A14" s="16">
        <v>5</v>
      </c>
      <c r="B14" s="17" t="s">
        <v>109</v>
      </c>
      <c r="C14" s="20"/>
      <c r="D14" s="20"/>
      <c r="E14" s="20"/>
      <c r="F14" s="20"/>
      <c r="G14" s="20">
        <v>1684633</v>
      </c>
      <c r="H14" s="20">
        <v>1685</v>
      </c>
      <c r="I14" s="20"/>
      <c r="J14" s="21">
        <f t="shared" si="1"/>
        <v>1686318</v>
      </c>
      <c r="K14" s="20">
        <v>140368</v>
      </c>
      <c r="L14" s="20">
        <v>262</v>
      </c>
      <c r="M14" s="20">
        <v>5577</v>
      </c>
      <c r="N14" s="20"/>
      <c r="O14" s="20">
        <v>18888</v>
      </c>
      <c r="P14" s="20">
        <v>798433</v>
      </c>
      <c r="Q14" s="20">
        <v>4286</v>
      </c>
      <c r="R14" s="20">
        <v>2829</v>
      </c>
      <c r="S14" s="20"/>
      <c r="T14" s="20">
        <v>606678</v>
      </c>
      <c r="U14" s="20"/>
      <c r="V14" s="20"/>
      <c r="W14" s="20"/>
      <c r="X14" s="20">
        <v>1342566</v>
      </c>
      <c r="Y14" s="20"/>
      <c r="Z14" s="20"/>
      <c r="AA14" s="21">
        <f t="shared" si="2"/>
        <v>2919887</v>
      </c>
      <c r="AB14" s="11">
        <v>4808</v>
      </c>
      <c r="AC14" s="11">
        <v>264</v>
      </c>
      <c r="AD14" s="11"/>
      <c r="AE14" s="11"/>
      <c r="AF14" s="11">
        <v>4444</v>
      </c>
      <c r="AG14" s="11"/>
      <c r="AH14" s="11"/>
      <c r="AI14" s="11">
        <v>1675</v>
      </c>
      <c r="AJ14" s="11">
        <v>14975</v>
      </c>
      <c r="AK14" s="21">
        <f t="shared" si="3"/>
        <v>26166</v>
      </c>
      <c r="AL14" s="21">
        <f t="shared" si="0"/>
        <v>4632371</v>
      </c>
      <c r="AM14" s="19"/>
      <c r="AN14" s="19"/>
    </row>
    <row r="15" spans="1:40" ht="12.75">
      <c r="A15" s="16">
        <v>6</v>
      </c>
      <c r="B15" s="17" t="s">
        <v>81</v>
      </c>
      <c r="C15" s="20"/>
      <c r="D15" s="20"/>
      <c r="E15" s="20"/>
      <c r="F15" s="20"/>
      <c r="G15" s="20">
        <v>106953</v>
      </c>
      <c r="H15" s="20">
        <v>153879</v>
      </c>
      <c r="I15" s="20">
        <v>0</v>
      </c>
      <c r="J15" s="21">
        <f t="shared" si="1"/>
        <v>260832</v>
      </c>
      <c r="K15" s="20">
        <v>152819</v>
      </c>
      <c r="L15" s="20"/>
      <c r="M15" s="20">
        <v>7515</v>
      </c>
      <c r="N15" s="20"/>
      <c r="O15" s="20">
        <v>30363</v>
      </c>
      <c r="P15" s="20">
        <v>127872</v>
      </c>
      <c r="Q15" s="20">
        <v>7471</v>
      </c>
      <c r="R15" s="20">
        <v>729</v>
      </c>
      <c r="S15" s="20">
        <v>22554</v>
      </c>
      <c r="T15" s="20">
        <v>3135355</v>
      </c>
      <c r="U15" s="20"/>
      <c r="V15" s="20"/>
      <c r="W15" s="20"/>
      <c r="X15" s="20">
        <v>-3974</v>
      </c>
      <c r="Y15" s="20"/>
      <c r="Z15" s="20">
        <v>0</v>
      </c>
      <c r="AA15" s="21">
        <f t="shared" si="2"/>
        <v>3480704</v>
      </c>
      <c r="AB15" s="11">
        <v>12587</v>
      </c>
      <c r="AC15" s="11">
        <v>6666</v>
      </c>
      <c r="AD15" s="11"/>
      <c r="AE15" s="11">
        <v>3179</v>
      </c>
      <c r="AF15" s="11">
        <v>182</v>
      </c>
      <c r="AG15" s="11"/>
      <c r="AH15" s="11"/>
      <c r="AI15" s="11">
        <v>10477</v>
      </c>
      <c r="AJ15" s="11">
        <v>50495</v>
      </c>
      <c r="AK15" s="21">
        <f t="shared" si="3"/>
        <v>83586</v>
      </c>
      <c r="AL15" s="21">
        <f t="shared" si="0"/>
        <v>3825122</v>
      </c>
      <c r="AM15" s="19"/>
      <c r="AN15" s="19"/>
    </row>
    <row r="16" spans="1:40" ht="12.75">
      <c r="A16" s="16">
        <v>7</v>
      </c>
      <c r="B16" s="17" t="s">
        <v>46</v>
      </c>
      <c r="C16" s="20"/>
      <c r="D16" s="20"/>
      <c r="E16" s="20"/>
      <c r="F16" s="20"/>
      <c r="G16" s="20">
        <v>136969</v>
      </c>
      <c r="H16" s="20">
        <v>85949</v>
      </c>
      <c r="I16" s="20"/>
      <c r="J16" s="21">
        <f t="shared" si="1"/>
        <v>222918</v>
      </c>
      <c r="K16" s="20">
        <v>424256</v>
      </c>
      <c r="L16" s="20">
        <v>29509</v>
      </c>
      <c r="M16" s="20">
        <v>39950</v>
      </c>
      <c r="N16" s="20">
        <v>3970</v>
      </c>
      <c r="O16" s="20">
        <v>94491</v>
      </c>
      <c r="P16" s="20">
        <v>1415408</v>
      </c>
      <c r="Q16" s="20">
        <v>50944</v>
      </c>
      <c r="R16" s="20">
        <v>13744</v>
      </c>
      <c r="S16" s="20"/>
      <c r="T16" s="20">
        <v>362569</v>
      </c>
      <c r="U16" s="20">
        <v>189943</v>
      </c>
      <c r="V16" s="20"/>
      <c r="W16" s="20"/>
      <c r="X16" s="20"/>
      <c r="Y16" s="20"/>
      <c r="Z16" s="20"/>
      <c r="AA16" s="21">
        <f t="shared" si="2"/>
        <v>2624784</v>
      </c>
      <c r="AB16" s="11">
        <v>191561</v>
      </c>
      <c r="AC16" s="11">
        <v>22914</v>
      </c>
      <c r="AD16" s="11"/>
      <c r="AE16" s="11">
        <v>3015</v>
      </c>
      <c r="AF16" s="11">
        <v>12134</v>
      </c>
      <c r="AG16" s="11">
        <v>3147</v>
      </c>
      <c r="AH16" s="11">
        <v>2478</v>
      </c>
      <c r="AI16" s="11">
        <v>15925</v>
      </c>
      <c r="AJ16" s="11">
        <v>202176</v>
      </c>
      <c r="AK16" s="21">
        <f t="shared" si="3"/>
        <v>453350</v>
      </c>
      <c r="AL16" s="21">
        <f t="shared" si="0"/>
        <v>3301052</v>
      </c>
      <c r="AM16" s="19"/>
      <c r="AN16" s="19"/>
    </row>
    <row r="17" spans="1:40" ht="12.75">
      <c r="A17" s="16">
        <v>8</v>
      </c>
      <c r="B17" s="17" t="s">
        <v>78</v>
      </c>
      <c r="C17" s="20"/>
      <c r="D17" s="20"/>
      <c r="E17" s="20"/>
      <c r="F17" s="20"/>
      <c r="G17" s="20">
        <v>25542</v>
      </c>
      <c r="H17" s="20">
        <v>13834</v>
      </c>
      <c r="I17" s="20"/>
      <c r="J17" s="21">
        <f t="shared" si="1"/>
        <v>39376</v>
      </c>
      <c r="K17" s="20">
        <v>102828</v>
      </c>
      <c r="L17" s="20">
        <v>0</v>
      </c>
      <c r="M17" s="20">
        <v>486</v>
      </c>
      <c r="N17" s="20"/>
      <c r="O17" s="20">
        <v>128653</v>
      </c>
      <c r="P17" s="20">
        <v>775400</v>
      </c>
      <c r="Q17" s="20">
        <v>195</v>
      </c>
      <c r="R17" s="20">
        <v>1165</v>
      </c>
      <c r="S17" s="20"/>
      <c r="T17" s="20">
        <v>1510499</v>
      </c>
      <c r="U17" s="20"/>
      <c r="V17" s="20"/>
      <c r="W17" s="20"/>
      <c r="X17" s="20">
        <v>459612</v>
      </c>
      <c r="Y17" s="20"/>
      <c r="Z17" s="20"/>
      <c r="AA17" s="21">
        <f t="shared" si="2"/>
        <v>2978838</v>
      </c>
      <c r="AB17" s="11">
        <v>105396</v>
      </c>
      <c r="AC17" s="11">
        <v>28278</v>
      </c>
      <c r="AD17" s="11"/>
      <c r="AE17" s="11">
        <v>209</v>
      </c>
      <c r="AF17" s="11">
        <v>509</v>
      </c>
      <c r="AG17" s="11">
        <v>629</v>
      </c>
      <c r="AH17" s="11">
        <v>575</v>
      </c>
      <c r="AI17" s="11">
        <v>45386</v>
      </c>
      <c r="AJ17" s="11">
        <v>89885</v>
      </c>
      <c r="AK17" s="21">
        <f t="shared" si="3"/>
        <v>270867</v>
      </c>
      <c r="AL17" s="21">
        <f t="shared" si="0"/>
        <v>3289081</v>
      </c>
      <c r="AM17" s="19"/>
      <c r="AN17" s="19"/>
    </row>
    <row r="18" spans="1:40" ht="12.75">
      <c r="A18" s="16">
        <v>9</v>
      </c>
      <c r="B18" s="17" t="s">
        <v>50</v>
      </c>
      <c r="C18" s="20"/>
      <c r="D18" s="20"/>
      <c r="E18" s="20"/>
      <c r="F18" s="20"/>
      <c r="G18" s="20">
        <v>101661</v>
      </c>
      <c r="H18" s="20">
        <v>20848</v>
      </c>
      <c r="I18" s="20"/>
      <c r="J18" s="21">
        <f t="shared" si="1"/>
        <v>122509</v>
      </c>
      <c r="K18" s="20"/>
      <c r="L18" s="20"/>
      <c r="M18" s="20"/>
      <c r="N18" s="20"/>
      <c r="O18" s="20">
        <v>210</v>
      </c>
      <c r="P18" s="20">
        <v>2519481</v>
      </c>
      <c r="Q18" s="20"/>
      <c r="R18" s="20"/>
      <c r="S18" s="20"/>
      <c r="T18" s="20">
        <v>43972</v>
      </c>
      <c r="U18" s="20"/>
      <c r="V18" s="20"/>
      <c r="W18" s="20"/>
      <c r="X18" s="20">
        <v>526669</v>
      </c>
      <c r="Y18" s="20"/>
      <c r="Z18" s="20"/>
      <c r="AA18" s="21">
        <f t="shared" si="2"/>
        <v>3090332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21">
        <f t="shared" si="3"/>
        <v>0</v>
      </c>
      <c r="AL18" s="21">
        <f t="shared" si="0"/>
        <v>3212841</v>
      </c>
      <c r="AM18" s="19"/>
      <c r="AN18" s="19"/>
    </row>
    <row r="19" spans="1:40" ht="12.75">
      <c r="A19" s="16">
        <v>10</v>
      </c>
      <c r="B19" s="17" t="s">
        <v>82</v>
      </c>
      <c r="C19" s="20"/>
      <c r="D19" s="20"/>
      <c r="E19" s="20"/>
      <c r="F19" s="20"/>
      <c r="G19" s="20">
        <v>79056</v>
      </c>
      <c r="H19" s="20">
        <v>71029</v>
      </c>
      <c r="I19" s="20"/>
      <c r="J19" s="21">
        <f t="shared" si="1"/>
        <v>150085</v>
      </c>
      <c r="K19" s="20">
        <v>342078</v>
      </c>
      <c r="L19" s="20"/>
      <c r="M19" s="20">
        <v>16194</v>
      </c>
      <c r="N19" s="20"/>
      <c r="O19" s="20">
        <v>29373</v>
      </c>
      <c r="P19" s="20">
        <v>349294</v>
      </c>
      <c r="Q19" s="20">
        <v>1269</v>
      </c>
      <c r="R19" s="20">
        <v>21478</v>
      </c>
      <c r="S19" s="20"/>
      <c r="T19" s="20">
        <v>512062</v>
      </c>
      <c r="U19" s="20"/>
      <c r="V19" s="20"/>
      <c r="W19" s="20"/>
      <c r="X19" s="20">
        <v>610548</v>
      </c>
      <c r="Y19" s="20"/>
      <c r="Z19" s="20"/>
      <c r="AA19" s="21">
        <f t="shared" si="2"/>
        <v>1882296</v>
      </c>
      <c r="AB19" s="11">
        <v>38867</v>
      </c>
      <c r="AC19" s="11">
        <v>3471</v>
      </c>
      <c r="AD19" s="11">
        <v>326453</v>
      </c>
      <c r="AE19" s="11"/>
      <c r="AF19" s="11">
        <v>9518</v>
      </c>
      <c r="AG19" s="11"/>
      <c r="AH19" s="11"/>
      <c r="AI19" s="11">
        <v>8858</v>
      </c>
      <c r="AJ19" s="11">
        <v>22113</v>
      </c>
      <c r="AK19" s="21">
        <f t="shared" si="3"/>
        <v>409280</v>
      </c>
      <c r="AL19" s="21">
        <f t="shared" si="0"/>
        <v>2441661</v>
      </c>
      <c r="AM19" s="19"/>
      <c r="AN19" s="19"/>
    </row>
    <row r="20" spans="1:40" ht="12.75">
      <c r="A20" s="16">
        <v>11</v>
      </c>
      <c r="B20" s="17" t="s">
        <v>70</v>
      </c>
      <c r="C20" s="20"/>
      <c r="D20" s="20"/>
      <c r="E20" s="20"/>
      <c r="F20" s="20"/>
      <c r="G20" s="20">
        <v>5070</v>
      </c>
      <c r="H20" s="20"/>
      <c r="I20" s="20"/>
      <c r="J20" s="21">
        <f t="shared" si="1"/>
        <v>5070</v>
      </c>
      <c r="K20" s="20">
        <v>45966</v>
      </c>
      <c r="L20" s="20"/>
      <c r="M20" s="20"/>
      <c r="N20" s="20"/>
      <c r="O20" s="20">
        <v>7359</v>
      </c>
      <c r="P20" s="20">
        <v>295328</v>
      </c>
      <c r="Q20" s="20"/>
      <c r="R20" s="20"/>
      <c r="S20" s="20"/>
      <c r="T20" s="20">
        <v>931617</v>
      </c>
      <c r="U20" s="20"/>
      <c r="V20" s="20"/>
      <c r="W20" s="20"/>
      <c r="X20" s="20">
        <v>806531</v>
      </c>
      <c r="Y20" s="20"/>
      <c r="Z20" s="20">
        <v>40978</v>
      </c>
      <c r="AA20" s="21">
        <f t="shared" si="2"/>
        <v>2127779</v>
      </c>
      <c r="AB20" s="11">
        <v>188844</v>
      </c>
      <c r="AC20" s="11">
        <v>3979</v>
      </c>
      <c r="AD20" s="11"/>
      <c r="AE20" s="11"/>
      <c r="AF20" s="11"/>
      <c r="AG20" s="11"/>
      <c r="AH20" s="11"/>
      <c r="AI20" s="11">
        <v>577</v>
      </c>
      <c r="AJ20" s="11">
        <v>69257</v>
      </c>
      <c r="AK20" s="21">
        <f t="shared" si="3"/>
        <v>262657</v>
      </c>
      <c r="AL20" s="21">
        <f t="shared" si="0"/>
        <v>2395506</v>
      </c>
      <c r="AM20" s="19"/>
      <c r="AN20" s="19"/>
    </row>
    <row r="21" spans="1:40" ht="12.75">
      <c r="A21" s="16">
        <v>12</v>
      </c>
      <c r="B21" s="17" t="s">
        <v>80</v>
      </c>
      <c r="C21" s="20"/>
      <c r="D21" s="20"/>
      <c r="E21" s="20"/>
      <c r="F21" s="20"/>
      <c r="G21" s="20">
        <v>153343</v>
      </c>
      <c r="H21" s="20">
        <v>252839</v>
      </c>
      <c r="I21" s="20"/>
      <c r="J21" s="21">
        <f t="shared" si="1"/>
        <v>406182</v>
      </c>
      <c r="K21" s="20">
        <v>321299</v>
      </c>
      <c r="L21" s="20">
        <v>11184</v>
      </c>
      <c r="M21" s="20">
        <v>4272</v>
      </c>
      <c r="N21" s="20">
        <v>1874</v>
      </c>
      <c r="O21" s="20">
        <v>119578</v>
      </c>
      <c r="P21" s="20">
        <v>542479</v>
      </c>
      <c r="Q21" s="20">
        <v>38384</v>
      </c>
      <c r="R21" s="20">
        <v>7722</v>
      </c>
      <c r="S21" s="20">
        <v>31</v>
      </c>
      <c r="T21" s="20">
        <v>175580</v>
      </c>
      <c r="U21" s="20"/>
      <c r="V21" s="20"/>
      <c r="W21" s="20"/>
      <c r="X21" s="20">
        <v>33530</v>
      </c>
      <c r="Y21" s="20"/>
      <c r="Z21" s="20"/>
      <c r="AA21" s="21">
        <f t="shared" si="2"/>
        <v>1255933</v>
      </c>
      <c r="AB21" s="11">
        <v>269035</v>
      </c>
      <c r="AC21" s="11">
        <v>22178</v>
      </c>
      <c r="AD21" s="11"/>
      <c r="AE21" s="11">
        <v>2440</v>
      </c>
      <c r="AF21" s="11">
        <v>37132</v>
      </c>
      <c r="AG21" s="11">
        <v>3365</v>
      </c>
      <c r="AH21" s="11">
        <v>3586</v>
      </c>
      <c r="AI21" s="11">
        <v>20825</v>
      </c>
      <c r="AJ21" s="11">
        <v>222243</v>
      </c>
      <c r="AK21" s="21">
        <f t="shared" si="3"/>
        <v>580804</v>
      </c>
      <c r="AL21" s="21">
        <f t="shared" si="0"/>
        <v>2242919</v>
      </c>
      <c r="AM21" s="19"/>
      <c r="AN21" s="19"/>
    </row>
    <row r="22" spans="1:40" ht="12.75">
      <c r="A22" s="16">
        <v>13</v>
      </c>
      <c r="B22" s="17" t="s">
        <v>79</v>
      </c>
      <c r="C22" s="20"/>
      <c r="D22" s="20"/>
      <c r="E22" s="20"/>
      <c r="F22" s="20"/>
      <c r="G22" s="20">
        <v>2892</v>
      </c>
      <c r="H22" s="20">
        <v>9064</v>
      </c>
      <c r="I22" s="20"/>
      <c r="J22" s="21">
        <f t="shared" si="1"/>
        <v>11956</v>
      </c>
      <c r="K22" s="20">
        <v>65600</v>
      </c>
      <c r="L22" s="20"/>
      <c r="M22" s="20">
        <v>88</v>
      </c>
      <c r="N22" s="20"/>
      <c r="O22" s="20">
        <v>12967</v>
      </c>
      <c r="P22" s="20">
        <v>79423</v>
      </c>
      <c r="Q22" s="20">
        <v>35</v>
      </c>
      <c r="R22" s="20"/>
      <c r="S22" s="20"/>
      <c r="T22" s="20">
        <v>73070</v>
      </c>
      <c r="U22" s="20">
        <v>320000</v>
      </c>
      <c r="V22" s="20"/>
      <c r="W22" s="20"/>
      <c r="X22" s="20"/>
      <c r="Y22" s="20"/>
      <c r="Z22" s="20"/>
      <c r="AA22" s="21">
        <f t="shared" si="2"/>
        <v>551183</v>
      </c>
      <c r="AB22" s="11">
        <v>996236</v>
      </c>
      <c r="AC22" s="11">
        <v>48950</v>
      </c>
      <c r="AD22" s="11"/>
      <c r="AE22" s="11">
        <v>2065</v>
      </c>
      <c r="AF22" s="11"/>
      <c r="AG22" s="11">
        <v>315</v>
      </c>
      <c r="AH22" s="11">
        <v>498</v>
      </c>
      <c r="AI22" s="11">
        <v>2549</v>
      </c>
      <c r="AJ22" s="11">
        <v>131042</v>
      </c>
      <c r="AK22" s="21">
        <f t="shared" si="3"/>
        <v>1181655</v>
      </c>
      <c r="AL22" s="21">
        <f t="shared" si="0"/>
        <v>1744794</v>
      </c>
      <c r="AM22" s="19"/>
      <c r="AN22" s="19"/>
    </row>
    <row r="23" spans="1:40" ht="25.5">
      <c r="A23" s="16">
        <v>14</v>
      </c>
      <c r="B23" s="17" t="s">
        <v>110</v>
      </c>
      <c r="C23" s="20">
        <v>1201282</v>
      </c>
      <c r="D23" s="20">
        <v>271360</v>
      </c>
      <c r="E23" s="20"/>
      <c r="F23" s="20"/>
      <c r="G23" s="20">
        <v>66268</v>
      </c>
      <c r="H23" s="20"/>
      <c r="I23" s="20"/>
      <c r="J23" s="21">
        <f t="shared" si="1"/>
        <v>1538910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>
        <f t="shared" si="2"/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21">
        <f t="shared" si="3"/>
        <v>0</v>
      </c>
      <c r="AL23" s="21">
        <f t="shared" si="0"/>
        <v>1538910</v>
      </c>
      <c r="AM23" s="19"/>
      <c r="AN23" s="19"/>
    </row>
    <row r="24" spans="1:40" ht="25.5">
      <c r="A24" s="16">
        <v>15</v>
      </c>
      <c r="B24" s="17" t="s">
        <v>111</v>
      </c>
      <c r="C24" s="20"/>
      <c r="D24" s="20"/>
      <c r="E24" s="20"/>
      <c r="F24" s="20"/>
      <c r="G24" s="20">
        <v>2242</v>
      </c>
      <c r="H24" s="20">
        <v>179918</v>
      </c>
      <c r="I24" s="20">
        <v>0</v>
      </c>
      <c r="J24" s="21">
        <f t="shared" si="1"/>
        <v>182160</v>
      </c>
      <c r="K24" s="20">
        <v>-198</v>
      </c>
      <c r="L24" s="20"/>
      <c r="M24" s="20"/>
      <c r="N24" s="20"/>
      <c r="O24" s="20">
        <v>1192</v>
      </c>
      <c r="P24" s="20">
        <v>4122</v>
      </c>
      <c r="Q24" s="20"/>
      <c r="R24" s="20"/>
      <c r="S24" s="20"/>
      <c r="T24" s="20">
        <v>1150607</v>
      </c>
      <c r="U24" s="20"/>
      <c r="V24" s="20"/>
      <c r="W24" s="20"/>
      <c r="X24" s="20"/>
      <c r="Y24" s="20"/>
      <c r="Z24" s="20"/>
      <c r="AA24" s="21">
        <f t="shared" si="2"/>
        <v>1155723</v>
      </c>
      <c r="AB24" s="11"/>
      <c r="AC24" s="11"/>
      <c r="AD24" s="11"/>
      <c r="AE24" s="11"/>
      <c r="AF24" s="11"/>
      <c r="AG24" s="11"/>
      <c r="AH24" s="11"/>
      <c r="AI24" s="11"/>
      <c r="AJ24" s="11">
        <v>47977</v>
      </c>
      <c r="AK24" s="21">
        <f t="shared" si="3"/>
        <v>47977</v>
      </c>
      <c r="AL24" s="21">
        <f t="shared" si="0"/>
        <v>1385860</v>
      </c>
      <c r="AM24" s="19"/>
      <c r="AN24" s="19"/>
    </row>
    <row r="25" spans="1:40" ht="12.75">
      <c r="A25" s="16">
        <v>16</v>
      </c>
      <c r="B25" s="17" t="s">
        <v>88</v>
      </c>
      <c r="C25" s="20"/>
      <c r="D25" s="20"/>
      <c r="E25" s="20"/>
      <c r="F25" s="20"/>
      <c r="G25" s="20"/>
      <c r="H25" s="20"/>
      <c r="I25" s="20"/>
      <c r="J25" s="21">
        <f t="shared" si="1"/>
        <v>0</v>
      </c>
      <c r="K25" s="20"/>
      <c r="L25" s="20"/>
      <c r="M25" s="20"/>
      <c r="N25" s="20"/>
      <c r="O25" s="20"/>
      <c r="P25" s="20">
        <v>18426</v>
      </c>
      <c r="Q25" s="20"/>
      <c r="R25" s="20"/>
      <c r="S25" s="20"/>
      <c r="T25" s="20">
        <v>940511</v>
      </c>
      <c r="U25" s="20"/>
      <c r="V25" s="20"/>
      <c r="W25" s="20"/>
      <c r="X25" s="20">
        <v>11683</v>
      </c>
      <c r="Y25" s="20"/>
      <c r="Z25" s="20"/>
      <c r="AA25" s="21">
        <f t="shared" si="2"/>
        <v>970620</v>
      </c>
      <c r="AB25" s="11"/>
      <c r="AC25" s="11"/>
      <c r="AD25" s="11"/>
      <c r="AE25" s="11"/>
      <c r="AF25" s="11"/>
      <c r="AG25" s="11"/>
      <c r="AH25" s="11"/>
      <c r="AI25" s="11"/>
      <c r="AJ25" s="11">
        <v>178</v>
      </c>
      <c r="AK25" s="21">
        <f t="shared" si="3"/>
        <v>178</v>
      </c>
      <c r="AL25" s="21">
        <f t="shared" si="0"/>
        <v>970798</v>
      </c>
      <c r="AM25" s="19"/>
      <c r="AN25" s="19"/>
    </row>
    <row r="26" spans="1:40" ht="12.75">
      <c r="A26" s="16">
        <v>17</v>
      </c>
      <c r="B26" s="17" t="s">
        <v>53</v>
      </c>
      <c r="C26" s="20"/>
      <c r="D26" s="20"/>
      <c r="E26" s="20"/>
      <c r="F26" s="20"/>
      <c r="G26" s="20">
        <v>5710</v>
      </c>
      <c r="H26" s="20">
        <v>8557</v>
      </c>
      <c r="I26" s="20">
        <v>0</v>
      </c>
      <c r="J26" s="21">
        <f t="shared" si="1"/>
        <v>14267</v>
      </c>
      <c r="K26" s="20">
        <v>48623</v>
      </c>
      <c r="L26" s="20">
        <v>148156</v>
      </c>
      <c r="M26" s="20"/>
      <c r="N26" s="20"/>
      <c r="O26" s="20">
        <v>94734</v>
      </c>
      <c r="P26" s="20">
        <v>54178</v>
      </c>
      <c r="Q26" s="20">
        <v>11844</v>
      </c>
      <c r="R26" s="20"/>
      <c r="S26" s="20"/>
      <c r="T26" s="20">
        <v>153727</v>
      </c>
      <c r="U26" s="20"/>
      <c r="V26" s="20"/>
      <c r="W26" s="20"/>
      <c r="X26" s="20">
        <v>93717</v>
      </c>
      <c r="Y26" s="20"/>
      <c r="Z26" s="20"/>
      <c r="AA26" s="21">
        <f t="shared" si="2"/>
        <v>604979</v>
      </c>
      <c r="AB26" s="11">
        <v>22359</v>
      </c>
      <c r="AC26" s="11">
        <v>2020</v>
      </c>
      <c r="AD26" s="11"/>
      <c r="AE26" s="11"/>
      <c r="AF26" s="11">
        <v>6952</v>
      </c>
      <c r="AG26" s="11"/>
      <c r="AH26" s="11"/>
      <c r="AI26" s="11">
        <v>7822</v>
      </c>
      <c r="AJ26" s="11">
        <v>73110</v>
      </c>
      <c r="AK26" s="21">
        <f t="shared" si="3"/>
        <v>112263</v>
      </c>
      <c r="AL26" s="21">
        <f t="shared" si="0"/>
        <v>731509</v>
      </c>
      <c r="AM26" s="19"/>
      <c r="AN26" s="19"/>
    </row>
    <row r="27" spans="1:40" ht="12.75">
      <c r="A27" s="16">
        <v>18</v>
      </c>
      <c r="B27" s="17" t="s">
        <v>83</v>
      </c>
      <c r="C27" s="20"/>
      <c r="D27" s="20"/>
      <c r="E27" s="20"/>
      <c r="F27" s="20"/>
      <c r="G27" s="20">
        <v>13005</v>
      </c>
      <c r="H27" s="20">
        <v>-80901</v>
      </c>
      <c r="I27" s="20"/>
      <c r="J27" s="21">
        <f t="shared" si="1"/>
        <v>-67896</v>
      </c>
      <c r="K27" s="20">
        <v>7182</v>
      </c>
      <c r="L27" s="20"/>
      <c r="M27" s="20"/>
      <c r="N27" s="20"/>
      <c r="O27" s="20">
        <v>37068</v>
      </c>
      <c r="P27" s="20">
        <v>74578</v>
      </c>
      <c r="Q27" s="20">
        <v>1315</v>
      </c>
      <c r="R27" s="20"/>
      <c r="S27" s="20"/>
      <c r="T27" s="20">
        <v>617560</v>
      </c>
      <c r="U27" s="20"/>
      <c r="V27" s="20"/>
      <c r="W27" s="20"/>
      <c r="X27" s="20"/>
      <c r="Y27" s="20"/>
      <c r="Z27" s="20"/>
      <c r="AA27" s="21">
        <f t="shared" si="2"/>
        <v>737703</v>
      </c>
      <c r="AB27" s="11">
        <v>9269</v>
      </c>
      <c r="AC27" s="11"/>
      <c r="AD27" s="11"/>
      <c r="AE27" s="11"/>
      <c r="AF27" s="11"/>
      <c r="AG27" s="11"/>
      <c r="AH27" s="11"/>
      <c r="AI27" s="11"/>
      <c r="AJ27" s="11"/>
      <c r="AK27" s="21">
        <f t="shared" si="3"/>
        <v>9269</v>
      </c>
      <c r="AL27" s="21">
        <f t="shared" si="0"/>
        <v>679076</v>
      </c>
      <c r="AM27" s="19"/>
      <c r="AN27" s="19"/>
    </row>
    <row r="28" spans="1:40" ht="12.75">
      <c r="A28" s="16">
        <v>19</v>
      </c>
      <c r="B28" s="17" t="s">
        <v>43</v>
      </c>
      <c r="C28" s="20"/>
      <c r="D28" s="20"/>
      <c r="E28" s="20"/>
      <c r="F28" s="20"/>
      <c r="G28" s="20">
        <v>3372</v>
      </c>
      <c r="H28" s="20">
        <v>190</v>
      </c>
      <c r="I28" s="20"/>
      <c r="J28" s="21">
        <f t="shared" si="1"/>
        <v>3562</v>
      </c>
      <c r="K28" s="20">
        <v>2094</v>
      </c>
      <c r="L28" s="20"/>
      <c r="M28" s="20">
        <v>18</v>
      </c>
      <c r="N28" s="20">
        <v>0</v>
      </c>
      <c r="O28" s="20">
        <v>6741</v>
      </c>
      <c r="P28" s="20">
        <v>51644</v>
      </c>
      <c r="Q28" s="20">
        <v>365</v>
      </c>
      <c r="R28" s="20"/>
      <c r="S28" s="20"/>
      <c r="T28" s="20">
        <v>4744</v>
      </c>
      <c r="U28" s="20"/>
      <c r="V28" s="20"/>
      <c r="W28" s="20"/>
      <c r="X28" s="20"/>
      <c r="Y28" s="20"/>
      <c r="Z28" s="20"/>
      <c r="AA28" s="21">
        <f t="shared" si="2"/>
        <v>65606</v>
      </c>
      <c r="AB28" s="11">
        <v>108020</v>
      </c>
      <c r="AC28" s="11">
        <v>6913</v>
      </c>
      <c r="AD28" s="11"/>
      <c r="AE28" s="11">
        <v>706</v>
      </c>
      <c r="AF28" s="11">
        <v>395937</v>
      </c>
      <c r="AG28" s="11"/>
      <c r="AH28" s="11"/>
      <c r="AI28" s="11">
        <v>3610</v>
      </c>
      <c r="AJ28" s="11">
        <v>23202</v>
      </c>
      <c r="AK28" s="21">
        <f t="shared" si="3"/>
        <v>538388</v>
      </c>
      <c r="AL28" s="21">
        <f t="shared" si="0"/>
        <v>607556</v>
      </c>
      <c r="AM28" s="19"/>
      <c r="AN28" s="19"/>
    </row>
    <row r="29" spans="1:40" ht="12.75">
      <c r="A29" s="16">
        <v>20</v>
      </c>
      <c r="B29" s="17" t="s">
        <v>112</v>
      </c>
      <c r="C29" s="20"/>
      <c r="D29" s="20"/>
      <c r="E29" s="20"/>
      <c r="F29" s="20"/>
      <c r="G29" s="20">
        <v>26206</v>
      </c>
      <c r="H29" s="20">
        <v>510805</v>
      </c>
      <c r="I29" s="20"/>
      <c r="J29" s="21">
        <f t="shared" si="1"/>
        <v>537011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>
        <f t="shared" si="2"/>
        <v>0</v>
      </c>
      <c r="AB29" s="11">
        <v>37247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37247</v>
      </c>
      <c r="AL29" s="21">
        <f t="shared" si="0"/>
        <v>574258</v>
      </c>
      <c r="AM29" s="19"/>
      <c r="AN29" s="19"/>
    </row>
    <row r="30" spans="1:40" ht="12.75">
      <c r="A30" s="16">
        <v>21</v>
      </c>
      <c r="B30" s="17" t="s">
        <v>36</v>
      </c>
      <c r="C30" s="20"/>
      <c r="D30" s="20"/>
      <c r="E30" s="20"/>
      <c r="F30" s="20"/>
      <c r="G30" s="20">
        <v>3376</v>
      </c>
      <c r="H30" s="20">
        <v>118128</v>
      </c>
      <c r="I30" s="20"/>
      <c r="J30" s="21">
        <f t="shared" si="1"/>
        <v>121504</v>
      </c>
      <c r="K30" s="20">
        <v>77941</v>
      </c>
      <c r="L30" s="20"/>
      <c r="M30" s="20">
        <v>4076</v>
      </c>
      <c r="N30" s="20"/>
      <c r="O30" s="20">
        <v>18939</v>
      </c>
      <c r="P30" s="20">
        <v>19029</v>
      </c>
      <c r="Q30" s="20">
        <v>147</v>
      </c>
      <c r="R30" s="20">
        <v>1014</v>
      </c>
      <c r="S30" s="20"/>
      <c r="T30" s="20">
        <v>-20987</v>
      </c>
      <c r="U30" s="20"/>
      <c r="V30" s="20"/>
      <c r="W30" s="20"/>
      <c r="X30" s="20">
        <v>3839</v>
      </c>
      <c r="Y30" s="20"/>
      <c r="Z30" s="20"/>
      <c r="AA30" s="21">
        <f t="shared" si="2"/>
        <v>103998</v>
      </c>
      <c r="AB30" s="11">
        <v>247053</v>
      </c>
      <c r="AC30" s="11">
        <v>25773</v>
      </c>
      <c r="AD30" s="11"/>
      <c r="AE30" s="11"/>
      <c r="AF30" s="11">
        <v>7455</v>
      </c>
      <c r="AG30" s="11"/>
      <c r="AH30" s="11"/>
      <c r="AI30" s="11">
        <v>6513</v>
      </c>
      <c r="AJ30" s="11">
        <v>58133</v>
      </c>
      <c r="AK30" s="21">
        <f t="shared" si="3"/>
        <v>344927</v>
      </c>
      <c r="AL30" s="21">
        <f t="shared" si="0"/>
        <v>570429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11386</v>
      </c>
      <c r="H31" s="20">
        <v>4609</v>
      </c>
      <c r="I31" s="20"/>
      <c r="J31" s="21">
        <f t="shared" si="1"/>
        <v>15995</v>
      </c>
      <c r="K31" s="20">
        <v>67958</v>
      </c>
      <c r="L31" s="20">
        <v>2861</v>
      </c>
      <c r="M31" s="20">
        <v>3458</v>
      </c>
      <c r="N31" s="20"/>
      <c r="O31" s="20">
        <v>6165</v>
      </c>
      <c r="P31" s="20">
        <v>212795</v>
      </c>
      <c r="Q31" s="20">
        <v>10092</v>
      </c>
      <c r="R31" s="20">
        <v>1305</v>
      </c>
      <c r="S31" s="20"/>
      <c r="T31" s="20">
        <v>112361</v>
      </c>
      <c r="U31" s="20"/>
      <c r="V31" s="20"/>
      <c r="W31" s="20"/>
      <c r="X31" s="20"/>
      <c r="Y31" s="20"/>
      <c r="Z31" s="20"/>
      <c r="AA31" s="21">
        <f t="shared" si="2"/>
        <v>416995</v>
      </c>
      <c r="AB31" s="11">
        <v>36421</v>
      </c>
      <c r="AC31" s="11">
        <v>3132</v>
      </c>
      <c r="AD31" s="11"/>
      <c r="AE31" s="11"/>
      <c r="AF31" s="11">
        <v>1025</v>
      </c>
      <c r="AG31" s="11"/>
      <c r="AH31" s="11">
        <v>138</v>
      </c>
      <c r="AI31" s="11">
        <v>2383</v>
      </c>
      <c r="AJ31" s="11">
        <v>17418</v>
      </c>
      <c r="AK31" s="21">
        <f t="shared" si="3"/>
        <v>60517</v>
      </c>
      <c r="AL31" s="21">
        <f t="shared" si="0"/>
        <v>493507</v>
      </c>
      <c r="AM31" s="19"/>
      <c r="AN31" s="19"/>
    </row>
    <row r="32" spans="1:40" ht="12.75">
      <c r="A32" s="16">
        <v>23</v>
      </c>
      <c r="B32" s="17" t="s">
        <v>42</v>
      </c>
      <c r="C32" s="20"/>
      <c r="D32" s="20"/>
      <c r="E32" s="20"/>
      <c r="F32" s="20"/>
      <c r="G32" s="20">
        <v>5592</v>
      </c>
      <c r="H32" s="20"/>
      <c r="I32" s="20"/>
      <c r="J32" s="21">
        <f t="shared" si="1"/>
        <v>5592</v>
      </c>
      <c r="K32" s="20">
        <v>7857</v>
      </c>
      <c r="L32" s="20"/>
      <c r="M32" s="20"/>
      <c r="N32" s="20"/>
      <c r="O32" s="20"/>
      <c r="P32" s="20">
        <v>95065</v>
      </c>
      <c r="Q32" s="20"/>
      <c r="R32" s="20"/>
      <c r="S32" s="20"/>
      <c r="T32" s="20">
        <v>1524</v>
      </c>
      <c r="U32" s="20">
        <v>7455</v>
      </c>
      <c r="V32" s="20"/>
      <c r="W32" s="20"/>
      <c r="X32" s="20"/>
      <c r="Y32" s="20"/>
      <c r="Z32" s="20">
        <v>0</v>
      </c>
      <c r="AA32" s="21">
        <f t="shared" si="2"/>
        <v>111901</v>
      </c>
      <c r="AB32" s="11">
        <v>111591</v>
      </c>
      <c r="AC32" s="11">
        <v>13786</v>
      </c>
      <c r="AD32" s="11">
        <v>29247</v>
      </c>
      <c r="AE32" s="11">
        <v>703</v>
      </c>
      <c r="AF32" s="11">
        <v>4753</v>
      </c>
      <c r="AG32" s="11"/>
      <c r="AH32" s="11">
        <v>244</v>
      </c>
      <c r="AI32" s="11">
        <v>7037</v>
      </c>
      <c r="AJ32" s="11">
        <v>155426</v>
      </c>
      <c r="AK32" s="21">
        <f t="shared" si="3"/>
        <v>322787</v>
      </c>
      <c r="AL32" s="21">
        <f t="shared" si="0"/>
        <v>440280</v>
      </c>
      <c r="AM32" s="19"/>
      <c r="AN32" s="19"/>
    </row>
    <row r="33" spans="1:40" ht="12.75">
      <c r="A33" s="16">
        <v>24</v>
      </c>
      <c r="B33" s="17" t="s">
        <v>49</v>
      </c>
      <c r="C33" s="20"/>
      <c r="D33" s="20"/>
      <c r="E33" s="20"/>
      <c r="F33" s="20"/>
      <c r="G33" s="20">
        <v>12473</v>
      </c>
      <c r="H33" s="20"/>
      <c r="I33" s="20"/>
      <c r="J33" s="21">
        <f t="shared" si="1"/>
        <v>12473</v>
      </c>
      <c r="K33" s="20">
        <v>21219</v>
      </c>
      <c r="L33" s="20"/>
      <c r="M33" s="20"/>
      <c r="N33" s="20"/>
      <c r="O33" s="20">
        <v>8358</v>
      </c>
      <c r="P33" s="20">
        <v>15792</v>
      </c>
      <c r="Q33" s="20">
        <v>2281</v>
      </c>
      <c r="R33" s="20">
        <v>0</v>
      </c>
      <c r="S33" s="20"/>
      <c r="T33" s="20">
        <v>3000</v>
      </c>
      <c r="U33" s="20"/>
      <c r="V33" s="20"/>
      <c r="W33" s="20"/>
      <c r="X33" s="20">
        <v>0</v>
      </c>
      <c r="Y33" s="20"/>
      <c r="Z33" s="20"/>
      <c r="AA33" s="21">
        <f t="shared" si="2"/>
        <v>50650</v>
      </c>
      <c r="AB33" s="11">
        <v>281132</v>
      </c>
      <c r="AC33" s="11">
        <v>20200</v>
      </c>
      <c r="AD33" s="11">
        <v>152</v>
      </c>
      <c r="AE33" s="11"/>
      <c r="AF33" s="11"/>
      <c r="AG33" s="11"/>
      <c r="AH33" s="11"/>
      <c r="AI33" s="11"/>
      <c r="AJ33" s="11">
        <v>35261</v>
      </c>
      <c r="AK33" s="21">
        <f t="shared" si="3"/>
        <v>336745</v>
      </c>
      <c r="AL33" s="21">
        <f t="shared" si="0"/>
        <v>399868</v>
      </c>
      <c r="AM33" s="19"/>
      <c r="AN33" s="19"/>
    </row>
    <row r="34" spans="1:40" ht="12.75">
      <c r="A34" s="16">
        <v>25</v>
      </c>
      <c r="B34" s="17" t="s">
        <v>74</v>
      </c>
      <c r="C34" s="20"/>
      <c r="D34" s="20"/>
      <c r="E34" s="20"/>
      <c r="F34" s="20"/>
      <c r="G34" s="20">
        <v>15462</v>
      </c>
      <c r="H34" s="20"/>
      <c r="I34" s="20"/>
      <c r="J34" s="21">
        <f t="shared" si="1"/>
        <v>15462</v>
      </c>
      <c r="K34" s="20">
        <v>30622</v>
      </c>
      <c r="L34" s="20"/>
      <c r="M34" s="20"/>
      <c r="N34" s="20"/>
      <c r="O34" s="20">
        <v>22128</v>
      </c>
      <c r="P34" s="20">
        <v>24004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>
        <f t="shared" si="2"/>
        <v>76754</v>
      </c>
      <c r="AB34" s="11">
        <v>66578</v>
      </c>
      <c r="AC34" s="11"/>
      <c r="AD34" s="11"/>
      <c r="AE34" s="11"/>
      <c r="AF34" s="11">
        <v>5104</v>
      </c>
      <c r="AG34" s="11"/>
      <c r="AH34" s="11"/>
      <c r="AI34" s="11"/>
      <c r="AJ34" s="11">
        <v>97352</v>
      </c>
      <c r="AK34" s="21">
        <f t="shared" si="3"/>
        <v>169034</v>
      </c>
      <c r="AL34" s="21">
        <f t="shared" si="0"/>
        <v>261250</v>
      </c>
      <c r="AM34" s="19"/>
      <c r="AN34" s="19"/>
    </row>
    <row r="35" spans="1:40" ht="25.5">
      <c r="A35" s="16">
        <v>26</v>
      </c>
      <c r="B35" s="17" t="s">
        <v>68</v>
      </c>
      <c r="C35" s="20">
        <v>61018</v>
      </c>
      <c r="D35" s="20">
        <v>180587</v>
      </c>
      <c r="E35" s="20"/>
      <c r="F35" s="20"/>
      <c r="G35" s="20"/>
      <c r="H35" s="20"/>
      <c r="I35" s="20"/>
      <c r="J35" s="21">
        <f t="shared" si="1"/>
        <v>241605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>
        <f t="shared" si="2"/>
        <v>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21">
        <f t="shared" si="3"/>
        <v>0</v>
      </c>
      <c r="AL35" s="21">
        <f t="shared" si="0"/>
        <v>241605</v>
      </c>
      <c r="AM35" s="19"/>
      <c r="AN35" s="19"/>
    </row>
    <row r="36" spans="1:40" ht="12.75">
      <c r="A36" s="16">
        <v>27</v>
      </c>
      <c r="B36" s="17" t="s">
        <v>86</v>
      </c>
      <c r="C36" s="20"/>
      <c r="D36" s="20"/>
      <c r="E36" s="20"/>
      <c r="F36" s="20"/>
      <c r="G36" s="20">
        <v>46</v>
      </c>
      <c r="H36" s="20">
        <v>6</v>
      </c>
      <c r="I36" s="20"/>
      <c r="J36" s="21">
        <f t="shared" si="1"/>
        <v>52</v>
      </c>
      <c r="K36" s="20"/>
      <c r="L36" s="20"/>
      <c r="M36" s="20"/>
      <c r="N36" s="20"/>
      <c r="O36" s="20">
        <v>61</v>
      </c>
      <c r="P36" s="20">
        <v>209736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2"/>
        <v>212397</v>
      </c>
      <c r="AB36" s="11"/>
      <c r="AC36" s="11">
        <v>24</v>
      </c>
      <c r="AD36" s="11"/>
      <c r="AE36" s="11">
        <v>42</v>
      </c>
      <c r="AF36" s="11"/>
      <c r="AG36" s="11"/>
      <c r="AH36" s="11"/>
      <c r="AI36" s="11"/>
      <c r="AJ36" s="11">
        <v>15538</v>
      </c>
      <c r="AK36" s="21">
        <f t="shared" si="3"/>
        <v>15604</v>
      </c>
      <c r="AL36" s="21">
        <f t="shared" si="0"/>
        <v>228053</v>
      </c>
      <c r="AM36" s="19"/>
      <c r="AN36" s="19"/>
    </row>
    <row r="37" spans="1:40" ht="12.75">
      <c r="A37" s="16">
        <v>28</v>
      </c>
      <c r="B37" s="17" t="s">
        <v>45</v>
      </c>
      <c r="C37" s="20"/>
      <c r="D37" s="20"/>
      <c r="E37" s="20"/>
      <c r="F37" s="20"/>
      <c r="G37" s="20">
        <v>15660</v>
      </c>
      <c r="H37" s="20"/>
      <c r="I37" s="20">
        <v>55800</v>
      </c>
      <c r="J37" s="21">
        <f t="shared" si="1"/>
        <v>71460</v>
      </c>
      <c r="K37" s="20">
        <v>5231</v>
      </c>
      <c r="L37" s="20"/>
      <c r="M37" s="20"/>
      <c r="N37" s="20"/>
      <c r="O37" s="20"/>
      <c r="P37" s="20">
        <v>2503</v>
      </c>
      <c r="Q37" s="20"/>
      <c r="R37" s="20"/>
      <c r="S37" s="20"/>
      <c r="T37" s="20"/>
      <c r="U37" s="20"/>
      <c r="V37" s="20"/>
      <c r="W37" s="20"/>
      <c r="X37" s="20"/>
      <c r="Y37" s="20"/>
      <c r="Z37" s="20">
        <v>10490</v>
      </c>
      <c r="AA37" s="21">
        <f t="shared" si="2"/>
        <v>18224</v>
      </c>
      <c r="AB37" s="11">
        <v>40216</v>
      </c>
      <c r="AC37" s="11"/>
      <c r="AD37" s="11"/>
      <c r="AE37" s="11"/>
      <c r="AF37" s="11"/>
      <c r="AG37" s="11"/>
      <c r="AH37" s="11"/>
      <c r="AI37" s="11"/>
      <c r="AJ37" s="11">
        <v>91965</v>
      </c>
      <c r="AK37" s="21">
        <f t="shared" si="3"/>
        <v>132181</v>
      </c>
      <c r="AL37" s="21">
        <f t="shared" si="0"/>
        <v>221865</v>
      </c>
      <c r="AM37" s="19"/>
      <c r="AN37" s="19"/>
    </row>
    <row r="38" spans="1:40" ht="12.75">
      <c r="A38" s="16">
        <v>29</v>
      </c>
      <c r="B38" s="17" t="s">
        <v>52</v>
      </c>
      <c r="C38" s="20">
        <v>71314</v>
      </c>
      <c r="D38" s="20">
        <v>122345</v>
      </c>
      <c r="E38" s="20"/>
      <c r="F38" s="20"/>
      <c r="G38" s="20">
        <v>1046</v>
      </c>
      <c r="H38" s="20"/>
      <c r="I38" s="20"/>
      <c r="J38" s="21">
        <f t="shared" si="1"/>
        <v>194705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>
        <f t="shared" si="2"/>
        <v>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21">
        <f t="shared" si="3"/>
        <v>0</v>
      </c>
      <c r="AL38" s="21">
        <f t="shared" si="0"/>
        <v>194705</v>
      </c>
      <c r="AM38" s="19"/>
      <c r="AN38" s="19"/>
    </row>
    <row r="39" spans="1:40" ht="12.75">
      <c r="A39" s="16">
        <v>30</v>
      </c>
      <c r="B39" s="17" t="s">
        <v>85</v>
      </c>
      <c r="C39" s="20"/>
      <c r="D39" s="20"/>
      <c r="E39" s="20"/>
      <c r="F39" s="20"/>
      <c r="G39" s="20">
        <v>8024</v>
      </c>
      <c r="H39" s="20"/>
      <c r="I39" s="20"/>
      <c r="J39" s="21">
        <f t="shared" si="1"/>
        <v>8024</v>
      </c>
      <c r="K39" s="20">
        <v>6396</v>
      </c>
      <c r="L39" s="20"/>
      <c r="M39" s="20"/>
      <c r="N39" s="20"/>
      <c r="O39" s="20">
        <v>7845</v>
      </c>
      <c r="P39" s="20">
        <v>3448</v>
      </c>
      <c r="Q39" s="20">
        <v>-109</v>
      </c>
      <c r="R39" s="20">
        <v>8029</v>
      </c>
      <c r="S39" s="20"/>
      <c r="T39" s="20">
        <v>672</v>
      </c>
      <c r="U39" s="20"/>
      <c r="V39" s="20"/>
      <c r="W39" s="20"/>
      <c r="X39" s="20"/>
      <c r="Y39" s="20"/>
      <c r="Z39" s="20"/>
      <c r="AA39" s="21">
        <f t="shared" si="2"/>
        <v>26281</v>
      </c>
      <c r="AB39" s="11">
        <v>147550</v>
      </c>
      <c r="AC39" s="11">
        <v>7804</v>
      </c>
      <c r="AD39" s="11"/>
      <c r="AE39" s="11"/>
      <c r="AF39" s="11"/>
      <c r="AG39" s="11"/>
      <c r="AH39" s="11"/>
      <c r="AI39" s="11"/>
      <c r="AJ39" s="11">
        <v>4791</v>
      </c>
      <c r="AK39" s="21">
        <f t="shared" si="3"/>
        <v>160145</v>
      </c>
      <c r="AL39" s="21">
        <f t="shared" si="0"/>
        <v>194450</v>
      </c>
      <c r="AM39" s="19"/>
      <c r="AN39" s="19"/>
    </row>
    <row r="40" spans="1:40" ht="12.75">
      <c r="A40" s="16">
        <v>31</v>
      </c>
      <c r="B40" s="17" t="s">
        <v>71</v>
      </c>
      <c r="C40" s="20"/>
      <c r="D40" s="20"/>
      <c r="E40" s="20"/>
      <c r="F40" s="20"/>
      <c r="G40" s="20">
        <v>45104</v>
      </c>
      <c r="H40" s="20"/>
      <c r="I40" s="20"/>
      <c r="J40" s="21">
        <f t="shared" si="1"/>
        <v>45104</v>
      </c>
      <c r="K40" s="20">
        <v>46257</v>
      </c>
      <c r="L40" s="20"/>
      <c r="M40" s="20">
        <v>6115</v>
      </c>
      <c r="N40" s="20"/>
      <c r="O40" s="20">
        <v>1723</v>
      </c>
      <c r="P40" s="20">
        <v>56615</v>
      </c>
      <c r="Q40" s="20"/>
      <c r="R40" s="20">
        <v>741</v>
      </c>
      <c r="S40" s="20"/>
      <c r="T40" s="20">
        <v>2333</v>
      </c>
      <c r="U40" s="20"/>
      <c r="V40" s="20"/>
      <c r="W40" s="20"/>
      <c r="X40" s="20"/>
      <c r="Y40" s="20"/>
      <c r="Z40" s="20"/>
      <c r="AA40" s="21">
        <f t="shared" si="2"/>
        <v>113784</v>
      </c>
      <c r="AB40" s="11">
        <v>2064</v>
      </c>
      <c r="AC40" s="11">
        <v>2457</v>
      </c>
      <c r="AD40" s="11"/>
      <c r="AE40" s="11"/>
      <c r="AF40" s="11"/>
      <c r="AG40" s="11"/>
      <c r="AH40" s="11">
        <v>144</v>
      </c>
      <c r="AI40" s="11">
        <v>350</v>
      </c>
      <c r="AJ40" s="11">
        <v>6400</v>
      </c>
      <c r="AK40" s="21">
        <f t="shared" si="3"/>
        <v>11415</v>
      </c>
      <c r="AL40" s="21">
        <f t="shared" si="0"/>
        <v>170303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38</v>
      </c>
      <c r="P41" s="20"/>
      <c r="Q41" s="20"/>
      <c r="R41" s="20"/>
      <c r="S41" s="20"/>
      <c r="T41" s="20">
        <v>2109</v>
      </c>
      <c r="U41" s="20"/>
      <c r="V41" s="20"/>
      <c r="W41" s="20"/>
      <c r="X41" s="20"/>
      <c r="Y41" s="20"/>
      <c r="Z41" s="20"/>
      <c r="AA41" s="21">
        <f t="shared" si="2"/>
        <v>2147</v>
      </c>
      <c r="AB41" s="11">
        <v>13929</v>
      </c>
      <c r="AC41" s="11">
        <v>78</v>
      </c>
      <c r="AD41" s="11">
        <v>135605</v>
      </c>
      <c r="AE41" s="11"/>
      <c r="AF41" s="11"/>
      <c r="AG41" s="11"/>
      <c r="AH41" s="11"/>
      <c r="AI41" s="11"/>
      <c r="AJ41" s="11">
        <v>1660</v>
      </c>
      <c r="AK41" s="21">
        <f t="shared" si="3"/>
        <v>151272</v>
      </c>
      <c r="AL41" s="21">
        <f t="shared" si="0"/>
        <v>153419</v>
      </c>
      <c r="AM41" s="19"/>
      <c r="AN41" s="19"/>
    </row>
    <row r="42" spans="1:40" ht="25.5">
      <c r="A42" s="16">
        <v>33</v>
      </c>
      <c r="B42" s="17" t="s">
        <v>37</v>
      </c>
      <c r="C42" s="20"/>
      <c r="D42" s="20"/>
      <c r="E42" s="20"/>
      <c r="F42" s="20"/>
      <c r="G42" s="20">
        <v>100</v>
      </c>
      <c r="H42" s="20"/>
      <c r="I42" s="20"/>
      <c r="J42" s="21">
        <f t="shared" si="1"/>
        <v>100</v>
      </c>
      <c r="K42" s="20"/>
      <c r="L42" s="20">
        <v>2397</v>
      </c>
      <c r="M42" s="20">
        <v>4012</v>
      </c>
      <c r="N42" s="20">
        <v>1019</v>
      </c>
      <c r="O42" s="20">
        <v>867</v>
      </c>
      <c r="P42" s="20">
        <v>18355</v>
      </c>
      <c r="Q42" s="20">
        <v>175</v>
      </c>
      <c r="R42" s="20">
        <v>19867</v>
      </c>
      <c r="S42" s="20">
        <v>4725</v>
      </c>
      <c r="T42" s="20">
        <v>13622</v>
      </c>
      <c r="U42" s="20"/>
      <c r="V42" s="20"/>
      <c r="W42" s="20"/>
      <c r="X42" s="20">
        <v>10412</v>
      </c>
      <c r="Y42" s="20"/>
      <c r="Z42" s="20"/>
      <c r="AA42" s="21">
        <f t="shared" si="2"/>
        <v>75451</v>
      </c>
      <c r="AB42" s="11"/>
      <c r="AC42" s="11"/>
      <c r="AD42" s="11"/>
      <c r="AE42" s="11"/>
      <c r="AF42" s="11"/>
      <c r="AG42" s="11"/>
      <c r="AH42" s="11"/>
      <c r="AI42" s="11">
        <v>384</v>
      </c>
      <c r="AJ42" s="11">
        <v>18926</v>
      </c>
      <c r="AK42" s="21">
        <f t="shared" si="3"/>
        <v>19310</v>
      </c>
      <c r="AL42" s="21">
        <f t="shared" si="0"/>
        <v>94861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53680</v>
      </c>
      <c r="I43" s="20">
        <v>0</v>
      </c>
      <c r="J43" s="21">
        <f t="shared" si="1"/>
        <v>53680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6133</v>
      </c>
      <c r="U43" s="20"/>
      <c r="V43" s="20"/>
      <c r="W43" s="20"/>
      <c r="X43" s="20"/>
      <c r="Y43" s="20"/>
      <c r="Z43" s="20"/>
      <c r="AA43" s="21">
        <f t="shared" si="2"/>
        <v>6133</v>
      </c>
      <c r="AB43" s="11"/>
      <c r="AC43" s="11"/>
      <c r="AD43" s="11"/>
      <c r="AE43" s="11"/>
      <c r="AF43" s="11">
        <v>6868</v>
      </c>
      <c r="AG43" s="11"/>
      <c r="AH43" s="11"/>
      <c r="AI43" s="11"/>
      <c r="AJ43" s="11"/>
      <c r="AK43" s="21">
        <f t="shared" si="3"/>
        <v>6868</v>
      </c>
      <c r="AL43" s="21">
        <f t="shared" si="0"/>
        <v>66681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45792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45792</v>
      </c>
      <c r="AL44" s="21">
        <f t="shared" si="0"/>
        <v>45792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12870</v>
      </c>
      <c r="I45" s="20"/>
      <c r="J45" s="21">
        <f t="shared" si="1"/>
        <v>12828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>
        <v>13878</v>
      </c>
      <c r="AC45" s="11"/>
      <c r="AD45" s="11">
        <v>7973</v>
      </c>
      <c r="AE45" s="11"/>
      <c r="AF45" s="11"/>
      <c r="AG45" s="11"/>
      <c r="AH45" s="11"/>
      <c r="AI45" s="11"/>
      <c r="AJ45" s="11">
        <v>3907</v>
      </c>
      <c r="AK45" s="21">
        <f t="shared" si="3"/>
        <v>25758</v>
      </c>
      <c r="AL45" s="21">
        <f t="shared" si="0"/>
        <v>38586</v>
      </c>
      <c r="AM45" s="19"/>
      <c r="AN45" s="19"/>
    </row>
    <row r="46" spans="1:40" ht="12.75">
      <c r="A46" s="16">
        <v>37</v>
      </c>
      <c r="B46" s="17" t="s">
        <v>104</v>
      </c>
      <c r="C46" s="20"/>
      <c r="D46" s="20">
        <v>34708</v>
      </c>
      <c r="E46" s="20"/>
      <c r="F46" s="20"/>
      <c r="G46" s="20"/>
      <c r="H46" s="20"/>
      <c r="I46" s="20"/>
      <c r="J46" s="21">
        <f t="shared" si="1"/>
        <v>34708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34708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>
        <v>16971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16971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16971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/>
      <c r="H48" s="20"/>
      <c r="I48" s="20"/>
      <c r="J48" s="21">
        <f t="shared" si="1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10846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10846</v>
      </c>
      <c r="AL48" s="21">
        <f t="shared" si="0"/>
        <v>10846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PageLayoutView="0" workbookViewId="0" topLeftCell="A1">
      <selection activeCell="B17" sqref="B17"/>
    </sheetView>
  </sheetViews>
  <sheetFormatPr defaultColWidth="9.00390625" defaultRowHeight="12.75"/>
  <cols>
    <col min="1" max="1" width="3.125" style="8" bestFit="1" customWidth="1"/>
    <col min="2" max="2" width="35.375" style="8" customWidth="1"/>
    <col min="3" max="3" width="12.375" style="8" customWidth="1"/>
    <col min="4" max="4" width="13.00390625" style="8" customWidth="1"/>
    <col min="5" max="7" width="12.375" style="8" customWidth="1"/>
    <col min="8" max="14" width="9.25390625" style="8" bestFit="1" customWidth="1"/>
    <col min="15" max="15" width="9.625" style="8" customWidth="1"/>
    <col min="16" max="16" width="11.00390625" style="8" customWidth="1"/>
    <col min="17" max="21" width="9.25390625" style="8" bestFit="1" customWidth="1"/>
    <col min="22" max="22" width="9.125" style="8" customWidth="1"/>
    <col min="23" max="23" width="9.875" style="8" bestFit="1" customWidth="1"/>
    <col min="24" max="26" width="9.125" style="8" customWidth="1"/>
    <col min="27" max="27" width="9.875" style="8" bestFit="1" customWidth="1"/>
    <col min="28" max="33" width="9.125" style="8" customWidth="1"/>
    <col min="34" max="35" width="11.25390625" style="8" customWidth="1"/>
    <col min="36" max="36" width="12.125" style="8" customWidth="1"/>
    <col min="37" max="37" width="9.875" style="8" bestFit="1" customWidth="1"/>
    <col min="38" max="38" width="13.125" style="8" customWidth="1"/>
    <col min="39" max="16384" width="9.125" style="8" customWidth="1"/>
  </cols>
  <sheetData>
    <row r="1" spans="1:38" ht="15">
      <c r="A1" s="1"/>
      <c r="B1" s="2"/>
      <c r="C1" s="2"/>
      <c r="D1" s="2"/>
      <c r="E1" s="2"/>
      <c r="F1" s="2"/>
      <c r="G1" s="2"/>
      <c r="H1" s="1"/>
      <c r="I1" s="1"/>
      <c r="J1" s="1"/>
      <c r="K1" s="5"/>
      <c r="L1" s="5"/>
      <c r="M1" s="5"/>
      <c r="N1" s="1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</row>
    <row r="2" spans="1:38" ht="18.7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4" t="s">
        <v>66</v>
      </c>
      <c r="N2" s="24"/>
      <c r="O2" s="24"/>
      <c r="P2" s="24"/>
      <c r="Q2" s="24"/>
      <c r="R2" s="24"/>
      <c r="S2" s="24"/>
      <c r="T2" s="24"/>
      <c r="U2" s="24"/>
      <c r="V2" s="24"/>
      <c r="W2" s="1"/>
      <c r="X2" s="1"/>
      <c r="Y2" s="1"/>
      <c r="Z2" s="1"/>
      <c r="AA2" s="1"/>
      <c r="AB2" s="1"/>
      <c r="AC2" s="1"/>
      <c r="AD2" s="1"/>
      <c r="AE2" s="1"/>
      <c r="AF2" s="6"/>
      <c r="AG2" s="7"/>
      <c r="AH2" s="7"/>
      <c r="AI2" s="7"/>
      <c r="AJ2" s="7"/>
      <c r="AK2" s="7"/>
      <c r="AL2" s="7"/>
    </row>
    <row r="3" spans="1:38" ht="18.75">
      <c r="A3" s="1"/>
      <c r="B3" s="2"/>
      <c r="C3" s="2"/>
      <c r="D3" s="2"/>
      <c r="E3" s="2"/>
      <c r="F3" s="2"/>
      <c r="G3" s="2"/>
      <c r="H3" s="1"/>
      <c r="I3" s="1"/>
      <c r="J3" s="1"/>
      <c r="K3" s="5"/>
      <c r="L3" s="24" t="s">
        <v>108</v>
      </c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7"/>
      <c r="AI3" s="7"/>
      <c r="AJ3" s="7"/>
      <c r="AK3" s="7"/>
      <c r="AL3" s="7"/>
    </row>
    <row r="4" spans="1:38" ht="18.75">
      <c r="A4" s="1"/>
      <c r="B4" s="2"/>
      <c r="C4" s="2"/>
      <c r="D4" s="2"/>
      <c r="E4" s="2"/>
      <c r="F4" s="2"/>
      <c r="G4" s="2"/>
      <c r="H4" s="1"/>
      <c r="I4" s="1"/>
      <c r="J4" s="1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</row>
    <row r="5" spans="1:38" ht="18.75">
      <c r="A5" s="1"/>
      <c r="B5" s="2"/>
      <c r="C5" s="2"/>
      <c r="D5" s="2"/>
      <c r="E5" s="2"/>
      <c r="F5" s="2"/>
      <c r="G5" s="2"/>
      <c r="H5" s="1"/>
      <c r="I5" s="1"/>
      <c r="J5" s="1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</row>
    <row r="6" spans="1:38" ht="15">
      <c r="A6" s="4"/>
      <c r="B6" s="3"/>
      <c r="C6" s="3"/>
      <c r="D6" s="3"/>
      <c r="E6" s="3"/>
      <c r="F6" s="3"/>
      <c r="G6" s="3"/>
      <c r="H6" s="4"/>
      <c r="I6" s="4"/>
      <c r="J6" s="4"/>
      <c r="K6" s="5"/>
      <c r="L6" s="5"/>
      <c r="M6" s="5"/>
      <c r="N6" s="4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7"/>
      <c r="AK6" s="27" t="s">
        <v>69</v>
      </c>
      <c r="AL6" s="27"/>
    </row>
    <row r="7" spans="1:38" ht="14.25">
      <c r="A7" s="25" t="s">
        <v>0</v>
      </c>
      <c r="B7" s="26" t="s">
        <v>30</v>
      </c>
      <c r="C7" s="23" t="s">
        <v>35</v>
      </c>
      <c r="D7" s="23"/>
      <c r="E7" s="23"/>
      <c r="F7" s="23"/>
      <c r="G7" s="23" t="s">
        <v>34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 t="s">
        <v>65</v>
      </c>
    </row>
    <row r="8" spans="1:38" ht="14.25">
      <c r="A8" s="25"/>
      <c r="B8" s="26"/>
      <c r="C8" s="23" t="s">
        <v>31</v>
      </c>
      <c r="D8" s="23"/>
      <c r="E8" s="23"/>
      <c r="F8" s="23"/>
      <c r="G8" s="23"/>
      <c r="H8" s="23"/>
      <c r="I8" s="23"/>
      <c r="J8" s="23"/>
      <c r="K8" s="23" t="s">
        <v>32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 t="s">
        <v>33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80">
      <c r="A9" s="25"/>
      <c r="B9" s="26"/>
      <c r="C9" s="14" t="s">
        <v>1</v>
      </c>
      <c r="D9" s="14" t="s">
        <v>2</v>
      </c>
      <c r="E9" s="14" t="s">
        <v>91</v>
      </c>
      <c r="F9" s="14" t="s">
        <v>92</v>
      </c>
      <c r="G9" s="14" t="s">
        <v>93</v>
      </c>
      <c r="H9" s="12" t="s">
        <v>94</v>
      </c>
      <c r="I9" s="12" t="s">
        <v>73</v>
      </c>
      <c r="J9" s="13" t="s">
        <v>67</v>
      </c>
      <c r="K9" s="12" t="s">
        <v>5</v>
      </c>
      <c r="L9" s="12" t="s">
        <v>6</v>
      </c>
      <c r="M9" s="12" t="s">
        <v>7</v>
      </c>
      <c r="N9" s="12" t="s">
        <v>8</v>
      </c>
      <c r="O9" s="12" t="s">
        <v>9</v>
      </c>
      <c r="P9" s="12" t="s">
        <v>10</v>
      </c>
      <c r="Q9" s="12" t="s">
        <v>12</v>
      </c>
      <c r="R9" s="12" t="s">
        <v>14</v>
      </c>
      <c r="S9" s="12" t="s">
        <v>15</v>
      </c>
      <c r="T9" s="12" t="s">
        <v>95</v>
      </c>
      <c r="U9" s="12" t="s">
        <v>96</v>
      </c>
      <c r="V9" s="12" t="s">
        <v>97</v>
      </c>
      <c r="W9" s="12" t="s">
        <v>98</v>
      </c>
      <c r="X9" s="12" t="s">
        <v>99</v>
      </c>
      <c r="Y9" s="12" t="s">
        <v>100</v>
      </c>
      <c r="Z9" s="12" t="s">
        <v>73</v>
      </c>
      <c r="AA9" s="13" t="s">
        <v>67</v>
      </c>
      <c r="AB9" s="12" t="s">
        <v>25</v>
      </c>
      <c r="AC9" s="12" t="s">
        <v>28</v>
      </c>
      <c r="AD9" s="12" t="s">
        <v>23</v>
      </c>
      <c r="AE9" s="12" t="s">
        <v>19</v>
      </c>
      <c r="AF9" s="12" t="s">
        <v>77</v>
      </c>
      <c r="AG9" s="14" t="s">
        <v>20</v>
      </c>
      <c r="AH9" s="14" t="s">
        <v>21</v>
      </c>
      <c r="AI9" s="14" t="s">
        <v>22</v>
      </c>
      <c r="AJ9" s="12" t="s">
        <v>101</v>
      </c>
      <c r="AK9" s="15" t="s">
        <v>67</v>
      </c>
      <c r="AL9" s="23"/>
    </row>
    <row r="10" spans="1:40" ht="12.75">
      <c r="A10" s="16">
        <v>1</v>
      </c>
      <c r="B10" s="17" t="s">
        <v>26</v>
      </c>
      <c r="C10" s="20"/>
      <c r="D10" s="20"/>
      <c r="E10" s="20"/>
      <c r="F10" s="20"/>
      <c r="G10" s="20">
        <v>1680</v>
      </c>
      <c r="H10" s="20">
        <v>2611</v>
      </c>
      <c r="I10" s="20">
        <v>619</v>
      </c>
      <c r="J10" s="21">
        <f>C10+D10+E10+F10+G10+H10+I10</f>
        <v>4910</v>
      </c>
      <c r="K10" s="20">
        <v>439632</v>
      </c>
      <c r="L10" s="20"/>
      <c r="M10" s="20">
        <v>2082</v>
      </c>
      <c r="N10" s="20">
        <v>0</v>
      </c>
      <c r="O10" s="20">
        <v>10710</v>
      </c>
      <c r="P10" s="20">
        <v>430130</v>
      </c>
      <c r="Q10" s="20">
        <v>20579</v>
      </c>
      <c r="R10" s="20">
        <v>738</v>
      </c>
      <c r="S10" s="20"/>
      <c r="T10" s="20">
        <v>97446</v>
      </c>
      <c r="U10" s="20">
        <v>299</v>
      </c>
      <c r="V10" s="20"/>
      <c r="W10" s="20"/>
      <c r="X10" s="20">
        <v>8983590</v>
      </c>
      <c r="Y10" s="20"/>
      <c r="Z10" s="20"/>
      <c r="AA10" s="21">
        <f>K10+L10+M10+N10+O10+P10+Q10+R10+S10+T10+U10+V10+W10+X10+Y10+Z10</f>
        <v>9985206</v>
      </c>
      <c r="AB10" s="11">
        <v>68290</v>
      </c>
      <c r="AC10" s="11">
        <v>804</v>
      </c>
      <c r="AD10" s="11"/>
      <c r="AE10" s="11"/>
      <c r="AF10" s="11">
        <v>10373</v>
      </c>
      <c r="AG10" s="11">
        <v>0</v>
      </c>
      <c r="AH10" s="11">
        <v>1581</v>
      </c>
      <c r="AI10" s="11">
        <v>12132</v>
      </c>
      <c r="AJ10" s="11">
        <v>38924</v>
      </c>
      <c r="AK10" s="21">
        <f>SUM(AB10:AJ10)</f>
        <v>132104</v>
      </c>
      <c r="AL10" s="21">
        <f aca="true" t="shared" si="0" ref="AL10:AL48">J10+AA10+AK10</f>
        <v>10122220</v>
      </c>
      <c r="AM10" s="19"/>
      <c r="AN10" s="19"/>
    </row>
    <row r="11" spans="1:40" ht="12.75">
      <c r="A11" s="16">
        <v>2</v>
      </c>
      <c r="B11" s="17" t="s">
        <v>44</v>
      </c>
      <c r="C11" s="20"/>
      <c r="D11" s="20"/>
      <c r="E11" s="20"/>
      <c r="F11" s="20"/>
      <c r="G11" s="20">
        <v>37978</v>
      </c>
      <c r="H11" s="20">
        <v>112053</v>
      </c>
      <c r="I11" s="20"/>
      <c r="J11" s="21">
        <f aca="true" t="shared" si="1" ref="J11:J48">C11+D11+E11+F11+G11+H11+I11</f>
        <v>150031</v>
      </c>
      <c r="K11" s="20">
        <v>116413</v>
      </c>
      <c r="L11" s="20">
        <v>62607</v>
      </c>
      <c r="M11" s="20">
        <v>22124</v>
      </c>
      <c r="N11" s="20">
        <v>40808</v>
      </c>
      <c r="O11" s="20">
        <v>1691553</v>
      </c>
      <c r="P11" s="20">
        <v>1799945</v>
      </c>
      <c r="Q11" s="20">
        <v>811</v>
      </c>
      <c r="R11" s="20">
        <v>2268</v>
      </c>
      <c r="S11" s="20"/>
      <c r="T11" s="20">
        <v>4391641</v>
      </c>
      <c r="U11" s="20"/>
      <c r="V11" s="20"/>
      <c r="W11" s="20">
        <v>3612</v>
      </c>
      <c r="X11" s="20">
        <v>36779</v>
      </c>
      <c r="Y11" s="20"/>
      <c r="Z11" s="20">
        <v>4023</v>
      </c>
      <c r="AA11" s="21">
        <f aca="true" t="shared" si="2" ref="AA11:AA48">K11+L11+M11+N11+O11+P11+Q11+R11+S11+T11+U11+V11+W11+X11+Y11+Z11</f>
        <v>8172584</v>
      </c>
      <c r="AB11" s="11">
        <v>23987</v>
      </c>
      <c r="AC11" s="11">
        <v>3217</v>
      </c>
      <c r="AD11" s="11">
        <v>1920</v>
      </c>
      <c r="AE11" s="11">
        <v>29</v>
      </c>
      <c r="AF11" s="11">
        <v>11251</v>
      </c>
      <c r="AG11" s="11">
        <v>149</v>
      </c>
      <c r="AH11" s="11">
        <v>1730</v>
      </c>
      <c r="AI11" s="11">
        <v>454870</v>
      </c>
      <c r="AJ11" s="11">
        <v>1229875</v>
      </c>
      <c r="AK11" s="21">
        <f aca="true" t="shared" si="3" ref="AK11:AK48">SUM(AB11:AJ11)</f>
        <v>1727028</v>
      </c>
      <c r="AL11" s="21">
        <f t="shared" si="0"/>
        <v>10049643</v>
      </c>
      <c r="AM11" s="19"/>
      <c r="AN11" s="19"/>
    </row>
    <row r="12" spans="1:40" ht="12.75">
      <c r="A12" s="16">
        <v>3</v>
      </c>
      <c r="B12" s="17" t="s">
        <v>64</v>
      </c>
      <c r="C12" s="20"/>
      <c r="D12" s="20"/>
      <c r="E12" s="20"/>
      <c r="F12" s="20"/>
      <c r="G12" s="20">
        <v>3017</v>
      </c>
      <c r="H12" s="20"/>
      <c r="I12" s="20">
        <v>4286</v>
      </c>
      <c r="J12" s="21">
        <f t="shared" si="1"/>
        <v>7303</v>
      </c>
      <c r="K12" s="20">
        <v>79302</v>
      </c>
      <c r="L12" s="20">
        <v>5305</v>
      </c>
      <c r="M12" s="20">
        <v>1259</v>
      </c>
      <c r="N12" s="20">
        <v>5897</v>
      </c>
      <c r="O12" s="20">
        <v>39349</v>
      </c>
      <c r="P12" s="20">
        <v>715262</v>
      </c>
      <c r="Q12" s="20">
        <v>7908</v>
      </c>
      <c r="R12" s="20">
        <v>1401</v>
      </c>
      <c r="S12" s="20"/>
      <c r="T12" s="20">
        <v>1121350</v>
      </c>
      <c r="U12" s="20"/>
      <c r="V12" s="20"/>
      <c r="W12" s="20"/>
      <c r="X12" s="20">
        <v>4275629</v>
      </c>
      <c r="Y12" s="20"/>
      <c r="Z12" s="20"/>
      <c r="AA12" s="21">
        <f t="shared" si="2"/>
        <v>6252662</v>
      </c>
      <c r="AB12" s="11">
        <v>3747</v>
      </c>
      <c r="AC12" s="11">
        <v>137</v>
      </c>
      <c r="AD12" s="11"/>
      <c r="AE12" s="11"/>
      <c r="AF12" s="11">
        <v>5300</v>
      </c>
      <c r="AG12" s="11"/>
      <c r="AH12" s="11"/>
      <c r="AI12" s="11">
        <v>2207</v>
      </c>
      <c r="AJ12" s="11">
        <v>25870</v>
      </c>
      <c r="AK12" s="21">
        <f t="shared" si="3"/>
        <v>37261</v>
      </c>
      <c r="AL12" s="21">
        <f t="shared" si="0"/>
        <v>6297226</v>
      </c>
      <c r="AM12" s="19"/>
      <c r="AN12" s="19"/>
    </row>
    <row r="13" spans="1:40" ht="12.75">
      <c r="A13" s="16">
        <v>4</v>
      </c>
      <c r="B13" s="17" t="s">
        <v>24</v>
      </c>
      <c r="C13" s="20"/>
      <c r="D13" s="20"/>
      <c r="E13" s="20"/>
      <c r="F13" s="20"/>
      <c r="G13" s="20">
        <v>263858</v>
      </c>
      <c r="H13" s="20">
        <v>141854</v>
      </c>
      <c r="I13" s="20"/>
      <c r="J13" s="21">
        <f t="shared" si="1"/>
        <v>405712</v>
      </c>
      <c r="K13" s="20">
        <v>224329</v>
      </c>
      <c r="L13" s="20">
        <v>6665</v>
      </c>
      <c r="M13" s="20">
        <v>490333</v>
      </c>
      <c r="N13" s="20">
        <v>30154</v>
      </c>
      <c r="O13" s="20">
        <v>68480</v>
      </c>
      <c r="P13" s="20">
        <v>1654777</v>
      </c>
      <c r="Q13" s="20">
        <v>11032</v>
      </c>
      <c r="R13" s="20">
        <v>59532</v>
      </c>
      <c r="S13" s="20">
        <v>33183</v>
      </c>
      <c r="T13" s="20">
        <v>233721</v>
      </c>
      <c r="U13" s="20"/>
      <c r="V13" s="20"/>
      <c r="W13" s="20"/>
      <c r="X13" s="20">
        <v>1908707</v>
      </c>
      <c r="Y13" s="20"/>
      <c r="Z13" s="20"/>
      <c r="AA13" s="21">
        <f t="shared" si="2"/>
        <v>4720913</v>
      </c>
      <c r="AB13" s="11">
        <v>388546</v>
      </c>
      <c r="AC13" s="11">
        <v>48590</v>
      </c>
      <c r="AD13" s="11">
        <v>0</v>
      </c>
      <c r="AE13" s="11">
        <v>3812</v>
      </c>
      <c r="AF13" s="11">
        <v>27379</v>
      </c>
      <c r="AG13" s="11">
        <v>378</v>
      </c>
      <c r="AH13" s="11">
        <v>975</v>
      </c>
      <c r="AI13" s="11">
        <v>35062</v>
      </c>
      <c r="AJ13" s="11">
        <v>122551</v>
      </c>
      <c r="AK13" s="21">
        <f t="shared" si="3"/>
        <v>627293</v>
      </c>
      <c r="AL13" s="21">
        <f t="shared" si="0"/>
        <v>5753918</v>
      </c>
      <c r="AM13" s="19"/>
      <c r="AN13" s="19"/>
    </row>
    <row r="14" spans="1:40" ht="12.75">
      <c r="A14" s="16">
        <v>5</v>
      </c>
      <c r="B14" s="17" t="s">
        <v>109</v>
      </c>
      <c r="C14" s="20"/>
      <c r="D14" s="20"/>
      <c r="E14" s="20"/>
      <c r="F14" s="20"/>
      <c r="G14" s="20">
        <v>1684633</v>
      </c>
      <c r="H14" s="20">
        <v>1685</v>
      </c>
      <c r="I14" s="20"/>
      <c r="J14" s="21">
        <f t="shared" si="1"/>
        <v>1686318</v>
      </c>
      <c r="K14" s="20">
        <v>140368</v>
      </c>
      <c r="L14" s="20">
        <v>262</v>
      </c>
      <c r="M14" s="20">
        <v>5577</v>
      </c>
      <c r="N14" s="20"/>
      <c r="O14" s="20">
        <v>18888</v>
      </c>
      <c r="P14" s="20">
        <v>798433</v>
      </c>
      <c r="Q14" s="20">
        <v>4286</v>
      </c>
      <c r="R14" s="20">
        <v>2829</v>
      </c>
      <c r="S14" s="20"/>
      <c r="T14" s="20">
        <v>606678</v>
      </c>
      <c r="U14" s="20"/>
      <c r="V14" s="20"/>
      <c r="W14" s="20"/>
      <c r="X14" s="20">
        <v>1342566</v>
      </c>
      <c r="Y14" s="20"/>
      <c r="Z14" s="20"/>
      <c r="AA14" s="21">
        <f t="shared" si="2"/>
        <v>2919887</v>
      </c>
      <c r="AB14" s="11">
        <v>4808</v>
      </c>
      <c r="AC14" s="11">
        <v>264</v>
      </c>
      <c r="AD14" s="11"/>
      <c r="AE14" s="11"/>
      <c r="AF14" s="11">
        <v>4444</v>
      </c>
      <c r="AG14" s="11"/>
      <c r="AH14" s="11"/>
      <c r="AI14" s="11">
        <v>1675</v>
      </c>
      <c r="AJ14" s="11">
        <v>14975</v>
      </c>
      <c r="AK14" s="21">
        <f t="shared" si="3"/>
        <v>26166</v>
      </c>
      <c r="AL14" s="21">
        <f t="shared" si="0"/>
        <v>4632371</v>
      </c>
      <c r="AM14" s="19"/>
      <c r="AN14" s="19"/>
    </row>
    <row r="15" spans="1:40" ht="12.75">
      <c r="A15" s="16">
        <v>6</v>
      </c>
      <c r="B15" s="17" t="s">
        <v>81</v>
      </c>
      <c r="C15" s="20"/>
      <c r="D15" s="20"/>
      <c r="E15" s="20"/>
      <c r="F15" s="20"/>
      <c r="G15" s="20">
        <v>106953</v>
      </c>
      <c r="H15" s="20">
        <v>153879</v>
      </c>
      <c r="I15" s="20">
        <v>0</v>
      </c>
      <c r="J15" s="21">
        <f t="shared" si="1"/>
        <v>260832</v>
      </c>
      <c r="K15" s="20">
        <v>152819</v>
      </c>
      <c r="L15" s="20"/>
      <c r="M15" s="20">
        <v>7515</v>
      </c>
      <c r="N15" s="20"/>
      <c r="O15" s="20">
        <v>30363</v>
      </c>
      <c r="P15" s="20">
        <v>127872</v>
      </c>
      <c r="Q15" s="20">
        <v>7471</v>
      </c>
      <c r="R15" s="20">
        <v>729</v>
      </c>
      <c r="S15" s="20">
        <v>22554</v>
      </c>
      <c r="T15" s="20">
        <v>3135355</v>
      </c>
      <c r="U15" s="20"/>
      <c r="V15" s="20"/>
      <c r="W15" s="20"/>
      <c r="X15" s="20">
        <v>-3974</v>
      </c>
      <c r="Y15" s="20"/>
      <c r="Z15" s="20">
        <v>0</v>
      </c>
      <c r="AA15" s="21">
        <f t="shared" si="2"/>
        <v>3480704</v>
      </c>
      <c r="AB15" s="11">
        <v>12587</v>
      </c>
      <c r="AC15" s="11">
        <v>6666</v>
      </c>
      <c r="AD15" s="11"/>
      <c r="AE15" s="11">
        <v>3179</v>
      </c>
      <c r="AF15" s="11">
        <v>182</v>
      </c>
      <c r="AG15" s="11"/>
      <c r="AH15" s="11"/>
      <c r="AI15" s="11">
        <v>10477</v>
      </c>
      <c r="AJ15" s="11">
        <v>50495</v>
      </c>
      <c r="AK15" s="21">
        <f t="shared" si="3"/>
        <v>83586</v>
      </c>
      <c r="AL15" s="21">
        <f t="shared" si="0"/>
        <v>3825122</v>
      </c>
      <c r="AM15" s="19"/>
      <c r="AN15" s="19"/>
    </row>
    <row r="16" spans="1:40" ht="12.75">
      <c r="A16" s="16">
        <v>7</v>
      </c>
      <c r="B16" s="17" t="s">
        <v>46</v>
      </c>
      <c r="C16" s="20"/>
      <c r="D16" s="20"/>
      <c r="E16" s="20"/>
      <c r="F16" s="20"/>
      <c r="G16" s="20">
        <v>136969</v>
      </c>
      <c r="H16" s="20">
        <v>85949</v>
      </c>
      <c r="I16" s="20"/>
      <c r="J16" s="21">
        <f t="shared" si="1"/>
        <v>222918</v>
      </c>
      <c r="K16" s="20">
        <v>424256</v>
      </c>
      <c r="L16" s="20">
        <v>29509</v>
      </c>
      <c r="M16" s="20">
        <v>39950</v>
      </c>
      <c r="N16" s="20">
        <v>3970</v>
      </c>
      <c r="O16" s="20">
        <v>94491</v>
      </c>
      <c r="P16" s="20">
        <v>1415408</v>
      </c>
      <c r="Q16" s="20">
        <v>50944</v>
      </c>
      <c r="R16" s="20">
        <v>13744</v>
      </c>
      <c r="S16" s="20"/>
      <c r="T16" s="20">
        <v>362569</v>
      </c>
      <c r="U16" s="20">
        <v>189943</v>
      </c>
      <c r="V16" s="20"/>
      <c r="W16" s="20"/>
      <c r="X16" s="20"/>
      <c r="Y16" s="20"/>
      <c r="Z16" s="20"/>
      <c r="AA16" s="21">
        <f t="shared" si="2"/>
        <v>2624784</v>
      </c>
      <c r="AB16" s="11">
        <v>191561</v>
      </c>
      <c r="AC16" s="11">
        <v>22914</v>
      </c>
      <c r="AD16" s="11"/>
      <c r="AE16" s="11">
        <v>3015</v>
      </c>
      <c r="AF16" s="11">
        <v>12134</v>
      </c>
      <c r="AG16" s="11">
        <v>3147</v>
      </c>
      <c r="AH16" s="11">
        <v>2478</v>
      </c>
      <c r="AI16" s="11">
        <v>15925</v>
      </c>
      <c r="AJ16" s="11">
        <v>202176</v>
      </c>
      <c r="AK16" s="21">
        <f t="shared" si="3"/>
        <v>453350</v>
      </c>
      <c r="AL16" s="21">
        <f t="shared" si="0"/>
        <v>3301052</v>
      </c>
      <c r="AM16" s="19"/>
      <c r="AN16" s="19"/>
    </row>
    <row r="17" spans="1:40" ht="12.75">
      <c r="A17" s="16">
        <v>8</v>
      </c>
      <c r="B17" s="17" t="s">
        <v>78</v>
      </c>
      <c r="C17" s="20"/>
      <c r="D17" s="20"/>
      <c r="E17" s="20"/>
      <c r="F17" s="20"/>
      <c r="G17" s="20">
        <v>25542</v>
      </c>
      <c r="H17" s="20">
        <v>13834</v>
      </c>
      <c r="I17" s="20"/>
      <c r="J17" s="21">
        <f t="shared" si="1"/>
        <v>39376</v>
      </c>
      <c r="K17" s="20">
        <v>102828</v>
      </c>
      <c r="L17" s="20">
        <v>0</v>
      </c>
      <c r="M17" s="20">
        <v>486</v>
      </c>
      <c r="N17" s="20"/>
      <c r="O17" s="20">
        <v>128653</v>
      </c>
      <c r="P17" s="20">
        <v>775400</v>
      </c>
      <c r="Q17" s="20">
        <v>195</v>
      </c>
      <c r="R17" s="20">
        <v>1165</v>
      </c>
      <c r="S17" s="20"/>
      <c r="T17" s="20">
        <v>1510499</v>
      </c>
      <c r="U17" s="20"/>
      <c r="V17" s="20"/>
      <c r="W17" s="20"/>
      <c r="X17" s="20">
        <v>459612</v>
      </c>
      <c r="Y17" s="20"/>
      <c r="Z17" s="20"/>
      <c r="AA17" s="21">
        <f t="shared" si="2"/>
        <v>2978838</v>
      </c>
      <c r="AB17" s="11">
        <v>105396</v>
      </c>
      <c r="AC17" s="11">
        <v>28278</v>
      </c>
      <c r="AD17" s="11"/>
      <c r="AE17" s="11">
        <v>209</v>
      </c>
      <c r="AF17" s="11">
        <v>509</v>
      </c>
      <c r="AG17" s="11">
        <v>629</v>
      </c>
      <c r="AH17" s="11">
        <v>575</v>
      </c>
      <c r="AI17" s="11">
        <v>45386</v>
      </c>
      <c r="AJ17" s="11">
        <v>89885</v>
      </c>
      <c r="AK17" s="21">
        <f t="shared" si="3"/>
        <v>270867</v>
      </c>
      <c r="AL17" s="21">
        <f t="shared" si="0"/>
        <v>3289081</v>
      </c>
      <c r="AM17" s="19"/>
      <c r="AN17" s="19"/>
    </row>
    <row r="18" spans="1:40" ht="12.75">
      <c r="A18" s="16">
        <v>9</v>
      </c>
      <c r="B18" s="17" t="s">
        <v>50</v>
      </c>
      <c r="C18" s="20"/>
      <c r="D18" s="20"/>
      <c r="E18" s="20"/>
      <c r="F18" s="20"/>
      <c r="G18" s="20">
        <v>101661</v>
      </c>
      <c r="H18" s="20">
        <v>20848</v>
      </c>
      <c r="I18" s="20"/>
      <c r="J18" s="21">
        <f t="shared" si="1"/>
        <v>122509</v>
      </c>
      <c r="K18" s="20"/>
      <c r="L18" s="20"/>
      <c r="M18" s="20"/>
      <c r="N18" s="20"/>
      <c r="O18" s="20">
        <v>210</v>
      </c>
      <c r="P18" s="20">
        <v>2519481</v>
      </c>
      <c r="Q18" s="20"/>
      <c r="R18" s="20"/>
      <c r="S18" s="20"/>
      <c r="T18" s="20">
        <v>43972</v>
      </c>
      <c r="U18" s="20"/>
      <c r="V18" s="20"/>
      <c r="W18" s="20"/>
      <c r="X18" s="20">
        <v>526669</v>
      </c>
      <c r="Y18" s="20"/>
      <c r="Z18" s="20"/>
      <c r="AA18" s="21">
        <f t="shared" si="2"/>
        <v>3090332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21">
        <f t="shared" si="3"/>
        <v>0</v>
      </c>
      <c r="AL18" s="21">
        <f t="shared" si="0"/>
        <v>3212841</v>
      </c>
      <c r="AM18" s="19"/>
      <c r="AN18" s="19"/>
    </row>
    <row r="19" spans="1:40" ht="12.75">
      <c r="A19" s="16">
        <v>10</v>
      </c>
      <c r="B19" s="17" t="s">
        <v>82</v>
      </c>
      <c r="C19" s="20"/>
      <c r="D19" s="20"/>
      <c r="E19" s="20"/>
      <c r="F19" s="20"/>
      <c r="G19" s="20">
        <v>79056</v>
      </c>
      <c r="H19" s="20">
        <v>71029</v>
      </c>
      <c r="I19" s="20"/>
      <c r="J19" s="21">
        <f t="shared" si="1"/>
        <v>150085</v>
      </c>
      <c r="K19" s="20">
        <v>342078</v>
      </c>
      <c r="L19" s="20"/>
      <c r="M19" s="20">
        <v>16194</v>
      </c>
      <c r="N19" s="20"/>
      <c r="O19" s="20">
        <v>29373</v>
      </c>
      <c r="P19" s="20">
        <v>349294</v>
      </c>
      <c r="Q19" s="20">
        <v>1269</v>
      </c>
      <c r="R19" s="20">
        <v>21478</v>
      </c>
      <c r="S19" s="20"/>
      <c r="T19" s="20">
        <v>512062</v>
      </c>
      <c r="U19" s="20"/>
      <c r="V19" s="20"/>
      <c r="W19" s="20"/>
      <c r="X19" s="20">
        <v>610548</v>
      </c>
      <c r="Y19" s="20"/>
      <c r="Z19" s="20"/>
      <c r="AA19" s="21">
        <f t="shared" si="2"/>
        <v>1882296</v>
      </c>
      <c r="AB19" s="11">
        <v>38867</v>
      </c>
      <c r="AC19" s="11">
        <v>3471</v>
      </c>
      <c r="AD19" s="11">
        <v>326453</v>
      </c>
      <c r="AE19" s="11"/>
      <c r="AF19" s="11">
        <v>9518</v>
      </c>
      <c r="AG19" s="11"/>
      <c r="AH19" s="11"/>
      <c r="AI19" s="11">
        <v>8858</v>
      </c>
      <c r="AJ19" s="11">
        <v>22113</v>
      </c>
      <c r="AK19" s="21">
        <f t="shared" si="3"/>
        <v>409280</v>
      </c>
      <c r="AL19" s="21">
        <f t="shared" si="0"/>
        <v>2441661</v>
      </c>
      <c r="AM19" s="19"/>
      <c r="AN19" s="19"/>
    </row>
    <row r="20" spans="1:40" ht="12.75">
      <c r="A20" s="16">
        <v>11</v>
      </c>
      <c r="B20" s="17" t="s">
        <v>70</v>
      </c>
      <c r="C20" s="20"/>
      <c r="D20" s="20"/>
      <c r="E20" s="20"/>
      <c r="F20" s="20"/>
      <c r="G20" s="20">
        <v>5070</v>
      </c>
      <c r="H20" s="20"/>
      <c r="I20" s="20"/>
      <c r="J20" s="21">
        <f t="shared" si="1"/>
        <v>5070</v>
      </c>
      <c r="K20" s="20">
        <v>45966</v>
      </c>
      <c r="L20" s="20"/>
      <c r="M20" s="20"/>
      <c r="N20" s="20"/>
      <c r="O20" s="20">
        <v>7359</v>
      </c>
      <c r="P20" s="20">
        <v>295328</v>
      </c>
      <c r="Q20" s="20"/>
      <c r="R20" s="20"/>
      <c r="S20" s="20"/>
      <c r="T20" s="20">
        <v>931617</v>
      </c>
      <c r="U20" s="20"/>
      <c r="V20" s="20"/>
      <c r="W20" s="20"/>
      <c r="X20" s="20">
        <v>806531</v>
      </c>
      <c r="Y20" s="20"/>
      <c r="Z20" s="20">
        <v>40978</v>
      </c>
      <c r="AA20" s="21">
        <f t="shared" si="2"/>
        <v>2127779</v>
      </c>
      <c r="AB20" s="11">
        <v>188844</v>
      </c>
      <c r="AC20" s="11">
        <v>3979</v>
      </c>
      <c r="AD20" s="11"/>
      <c r="AE20" s="11"/>
      <c r="AF20" s="11"/>
      <c r="AG20" s="11"/>
      <c r="AH20" s="11"/>
      <c r="AI20" s="11">
        <v>577</v>
      </c>
      <c r="AJ20" s="11">
        <v>69257</v>
      </c>
      <c r="AK20" s="21">
        <f t="shared" si="3"/>
        <v>262657</v>
      </c>
      <c r="AL20" s="21">
        <f t="shared" si="0"/>
        <v>2395506</v>
      </c>
      <c r="AM20" s="19"/>
      <c r="AN20" s="19"/>
    </row>
    <row r="21" spans="1:40" ht="12.75">
      <c r="A21" s="16">
        <v>12</v>
      </c>
      <c r="B21" s="17" t="s">
        <v>80</v>
      </c>
      <c r="C21" s="20"/>
      <c r="D21" s="20"/>
      <c r="E21" s="20"/>
      <c r="F21" s="20"/>
      <c r="G21" s="20">
        <v>153343</v>
      </c>
      <c r="H21" s="20">
        <v>252839</v>
      </c>
      <c r="I21" s="20"/>
      <c r="J21" s="21">
        <f t="shared" si="1"/>
        <v>406182</v>
      </c>
      <c r="K21" s="20">
        <v>321299</v>
      </c>
      <c r="L21" s="20">
        <v>11184</v>
      </c>
      <c r="M21" s="20">
        <v>4272</v>
      </c>
      <c r="N21" s="20">
        <v>1874</v>
      </c>
      <c r="O21" s="20">
        <v>119578</v>
      </c>
      <c r="P21" s="20">
        <v>542479</v>
      </c>
      <c r="Q21" s="20">
        <v>38384</v>
      </c>
      <c r="R21" s="20">
        <v>7722</v>
      </c>
      <c r="S21" s="20">
        <v>31</v>
      </c>
      <c r="T21" s="20">
        <v>175580</v>
      </c>
      <c r="U21" s="20"/>
      <c r="V21" s="20"/>
      <c r="W21" s="20"/>
      <c r="X21" s="20">
        <v>33530</v>
      </c>
      <c r="Y21" s="20"/>
      <c r="Z21" s="20"/>
      <c r="AA21" s="21">
        <f t="shared" si="2"/>
        <v>1255933</v>
      </c>
      <c r="AB21" s="11">
        <v>269035</v>
      </c>
      <c r="AC21" s="11">
        <v>22178</v>
      </c>
      <c r="AD21" s="11"/>
      <c r="AE21" s="11">
        <v>2440</v>
      </c>
      <c r="AF21" s="11">
        <v>37132</v>
      </c>
      <c r="AG21" s="11">
        <v>3365</v>
      </c>
      <c r="AH21" s="11">
        <v>3586</v>
      </c>
      <c r="AI21" s="11">
        <v>20825</v>
      </c>
      <c r="AJ21" s="11">
        <v>222243</v>
      </c>
      <c r="AK21" s="21">
        <f t="shared" si="3"/>
        <v>580804</v>
      </c>
      <c r="AL21" s="21">
        <f t="shared" si="0"/>
        <v>2242919</v>
      </c>
      <c r="AM21" s="19"/>
      <c r="AN21" s="19"/>
    </row>
    <row r="22" spans="1:40" ht="12.75">
      <c r="A22" s="16">
        <v>13</v>
      </c>
      <c r="B22" s="17" t="s">
        <v>79</v>
      </c>
      <c r="C22" s="20"/>
      <c r="D22" s="20"/>
      <c r="E22" s="20"/>
      <c r="F22" s="20"/>
      <c r="G22" s="20">
        <v>2892</v>
      </c>
      <c r="H22" s="20">
        <v>9064</v>
      </c>
      <c r="I22" s="20"/>
      <c r="J22" s="21">
        <f t="shared" si="1"/>
        <v>11956</v>
      </c>
      <c r="K22" s="20">
        <v>65600</v>
      </c>
      <c r="L22" s="20"/>
      <c r="M22" s="20">
        <v>88</v>
      </c>
      <c r="N22" s="20"/>
      <c r="O22" s="20">
        <v>12967</v>
      </c>
      <c r="P22" s="20">
        <v>79423</v>
      </c>
      <c r="Q22" s="20">
        <v>35</v>
      </c>
      <c r="R22" s="20"/>
      <c r="S22" s="20"/>
      <c r="T22" s="20">
        <v>73070</v>
      </c>
      <c r="U22" s="20">
        <v>320000</v>
      </c>
      <c r="V22" s="20"/>
      <c r="W22" s="20"/>
      <c r="X22" s="20"/>
      <c r="Y22" s="20"/>
      <c r="Z22" s="20"/>
      <c r="AA22" s="21">
        <f t="shared" si="2"/>
        <v>551183</v>
      </c>
      <c r="AB22" s="11">
        <v>996236</v>
      </c>
      <c r="AC22" s="11">
        <v>48950</v>
      </c>
      <c r="AD22" s="11"/>
      <c r="AE22" s="11">
        <v>2065</v>
      </c>
      <c r="AF22" s="11"/>
      <c r="AG22" s="11">
        <v>315</v>
      </c>
      <c r="AH22" s="11">
        <v>498</v>
      </c>
      <c r="AI22" s="11">
        <v>2549</v>
      </c>
      <c r="AJ22" s="11">
        <v>131042</v>
      </c>
      <c r="AK22" s="21">
        <f t="shared" si="3"/>
        <v>1181655</v>
      </c>
      <c r="AL22" s="21">
        <f t="shared" si="0"/>
        <v>1744794</v>
      </c>
      <c r="AM22" s="19"/>
      <c r="AN22" s="19"/>
    </row>
    <row r="23" spans="1:40" ht="25.5">
      <c r="A23" s="16">
        <v>14</v>
      </c>
      <c r="B23" s="17" t="s">
        <v>110</v>
      </c>
      <c r="C23" s="20">
        <v>1201282</v>
      </c>
      <c r="D23" s="20">
        <v>271360</v>
      </c>
      <c r="E23" s="20"/>
      <c r="F23" s="20"/>
      <c r="G23" s="20">
        <v>66268</v>
      </c>
      <c r="H23" s="20"/>
      <c r="I23" s="20"/>
      <c r="J23" s="21">
        <f t="shared" si="1"/>
        <v>1538910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>
        <f t="shared" si="2"/>
        <v>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21">
        <f t="shared" si="3"/>
        <v>0</v>
      </c>
      <c r="AL23" s="21">
        <f t="shared" si="0"/>
        <v>1538910</v>
      </c>
      <c r="AM23" s="19"/>
      <c r="AN23" s="19"/>
    </row>
    <row r="24" spans="1:40" ht="25.5">
      <c r="A24" s="16">
        <v>15</v>
      </c>
      <c r="B24" s="17" t="s">
        <v>111</v>
      </c>
      <c r="C24" s="20"/>
      <c r="D24" s="20"/>
      <c r="E24" s="20"/>
      <c r="F24" s="20"/>
      <c r="G24" s="20">
        <v>2242</v>
      </c>
      <c r="H24" s="20">
        <v>179918</v>
      </c>
      <c r="I24" s="20">
        <v>0</v>
      </c>
      <c r="J24" s="21">
        <f t="shared" si="1"/>
        <v>182160</v>
      </c>
      <c r="K24" s="20">
        <v>-198</v>
      </c>
      <c r="L24" s="20"/>
      <c r="M24" s="20"/>
      <c r="N24" s="20"/>
      <c r="O24" s="20">
        <v>1192</v>
      </c>
      <c r="P24" s="20">
        <v>4122</v>
      </c>
      <c r="Q24" s="20"/>
      <c r="R24" s="20"/>
      <c r="S24" s="20"/>
      <c r="T24" s="20">
        <v>1150607</v>
      </c>
      <c r="U24" s="20"/>
      <c r="V24" s="20"/>
      <c r="W24" s="20"/>
      <c r="X24" s="20"/>
      <c r="Y24" s="20"/>
      <c r="Z24" s="20"/>
      <c r="AA24" s="21">
        <f t="shared" si="2"/>
        <v>1155723</v>
      </c>
      <c r="AB24" s="11"/>
      <c r="AC24" s="11"/>
      <c r="AD24" s="11"/>
      <c r="AE24" s="11"/>
      <c r="AF24" s="11"/>
      <c r="AG24" s="11"/>
      <c r="AH24" s="11"/>
      <c r="AI24" s="11"/>
      <c r="AJ24" s="11">
        <v>47977</v>
      </c>
      <c r="AK24" s="21">
        <f t="shared" si="3"/>
        <v>47977</v>
      </c>
      <c r="AL24" s="21">
        <f t="shared" si="0"/>
        <v>1385860</v>
      </c>
      <c r="AM24" s="19"/>
      <c r="AN24" s="19"/>
    </row>
    <row r="25" spans="1:40" ht="12.75">
      <c r="A25" s="16">
        <v>16</v>
      </c>
      <c r="B25" s="17" t="s">
        <v>88</v>
      </c>
      <c r="C25" s="20"/>
      <c r="D25" s="20"/>
      <c r="E25" s="20"/>
      <c r="F25" s="20"/>
      <c r="G25" s="20"/>
      <c r="H25" s="20"/>
      <c r="I25" s="20"/>
      <c r="J25" s="21">
        <f t="shared" si="1"/>
        <v>0</v>
      </c>
      <c r="K25" s="20"/>
      <c r="L25" s="20"/>
      <c r="M25" s="20"/>
      <c r="N25" s="20"/>
      <c r="O25" s="20"/>
      <c r="P25" s="20">
        <v>18426</v>
      </c>
      <c r="Q25" s="20"/>
      <c r="R25" s="20"/>
      <c r="S25" s="20"/>
      <c r="T25" s="20">
        <v>940511</v>
      </c>
      <c r="U25" s="20"/>
      <c r="V25" s="20"/>
      <c r="W25" s="20"/>
      <c r="X25" s="20">
        <v>11683</v>
      </c>
      <c r="Y25" s="20"/>
      <c r="Z25" s="20"/>
      <c r="AA25" s="21">
        <f t="shared" si="2"/>
        <v>970620</v>
      </c>
      <c r="AB25" s="11"/>
      <c r="AC25" s="11"/>
      <c r="AD25" s="11"/>
      <c r="AE25" s="11"/>
      <c r="AF25" s="11"/>
      <c r="AG25" s="11"/>
      <c r="AH25" s="11"/>
      <c r="AI25" s="11"/>
      <c r="AJ25" s="11">
        <v>178</v>
      </c>
      <c r="AK25" s="21">
        <f t="shared" si="3"/>
        <v>178</v>
      </c>
      <c r="AL25" s="21">
        <f t="shared" si="0"/>
        <v>970798</v>
      </c>
      <c r="AM25" s="19"/>
      <c r="AN25" s="19"/>
    </row>
    <row r="26" spans="1:40" ht="12.75">
      <c r="A26" s="16">
        <v>17</v>
      </c>
      <c r="B26" s="17" t="s">
        <v>53</v>
      </c>
      <c r="C26" s="20"/>
      <c r="D26" s="20"/>
      <c r="E26" s="20"/>
      <c r="F26" s="20"/>
      <c r="G26" s="20">
        <v>5710</v>
      </c>
      <c r="H26" s="20">
        <v>8557</v>
      </c>
      <c r="I26" s="20">
        <v>0</v>
      </c>
      <c r="J26" s="21">
        <f t="shared" si="1"/>
        <v>14267</v>
      </c>
      <c r="K26" s="20">
        <v>48623</v>
      </c>
      <c r="L26" s="20">
        <v>148156</v>
      </c>
      <c r="M26" s="20"/>
      <c r="N26" s="20"/>
      <c r="O26" s="20">
        <v>94734</v>
      </c>
      <c r="P26" s="20">
        <v>54178</v>
      </c>
      <c r="Q26" s="20">
        <v>11844</v>
      </c>
      <c r="R26" s="20"/>
      <c r="S26" s="20"/>
      <c r="T26" s="20">
        <v>153727</v>
      </c>
      <c r="U26" s="20"/>
      <c r="V26" s="20"/>
      <c r="W26" s="20"/>
      <c r="X26" s="20">
        <v>93717</v>
      </c>
      <c r="Y26" s="20"/>
      <c r="Z26" s="20"/>
      <c r="AA26" s="21">
        <f t="shared" si="2"/>
        <v>604979</v>
      </c>
      <c r="AB26" s="11">
        <v>22359</v>
      </c>
      <c r="AC26" s="11">
        <v>2020</v>
      </c>
      <c r="AD26" s="11"/>
      <c r="AE26" s="11"/>
      <c r="AF26" s="11">
        <v>6952</v>
      </c>
      <c r="AG26" s="11"/>
      <c r="AH26" s="11"/>
      <c r="AI26" s="11">
        <v>7822</v>
      </c>
      <c r="AJ26" s="11">
        <v>73110</v>
      </c>
      <c r="AK26" s="21">
        <f t="shared" si="3"/>
        <v>112263</v>
      </c>
      <c r="AL26" s="21">
        <f t="shared" si="0"/>
        <v>731509</v>
      </c>
      <c r="AM26" s="19"/>
      <c r="AN26" s="19"/>
    </row>
    <row r="27" spans="1:40" ht="12.75">
      <c r="A27" s="16">
        <v>18</v>
      </c>
      <c r="B27" s="17" t="s">
        <v>83</v>
      </c>
      <c r="C27" s="20"/>
      <c r="D27" s="20"/>
      <c r="E27" s="20"/>
      <c r="F27" s="20"/>
      <c r="G27" s="20">
        <v>13005</v>
      </c>
      <c r="H27" s="20">
        <v>-80901</v>
      </c>
      <c r="I27" s="20"/>
      <c r="J27" s="21">
        <f t="shared" si="1"/>
        <v>-67896</v>
      </c>
      <c r="K27" s="20">
        <v>7182</v>
      </c>
      <c r="L27" s="20"/>
      <c r="M27" s="20"/>
      <c r="N27" s="20"/>
      <c r="O27" s="20">
        <v>37068</v>
      </c>
      <c r="P27" s="20">
        <v>74578</v>
      </c>
      <c r="Q27" s="20">
        <v>1315</v>
      </c>
      <c r="R27" s="20"/>
      <c r="S27" s="20"/>
      <c r="T27" s="20">
        <v>617560</v>
      </c>
      <c r="U27" s="20"/>
      <c r="V27" s="20"/>
      <c r="W27" s="20"/>
      <c r="X27" s="20"/>
      <c r="Y27" s="20"/>
      <c r="Z27" s="20"/>
      <c r="AA27" s="21">
        <f t="shared" si="2"/>
        <v>737703</v>
      </c>
      <c r="AB27" s="11">
        <v>9269</v>
      </c>
      <c r="AC27" s="11"/>
      <c r="AD27" s="11"/>
      <c r="AE27" s="11"/>
      <c r="AF27" s="11"/>
      <c r="AG27" s="11"/>
      <c r="AH27" s="11"/>
      <c r="AI27" s="11"/>
      <c r="AJ27" s="11"/>
      <c r="AK27" s="21">
        <f t="shared" si="3"/>
        <v>9269</v>
      </c>
      <c r="AL27" s="21">
        <f t="shared" si="0"/>
        <v>679076</v>
      </c>
      <c r="AM27" s="19"/>
      <c r="AN27" s="19"/>
    </row>
    <row r="28" spans="1:40" ht="12.75">
      <c r="A28" s="16">
        <v>19</v>
      </c>
      <c r="B28" s="17" t="s">
        <v>43</v>
      </c>
      <c r="C28" s="20"/>
      <c r="D28" s="20"/>
      <c r="E28" s="20"/>
      <c r="F28" s="20"/>
      <c r="G28" s="20">
        <v>3372</v>
      </c>
      <c r="H28" s="20">
        <v>190</v>
      </c>
      <c r="I28" s="20"/>
      <c r="J28" s="21">
        <f t="shared" si="1"/>
        <v>3562</v>
      </c>
      <c r="K28" s="20">
        <v>2094</v>
      </c>
      <c r="L28" s="20"/>
      <c r="M28" s="20">
        <v>18</v>
      </c>
      <c r="N28" s="20">
        <v>0</v>
      </c>
      <c r="O28" s="20">
        <v>6741</v>
      </c>
      <c r="P28" s="20">
        <v>51644</v>
      </c>
      <c r="Q28" s="20">
        <v>365</v>
      </c>
      <c r="R28" s="20"/>
      <c r="S28" s="20"/>
      <c r="T28" s="20">
        <v>4744</v>
      </c>
      <c r="U28" s="20"/>
      <c r="V28" s="20"/>
      <c r="W28" s="20"/>
      <c r="X28" s="20"/>
      <c r="Y28" s="20"/>
      <c r="Z28" s="20"/>
      <c r="AA28" s="21">
        <f t="shared" si="2"/>
        <v>65606</v>
      </c>
      <c r="AB28" s="11">
        <v>108020</v>
      </c>
      <c r="AC28" s="11">
        <v>6913</v>
      </c>
      <c r="AD28" s="11"/>
      <c r="AE28" s="11">
        <v>706</v>
      </c>
      <c r="AF28" s="11">
        <v>395937</v>
      </c>
      <c r="AG28" s="11"/>
      <c r="AH28" s="11"/>
      <c r="AI28" s="11">
        <v>3610</v>
      </c>
      <c r="AJ28" s="11">
        <v>23202</v>
      </c>
      <c r="AK28" s="21">
        <f t="shared" si="3"/>
        <v>538388</v>
      </c>
      <c r="AL28" s="21">
        <f t="shared" si="0"/>
        <v>607556</v>
      </c>
      <c r="AM28" s="19"/>
      <c r="AN28" s="19"/>
    </row>
    <row r="29" spans="1:40" ht="12.75">
      <c r="A29" s="16">
        <v>20</v>
      </c>
      <c r="B29" s="17" t="s">
        <v>112</v>
      </c>
      <c r="C29" s="20"/>
      <c r="D29" s="20"/>
      <c r="E29" s="20"/>
      <c r="F29" s="20"/>
      <c r="G29" s="20">
        <v>26206</v>
      </c>
      <c r="H29" s="20">
        <v>510805</v>
      </c>
      <c r="I29" s="20"/>
      <c r="J29" s="21">
        <f t="shared" si="1"/>
        <v>537011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>
        <f t="shared" si="2"/>
        <v>0</v>
      </c>
      <c r="AB29" s="11">
        <v>37247</v>
      </c>
      <c r="AC29" s="11"/>
      <c r="AD29" s="11"/>
      <c r="AE29" s="11"/>
      <c r="AF29" s="11"/>
      <c r="AG29" s="11"/>
      <c r="AH29" s="11"/>
      <c r="AI29" s="11"/>
      <c r="AJ29" s="11"/>
      <c r="AK29" s="21">
        <f t="shared" si="3"/>
        <v>37247</v>
      </c>
      <c r="AL29" s="21">
        <f t="shared" si="0"/>
        <v>574258</v>
      </c>
      <c r="AM29" s="19"/>
      <c r="AN29" s="19"/>
    </row>
    <row r="30" spans="1:40" ht="12.75">
      <c r="A30" s="16">
        <v>21</v>
      </c>
      <c r="B30" s="17" t="s">
        <v>36</v>
      </c>
      <c r="C30" s="20"/>
      <c r="D30" s="20"/>
      <c r="E30" s="20"/>
      <c r="F30" s="20"/>
      <c r="G30" s="20">
        <v>3376</v>
      </c>
      <c r="H30" s="20">
        <v>118128</v>
      </c>
      <c r="I30" s="20"/>
      <c r="J30" s="21">
        <f t="shared" si="1"/>
        <v>121504</v>
      </c>
      <c r="K30" s="20">
        <v>77941</v>
      </c>
      <c r="L30" s="20"/>
      <c r="M30" s="20">
        <v>4076</v>
      </c>
      <c r="N30" s="20"/>
      <c r="O30" s="20">
        <v>18939</v>
      </c>
      <c r="P30" s="20">
        <v>19029</v>
      </c>
      <c r="Q30" s="20">
        <v>147</v>
      </c>
      <c r="R30" s="20">
        <v>1014</v>
      </c>
      <c r="S30" s="20"/>
      <c r="T30" s="20">
        <v>-20987</v>
      </c>
      <c r="U30" s="20"/>
      <c r="V30" s="20"/>
      <c r="W30" s="20"/>
      <c r="X30" s="20">
        <v>3839</v>
      </c>
      <c r="Y30" s="20"/>
      <c r="Z30" s="20"/>
      <c r="AA30" s="21">
        <f t="shared" si="2"/>
        <v>103998</v>
      </c>
      <c r="AB30" s="11">
        <v>247053</v>
      </c>
      <c r="AC30" s="11">
        <v>25773</v>
      </c>
      <c r="AD30" s="11"/>
      <c r="AE30" s="11"/>
      <c r="AF30" s="11">
        <v>7455</v>
      </c>
      <c r="AG30" s="11"/>
      <c r="AH30" s="11"/>
      <c r="AI30" s="11">
        <v>6513</v>
      </c>
      <c r="AJ30" s="11">
        <v>58133</v>
      </c>
      <c r="AK30" s="21">
        <f t="shared" si="3"/>
        <v>344927</v>
      </c>
      <c r="AL30" s="21">
        <f t="shared" si="0"/>
        <v>570429</v>
      </c>
      <c r="AM30" s="19"/>
      <c r="AN30" s="19"/>
    </row>
    <row r="31" spans="1:40" ht="12.75">
      <c r="A31" s="16">
        <v>22</v>
      </c>
      <c r="B31" s="17" t="s">
        <v>40</v>
      </c>
      <c r="C31" s="20"/>
      <c r="D31" s="20"/>
      <c r="E31" s="20"/>
      <c r="F31" s="20"/>
      <c r="G31" s="20">
        <v>11386</v>
      </c>
      <c r="H31" s="20">
        <v>4609</v>
      </c>
      <c r="I31" s="20"/>
      <c r="J31" s="21">
        <f t="shared" si="1"/>
        <v>15995</v>
      </c>
      <c r="K31" s="20">
        <v>67958</v>
      </c>
      <c r="L31" s="20">
        <v>2861</v>
      </c>
      <c r="M31" s="20">
        <v>3458</v>
      </c>
      <c r="N31" s="20"/>
      <c r="O31" s="20">
        <v>6165</v>
      </c>
      <c r="P31" s="20">
        <v>212795</v>
      </c>
      <c r="Q31" s="20">
        <v>10092</v>
      </c>
      <c r="R31" s="20">
        <v>1305</v>
      </c>
      <c r="S31" s="20"/>
      <c r="T31" s="20">
        <v>112361</v>
      </c>
      <c r="U31" s="20"/>
      <c r="V31" s="20"/>
      <c r="W31" s="20"/>
      <c r="X31" s="20"/>
      <c r="Y31" s="20"/>
      <c r="Z31" s="20"/>
      <c r="AA31" s="21">
        <f t="shared" si="2"/>
        <v>416995</v>
      </c>
      <c r="AB31" s="11">
        <v>36421</v>
      </c>
      <c r="AC31" s="11">
        <v>3132</v>
      </c>
      <c r="AD31" s="11"/>
      <c r="AE31" s="11"/>
      <c r="AF31" s="11">
        <v>1025</v>
      </c>
      <c r="AG31" s="11"/>
      <c r="AH31" s="11">
        <v>138</v>
      </c>
      <c r="AI31" s="11">
        <v>2383</v>
      </c>
      <c r="AJ31" s="11">
        <v>17418</v>
      </c>
      <c r="AK31" s="21">
        <f t="shared" si="3"/>
        <v>60517</v>
      </c>
      <c r="AL31" s="21">
        <f t="shared" si="0"/>
        <v>493507</v>
      </c>
      <c r="AM31" s="19"/>
      <c r="AN31" s="19"/>
    </row>
    <row r="32" spans="1:40" ht="12.75">
      <c r="A32" s="16">
        <v>23</v>
      </c>
      <c r="B32" s="17" t="s">
        <v>42</v>
      </c>
      <c r="C32" s="20"/>
      <c r="D32" s="20"/>
      <c r="E32" s="20"/>
      <c r="F32" s="20"/>
      <c r="G32" s="20">
        <v>5592</v>
      </c>
      <c r="H32" s="20"/>
      <c r="I32" s="20"/>
      <c r="J32" s="21">
        <f t="shared" si="1"/>
        <v>5592</v>
      </c>
      <c r="K32" s="20">
        <v>7857</v>
      </c>
      <c r="L32" s="20"/>
      <c r="M32" s="20"/>
      <c r="N32" s="20"/>
      <c r="O32" s="20"/>
      <c r="P32" s="20">
        <v>95065</v>
      </c>
      <c r="Q32" s="20"/>
      <c r="R32" s="20"/>
      <c r="S32" s="20"/>
      <c r="T32" s="20">
        <v>1524</v>
      </c>
      <c r="U32" s="20">
        <v>7455</v>
      </c>
      <c r="V32" s="20"/>
      <c r="W32" s="20"/>
      <c r="X32" s="20"/>
      <c r="Y32" s="20"/>
      <c r="Z32" s="20">
        <v>0</v>
      </c>
      <c r="AA32" s="21">
        <f t="shared" si="2"/>
        <v>111901</v>
      </c>
      <c r="AB32" s="11">
        <v>111591</v>
      </c>
      <c r="AC32" s="11">
        <v>13786</v>
      </c>
      <c r="AD32" s="11">
        <v>29247</v>
      </c>
      <c r="AE32" s="11">
        <v>703</v>
      </c>
      <c r="AF32" s="11">
        <v>4753</v>
      </c>
      <c r="AG32" s="11"/>
      <c r="AH32" s="11">
        <v>244</v>
      </c>
      <c r="AI32" s="11">
        <v>7037</v>
      </c>
      <c r="AJ32" s="11">
        <v>155426</v>
      </c>
      <c r="AK32" s="21">
        <f t="shared" si="3"/>
        <v>322787</v>
      </c>
      <c r="AL32" s="21">
        <f t="shared" si="0"/>
        <v>440280</v>
      </c>
      <c r="AM32" s="19"/>
      <c r="AN32" s="19"/>
    </row>
    <row r="33" spans="1:40" ht="12.75">
      <c r="A33" s="16">
        <v>24</v>
      </c>
      <c r="B33" s="17" t="s">
        <v>49</v>
      </c>
      <c r="C33" s="20"/>
      <c r="D33" s="20"/>
      <c r="E33" s="20"/>
      <c r="F33" s="20"/>
      <c r="G33" s="20">
        <v>12473</v>
      </c>
      <c r="H33" s="20"/>
      <c r="I33" s="20"/>
      <c r="J33" s="21">
        <f t="shared" si="1"/>
        <v>12473</v>
      </c>
      <c r="K33" s="20">
        <v>21219</v>
      </c>
      <c r="L33" s="20"/>
      <c r="M33" s="20"/>
      <c r="N33" s="20"/>
      <c r="O33" s="20">
        <v>8358</v>
      </c>
      <c r="P33" s="20">
        <v>15792</v>
      </c>
      <c r="Q33" s="20">
        <v>2281</v>
      </c>
      <c r="R33" s="20">
        <v>0</v>
      </c>
      <c r="S33" s="20"/>
      <c r="T33" s="20">
        <v>3000</v>
      </c>
      <c r="U33" s="20"/>
      <c r="V33" s="20"/>
      <c r="W33" s="20"/>
      <c r="X33" s="20">
        <v>0</v>
      </c>
      <c r="Y33" s="20"/>
      <c r="Z33" s="20"/>
      <c r="AA33" s="21">
        <f t="shared" si="2"/>
        <v>50650</v>
      </c>
      <c r="AB33" s="11">
        <v>281132</v>
      </c>
      <c r="AC33" s="11">
        <v>20200</v>
      </c>
      <c r="AD33" s="11">
        <v>152</v>
      </c>
      <c r="AE33" s="11"/>
      <c r="AF33" s="11"/>
      <c r="AG33" s="11"/>
      <c r="AH33" s="11"/>
      <c r="AI33" s="11"/>
      <c r="AJ33" s="11">
        <v>35261</v>
      </c>
      <c r="AK33" s="21">
        <f t="shared" si="3"/>
        <v>336745</v>
      </c>
      <c r="AL33" s="21">
        <f t="shared" si="0"/>
        <v>399868</v>
      </c>
      <c r="AM33" s="19"/>
      <c r="AN33" s="19"/>
    </row>
    <row r="34" spans="1:40" ht="12.75">
      <c r="A34" s="16">
        <v>25</v>
      </c>
      <c r="B34" s="17" t="s">
        <v>74</v>
      </c>
      <c r="C34" s="20"/>
      <c r="D34" s="20"/>
      <c r="E34" s="20"/>
      <c r="F34" s="20"/>
      <c r="G34" s="20">
        <v>15462</v>
      </c>
      <c r="H34" s="20"/>
      <c r="I34" s="20"/>
      <c r="J34" s="21">
        <f t="shared" si="1"/>
        <v>15462</v>
      </c>
      <c r="K34" s="20">
        <v>30622</v>
      </c>
      <c r="L34" s="20"/>
      <c r="M34" s="20"/>
      <c r="N34" s="20"/>
      <c r="O34" s="20">
        <v>22128</v>
      </c>
      <c r="P34" s="20">
        <v>24004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>
        <f t="shared" si="2"/>
        <v>76754</v>
      </c>
      <c r="AB34" s="11">
        <v>66578</v>
      </c>
      <c r="AC34" s="11"/>
      <c r="AD34" s="11"/>
      <c r="AE34" s="11"/>
      <c r="AF34" s="11">
        <v>5104</v>
      </c>
      <c r="AG34" s="11"/>
      <c r="AH34" s="11"/>
      <c r="AI34" s="11"/>
      <c r="AJ34" s="11">
        <v>97352</v>
      </c>
      <c r="AK34" s="21">
        <f t="shared" si="3"/>
        <v>169034</v>
      </c>
      <c r="AL34" s="21">
        <f t="shared" si="0"/>
        <v>261250</v>
      </c>
      <c r="AM34" s="19"/>
      <c r="AN34" s="19"/>
    </row>
    <row r="35" spans="1:40" ht="25.5">
      <c r="A35" s="16">
        <v>26</v>
      </c>
      <c r="B35" s="17" t="s">
        <v>68</v>
      </c>
      <c r="C35" s="20">
        <v>61018</v>
      </c>
      <c r="D35" s="20">
        <v>180587</v>
      </c>
      <c r="E35" s="20"/>
      <c r="F35" s="20"/>
      <c r="G35" s="20"/>
      <c r="H35" s="20"/>
      <c r="I35" s="20"/>
      <c r="J35" s="21">
        <f t="shared" si="1"/>
        <v>241605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>
        <f t="shared" si="2"/>
        <v>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21">
        <f t="shared" si="3"/>
        <v>0</v>
      </c>
      <c r="AL35" s="21">
        <f t="shared" si="0"/>
        <v>241605</v>
      </c>
      <c r="AM35" s="19"/>
      <c r="AN35" s="19"/>
    </row>
    <row r="36" spans="1:40" ht="12.75">
      <c r="A36" s="16">
        <v>27</v>
      </c>
      <c r="B36" s="17" t="s">
        <v>86</v>
      </c>
      <c r="C36" s="20"/>
      <c r="D36" s="20"/>
      <c r="E36" s="20"/>
      <c r="F36" s="20"/>
      <c r="G36" s="20">
        <v>46</v>
      </c>
      <c r="H36" s="20">
        <v>6</v>
      </c>
      <c r="I36" s="20"/>
      <c r="J36" s="21">
        <f t="shared" si="1"/>
        <v>52</v>
      </c>
      <c r="K36" s="20"/>
      <c r="L36" s="20"/>
      <c r="M36" s="20"/>
      <c r="N36" s="20"/>
      <c r="O36" s="20">
        <v>61</v>
      </c>
      <c r="P36" s="20">
        <v>209736</v>
      </c>
      <c r="Q36" s="20"/>
      <c r="R36" s="20"/>
      <c r="S36" s="20"/>
      <c r="T36" s="20"/>
      <c r="U36" s="20">
        <v>2600</v>
      </c>
      <c r="V36" s="20"/>
      <c r="W36" s="20"/>
      <c r="X36" s="20"/>
      <c r="Y36" s="20"/>
      <c r="Z36" s="20"/>
      <c r="AA36" s="21">
        <f t="shared" si="2"/>
        <v>212397</v>
      </c>
      <c r="AB36" s="11"/>
      <c r="AC36" s="11">
        <v>24</v>
      </c>
      <c r="AD36" s="11"/>
      <c r="AE36" s="11">
        <v>42</v>
      </c>
      <c r="AF36" s="11"/>
      <c r="AG36" s="11"/>
      <c r="AH36" s="11"/>
      <c r="AI36" s="11"/>
      <c r="AJ36" s="11">
        <v>15538</v>
      </c>
      <c r="AK36" s="21">
        <f t="shared" si="3"/>
        <v>15604</v>
      </c>
      <c r="AL36" s="21">
        <f t="shared" si="0"/>
        <v>228053</v>
      </c>
      <c r="AM36" s="19"/>
      <c r="AN36" s="19"/>
    </row>
    <row r="37" spans="1:40" ht="12.75">
      <c r="A37" s="16">
        <v>28</v>
      </c>
      <c r="B37" s="17" t="s">
        <v>45</v>
      </c>
      <c r="C37" s="20"/>
      <c r="D37" s="20"/>
      <c r="E37" s="20"/>
      <c r="F37" s="20"/>
      <c r="G37" s="20">
        <v>15660</v>
      </c>
      <c r="H37" s="20"/>
      <c r="I37" s="20">
        <v>55800</v>
      </c>
      <c r="J37" s="21">
        <f t="shared" si="1"/>
        <v>71460</v>
      </c>
      <c r="K37" s="20">
        <v>5231</v>
      </c>
      <c r="L37" s="20"/>
      <c r="M37" s="20"/>
      <c r="N37" s="20"/>
      <c r="O37" s="20"/>
      <c r="P37" s="20">
        <v>2503</v>
      </c>
      <c r="Q37" s="20"/>
      <c r="R37" s="20"/>
      <c r="S37" s="20"/>
      <c r="T37" s="20"/>
      <c r="U37" s="20"/>
      <c r="V37" s="20"/>
      <c r="W37" s="20"/>
      <c r="X37" s="20"/>
      <c r="Y37" s="20"/>
      <c r="Z37" s="20">
        <v>10490</v>
      </c>
      <c r="AA37" s="21">
        <f t="shared" si="2"/>
        <v>18224</v>
      </c>
      <c r="AB37" s="11">
        <v>40216</v>
      </c>
      <c r="AC37" s="11"/>
      <c r="AD37" s="11"/>
      <c r="AE37" s="11"/>
      <c r="AF37" s="11"/>
      <c r="AG37" s="11"/>
      <c r="AH37" s="11"/>
      <c r="AI37" s="11"/>
      <c r="AJ37" s="11">
        <v>91965</v>
      </c>
      <c r="AK37" s="21">
        <f t="shared" si="3"/>
        <v>132181</v>
      </c>
      <c r="AL37" s="21">
        <f t="shared" si="0"/>
        <v>221865</v>
      </c>
      <c r="AM37" s="19"/>
      <c r="AN37" s="19"/>
    </row>
    <row r="38" spans="1:40" ht="12.75">
      <c r="A38" s="16">
        <v>29</v>
      </c>
      <c r="B38" s="17" t="s">
        <v>52</v>
      </c>
      <c r="C38" s="20">
        <v>71314</v>
      </c>
      <c r="D38" s="20">
        <v>122345</v>
      </c>
      <c r="E38" s="20"/>
      <c r="F38" s="20"/>
      <c r="G38" s="20">
        <v>1046</v>
      </c>
      <c r="H38" s="20"/>
      <c r="I38" s="20"/>
      <c r="J38" s="21">
        <f t="shared" si="1"/>
        <v>194705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>
        <f t="shared" si="2"/>
        <v>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21">
        <f t="shared" si="3"/>
        <v>0</v>
      </c>
      <c r="AL38" s="21">
        <f t="shared" si="0"/>
        <v>194705</v>
      </c>
      <c r="AM38" s="19"/>
      <c r="AN38" s="19"/>
    </row>
    <row r="39" spans="1:40" ht="12.75">
      <c r="A39" s="16">
        <v>30</v>
      </c>
      <c r="B39" s="17" t="s">
        <v>85</v>
      </c>
      <c r="C39" s="20"/>
      <c r="D39" s="20"/>
      <c r="E39" s="20"/>
      <c r="F39" s="20"/>
      <c r="G39" s="20">
        <v>8024</v>
      </c>
      <c r="H39" s="20"/>
      <c r="I39" s="20"/>
      <c r="J39" s="21">
        <f t="shared" si="1"/>
        <v>8024</v>
      </c>
      <c r="K39" s="20">
        <v>6396</v>
      </c>
      <c r="L39" s="20"/>
      <c r="M39" s="20"/>
      <c r="N39" s="20"/>
      <c r="O39" s="20">
        <v>7845</v>
      </c>
      <c r="P39" s="20">
        <v>3448</v>
      </c>
      <c r="Q39" s="20">
        <v>-109</v>
      </c>
      <c r="R39" s="20">
        <v>8029</v>
      </c>
      <c r="S39" s="20"/>
      <c r="T39" s="20">
        <v>672</v>
      </c>
      <c r="U39" s="20"/>
      <c r="V39" s="20"/>
      <c r="W39" s="20"/>
      <c r="X39" s="20"/>
      <c r="Y39" s="20"/>
      <c r="Z39" s="20"/>
      <c r="AA39" s="21">
        <f t="shared" si="2"/>
        <v>26281</v>
      </c>
      <c r="AB39" s="11">
        <v>147550</v>
      </c>
      <c r="AC39" s="11">
        <v>7804</v>
      </c>
      <c r="AD39" s="11"/>
      <c r="AE39" s="11"/>
      <c r="AF39" s="11"/>
      <c r="AG39" s="11"/>
      <c r="AH39" s="11"/>
      <c r="AI39" s="11"/>
      <c r="AJ39" s="11">
        <v>4791</v>
      </c>
      <c r="AK39" s="21">
        <f t="shared" si="3"/>
        <v>160145</v>
      </c>
      <c r="AL39" s="21">
        <f t="shared" si="0"/>
        <v>194450</v>
      </c>
      <c r="AM39" s="19"/>
      <c r="AN39" s="19"/>
    </row>
    <row r="40" spans="1:40" ht="12.75">
      <c r="A40" s="16">
        <v>31</v>
      </c>
      <c r="B40" s="17" t="s">
        <v>71</v>
      </c>
      <c r="C40" s="20"/>
      <c r="D40" s="20"/>
      <c r="E40" s="20"/>
      <c r="F40" s="20"/>
      <c r="G40" s="20">
        <v>45104</v>
      </c>
      <c r="H40" s="20"/>
      <c r="I40" s="20"/>
      <c r="J40" s="21">
        <f t="shared" si="1"/>
        <v>45104</v>
      </c>
      <c r="K40" s="20">
        <v>46257</v>
      </c>
      <c r="L40" s="20"/>
      <c r="M40" s="20">
        <v>6115</v>
      </c>
      <c r="N40" s="20"/>
      <c r="O40" s="20">
        <v>1723</v>
      </c>
      <c r="P40" s="20">
        <v>56615</v>
      </c>
      <c r="Q40" s="20"/>
      <c r="R40" s="20">
        <v>741</v>
      </c>
      <c r="S40" s="20"/>
      <c r="T40" s="20">
        <v>2333</v>
      </c>
      <c r="U40" s="20"/>
      <c r="V40" s="20"/>
      <c r="W40" s="20"/>
      <c r="X40" s="20"/>
      <c r="Y40" s="20"/>
      <c r="Z40" s="20"/>
      <c r="AA40" s="21">
        <f t="shared" si="2"/>
        <v>113784</v>
      </c>
      <c r="AB40" s="11">
        <v>2064</v>
      </c>
      <c r="AC40" s="11">
        <v>2457</v>
      </c>
      <c r="AD40" s="11"/>
      <c r="AE40" s="11"/>
      <c r="AF40" s="11"/>
      <c r="AG40" s="11"/>
      <c r="AH40" s="11">
        <v>144</v>
      </c>
      <c r="AI40" s="11">
        <v>350</v>
      </c>
      <c r="AJ40" s="11">
        <v>6400</v>
      </c>
      <c r="AK40" s="21">
        <f t="shared" si="3"/>
        <v>11415</v>
      </c>
      <c r="AL40" s="21">
        <f t="shared" si="0"/>
        <v>170303</v>
      </c>
      <c r="AM40" s="19"/>
      <c r="AN40" s="19"/>
    </row>
    <row r="41" spans="1:40" ht="12.75">
      <c r="A41" s="16">
        <v>32</v>
      </c>
      <c r="B41" s="17" t="s">
        <v>38</v>
      </c>
      <c r="C41" s="20"/>
      <c r="D41" s="20"/>
      <c r="E41" s="20"/>
      <c r="F41" s="20"/>
      <c r="G41" s="20"/>
      <c r="H41" s="20"/>
      <c r="I41" s="20"/>
      <c r="J41" s="21">
        <f t="shared" si="1"/>
        <v>0</v>
      </c>
      <c r="K41" s="20"/>
      <c r="L41" s="20"/>
      <c r="M41" s="20"/>
      <c r="N41" s="20"/>
      <c r="O41" s="20">
        <v>38</v>
      </c>
      <c r="P41" s="20"/>
      <c r="Q41" s="20"/>
      <c r="R41" s="20"/>
      <c r="S41" s="20"/>
      <c r="T41" s="20">
        <v>2109</v>
      </c>
      <c r="U41" s="20"/>
      <c r="V41" s="20"/>
      <c r="W41" s="20"/>
      <c r="X41" s="20"/>
      <c r="Y41" s="20"/>
      <c r="Z41" s="20"/>
      <c r="AA41" s="21">
        <f t="shared" si="2"/>
        <v>2147</v>
      </c>
      <c r="AB41" s="11">
        <v>13929</v>
      </c>
      <c r="AC41" s="11">
        <v>78</v>
      </c>
      <c r="AD41" s="11">
        <v>135605</v>
      </c>
      <c r="AE41" s="11"/>
      <c r="AF41" s="11"/>
      <c r="AG41" s="11"/>
      <c r="AH41" s="11"/>
      <c r="AI41" s="11"/>
      <c r="AJ41" s="11">
        <v>1660</v>
      </c>
      <c r="AK41" s="21">
        <f t="shared" si="3"/>
        <v>151272</v>
      </c>
      <c r="AL41" s="21">
        <f t="shared" si="0"/>
        <v>153419</v>
      </c>
      <c r="AM41" s="19"/>
      <c r="AN41" s="19"/>
    </row>
    <row r="42" spans="1:40" ht="25.5">
      <c r="A42" s="16">
        <v>33</v>
      </c>
      <c r="B42" s="17" t="s">
        <v>37</v>
      </c>
      <c r="C42" s="20"/>
      <c r="D42" s="20"/>
      <c r="E42" s="20"/>
      <c r="F42" s="20"/>
      <c r="G42" s="20">
        <v>100</v>
      </c>
      <c r="H42" s="20"/>
      <c r="I42" s="20"/>
      <c r="J42" s="21">
        <f t="shared" si="1"/>
        <v>100</v>
      </c>
      <c r="K42" s="20"/>
      <c r="L42" s="20">
        <v>2397</v>
      </c>
      <c r="M42" s="20">
        <v>4012</v>
      </c>
      <c r="N42" s="20">
        <v>1019</v>
      </c>
      <c r="O42" s="20">
        <v>867</v>
      </c>
      <c r="P42" s="20">
        <v>18355</v>
      </c>
      <c r="Q42" s="20">
        <v>175</v>
      </c>
      <c r="R42" s="20">
        <v>19867</v>
      </c>
      <c r="S42" s="20">
        <v>4725</v>
      </c>
      <c r="T42" s="20">
        <v>13622</v>
      </c>
      <c r="U42" s="20"/>
      <c r="V42" s="20"/>
      <c r="W42" s="20"/>
      <c r="X42" s="20">
        <v>10412</v>
      </c>
      <c r="Y42" s="20"/>
      <c r="Z42" s="20"/>
      <c r="AA42" s="21">
        <f t="shared" si="2"/>
        <v>75451</v>
      </c>
      <c r="AB42" s="11"/>
      <c r="AC42" s="11"/>
      <c r="AD42" s="11"/>
      <c r="AE42" s="11"/>
      <c r="AF42" s="11"/>
      <c r="AG42" s="11"/>
      <c r="AH42" s="11"/>
      <c r="AI42" s="11">
        <v>384</v>
      </c>
      <c r="AJ42" s="11">
        <v>18926</v>
      </c>
      <c r="AK42" s="21">
        <f t="shared" si="3"/>
        <v>19310</v>
      </c>
      <c r="AL42" s="21">
        <f t="shared" si="0"/>
        <v>94861</v>
      </c>
      <c r="AM42" s="19"/>
      <c r="AN42" s="19"/>
    </row>
    <row r="43" spans="1:40" ht="12.75">
      <c r="A43" s="16">
        <v>34</v>
      </c>
      <c r="B43" s="17" t="s">
        <v>87</v>
      </c>
      <c r="C43" s="20"/>
      <c r="D43" s="20"/>
      <c r="E43" s="20"/>
      <c r="F43" s="20"/>
      <c r="G43" s="20"/>
      <c r="H43" s="20">
        <v>53680</v>
      </c>
      <c r="I43" s="20">
        <v>0</v>
      </c>
      <c r="J43" s="21">
        <f t="shared" si="1"/>
        <v>53680</v>
      </c>
      <c r="K43" s="20"/>
      <c r="L43" s="20"/>
      <c r="M43" s="20"/>
      <c r="N43" s="20"/>
      <c r="O43" s="20"/>
      <c r="P43" s="20"/>
      <c r="Q43" s="20"/>
      <c r="R43" s="20"/>
      <c r="S43" s="20"/>
      <c r="T43" s="20">
        <v>6133</v>
      </c>
      <c r="U43" s="20"/>
      <c r="V43" s="20"/>
      <c r="W43" s="20"/>
      <c r="X43" s="20"/>
      <c r="Y43" s="20"/>
      <c r="Z43" s="20"/>
      <c r="AA43" s="21">
        <f t="shared" si="2"/>
        <v>6133</v>
      </c>
      <c r="AB43" s="11"/>
      <c r="AC43" s="11"/>
      <c r="AD43" s="11"/>
      <c r="AE43" s="11"/>
      <c r="AF43" s="11">
        <v>6868</v>
      </c>
      <c r="AG43" s="11"/>
      <c r="AH43" s="11"/>
      <c r="AI43" s="11"/>
      <c r="AJ43" s="11"/>
      <c r="AK43" s="21">
        <f t="shared" si="3"/>
        <v>6868</v>
      </c>
      <c r="AL43" s="21">
        <f t="shared" si="0"/>
        <v>66681</v>
      </c>
      <c r="AM43" s="19"/>
      <c r="AN43" s="19"/>
    </row>
    <row r="44" spans="1:40" ht="12.75">
      <c r="A44" s="16">
        <v>35</v>
      </c>
      <c r="B44" s="17" t="s">
        <v>39</v>
      </c>
      <c r="C44" s="20"/>
      <c r="D44" s="20"/>
      <c r="E44" s="20"/>
      <c r="F44" s="20"/>
      <c r="G44" s="20"/>
      <c r="H44" s="20"/>
      <c r="I44" s="20"/>
      <c r="J44" s="21">
        <f t="shared" si="1"/>
        <v>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>
        <f t="shared" si="2"/>
        <v>0</v>
      </c>
      <c r="AB44" s="11">
        <v>45792</v>
      </c>
      <c r="AC44" s="11"/>
      <c r="AD44" s="11"/>
      <c r="AE44" s="11"/>
      <c r="AF44" s="11"/>
      <c r="AG44" s="11"/>
      <c r="AH44" s="11"/>
      <c r="AI44" s="11"/>
      <c r="AJ44" s="11"/>
      <c r="AK44" s="21">
        <f t="shared" si="3"/>
        <v>45792</v>
      </c>
      <c r="AL44" s="21">
        <f t="shared" si="0"/>
        <v>45792</v>
      </c>
      <c r="AM44" s="19"/>
      <c r="AN44" s="19"/>
    </row>
    <row r="45" spans="1:40" ht="12.75">
      <c r="A45" s="16">
        <v>36</v>
      </c>
      <c r="B45" s="17" t="s">
        <v>47</v>
      </c>
      <c r="C45" s="20"/>
      <c r="D45" s="20"/>
      <c r="E45" s="20"/>
      <c r="F45" s="20"/>
      <c r="G45" s="20">
        <v>-42</v>
      </c>
      <c r="H45" s="20">
        <v>12870</v>
      </c>
      <c r="I45" s="20"/>
      <c r="J45" s="21">
        <f t="shared" si="1"/>
        <v>12828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>
        <f t="shared" si="2"/>
        <v>0</v>
      </c>
      <c r="AB45" s="11">
        <v>13878</v>
      </c>
      <c r="AC45" s="11"/>
      <c r="AD45" s="11">
        <v>7973</v>
      </c>
      <c r="AE45" s="11"/>
      <c r="AF45" s="11"/>
      <c r="AG45" s="11"/>
      <c r="AH45" s="11"/>
      <c r="AI45" s="11"/>
      <c r="AJ45" s="11">
        <v>3907</v>
      </c>
      <c r="AK45" s="21">
        <f t="shared" si="3"/>
        <v>25758</v>
      </c>
      <c r="AL45" s="21">
        <f t="shared" si="0"/>
        <v>38586</v>
      </c>
      <c r="AM45" s="19"/>
      <c r="AN45" s="19"/>
    </row>
    <row r="46" spans="1:40" ht="12.75">
      <c r="A46" s="16">
        <v>37</v>
      </c>
      <c r="B46" s="17" t="s">
        <v>104</v>
      </c>
      <c r="C46" s="20"/>
      <c r="D46" s="20">
        <v>34708</v>
      </c>
      <c r="E46" s="20"/>
      <c r="F46" s="20"/>
      <c r="G46" s="20"/>
      <c r="H46" s="20"/>
      <c r="I46" s="20"/>
      <c r="J46" s="21">
        <f t="shared" si="1"/>
        <v>34708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>
        <f t="shared" si="2"/>
        <v>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21">
        <f t="shared" si="3"/>
        <v>0</v>
      </c>
      <c r="AL46" s="21">
        <f t="shared" si="0"/>
        <v>34708</v>
      </c>
      <c r="AM46" s="19"/>
      <c r="AN46" s="19"/>
    </row>
    <row r="47" spans="1:40" ht="12.75">
      <c r="A47" s="16">
        <v>38</v>
      </c>
      <c r="B47" s="17" t="s">
        <v>48</v>
      </c>
      <c r="C47" s="20"/>
      <c r="D47" s="20"/>
      <c r="E47" s="20"/>
      <c r="F47" s="20"/>
      <c r="G47" s="20"/>
      <c r="H47" s="20"/>
      <c r="I47" s="20"/>
      <c r="J47" s="21">
        <f t="shared" si="1"/>
        <v>0</v>
      </c>
      <c r="K47" s="20"/>
      <c r="L47" s="20"/>
      <c r="M47" s="20"/>
      <c r="N47" s="20"/>
      <c r="O47" s="20">
        <v>16971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>
        <f t="shared" si="2"/>
        <v>16971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21">
        <f t="shared" si="3"/>
        <v>0</v>
      </c>
      <c r="AL47" s="21">
        <f t="shared" si="0"/>
        <v>16971</v>
      </c>
      <c r="AM47" s="19"/>
      <c r="AN47" s="19"/>
    </row>
    <row r="48" spans="1:40" ht="12.75">
      <c r="A48" s="16">
        <v>39</v>
      </c>
      <c r="B48" s="16" t="s">
        <v>51</v>
      </c>
      <c r="C48" s="20"/>
      <c r="D48" s="20"/>
      <c r="E48" s="20"/>
      <c r="F48" s="20"/>
      <c r="G48" s="20"/>
      <c r="H48" s="20"/>
      <c r="I48" s="20"/>
      <c r="J48" s="21">
        <f t="shared" si="1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>
        <f t="shared" si="2"/>
        <v>0</v>
      </c>
      <c r="AB48" s="11">
        <v>10846</v>
      </c>
      <c r="AC48" s="11"/>
      <c r="AD48" s="11"/>
      <c r="AE48" s="11"/>
      <c r="AF48" s="11"/>
      <c r="AG48" s="11"/>
      <c r="AH48" s="11"/>
      <c r="AI48" s="11"/>
      <c r="AJ48" s="11"/>
      <c r="AK48" s="21">
        <f t="shared" si="3"/>
        <v>10846</v>
      </c>
      <c r="AL48" s="21">
        <f t="shared" si="0"/>
        <v>10846</v>
      </c>
      <c r="AM48" s="19"/>
      <c r="AN48" s="19"/>
    </row>
  </sheetData>
  <sheetProtection/>
  <mergeCells count="11">
    <mergeCell ref="C8:J8"/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UL_Anar</dc:creator>
  <cp:keywords/>
  <dc:description/>
  <cp:lastModifiedBy>Юлия Уржумова</cp:lastModifiedBy>
  <cp:lastPrinted>2005-11-29T08:57:05Z</cp:lastPrinted>
  <dcterms:created xsi:type="dcterms:W3CDTF">2005-02-21T10:08:43Z</dcterms:created>
  <dcterms:modified xsi:type="dcterms:W3CDTF">2019-12-06T12:49:33Z</dcterms:modified>
  <cp:category/>
  <cp:version/>
  <cp:contentType/>
  <cp:contentStatus/>
</cp:coreProperties>
</file>