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'01.01.09'!$A$1:$G$49</definedName>
    <definedName name="Z_0723B199_A6CE_41D9_937D_B01D2E28BC19_.wvu.PrintArea" localSheetId="1" hidden="1">'01.04.09'!$A$1:$G$48</definedName>
    <definedName name="Z_0723B199_A6CE_41D9_937D_B01D2E28BC19_.wvu.PrintArea" localSheetId="2" hidden="1">'01.07.09'!$A$1:$G$45</definedName>
    <definedName name="Z_0723B199_A6CE_41D9_937D_B01D2E28BC19_.wvu.PrintArea" localSheetId="3" hidden="1">'01.10.09'!$A$1:$G$44</definedName>
    <definedName name="Z_ECD2BD8B_9756_42B3_8153_45306E5E7C04_.wvu.PrintArea" localSheetId="0" hidden="1">'01.01.09'!$A$1:$G$49</definedName>
    <definedName name="Z_ECD2BD8B_9756_42B3_8153_45306E5E7C04_.wvu.PrintArea" localSheetId="1" hidden="1">'01.04.09'!$A$1:$G$48</definedName>
    <definedName name="Z_ECD2BD8B_9756_42B3_8153_45306E5E7C04_.wvu.PrintArea" localSheetId="2" hidden="1">'01.07.09'!$A$1:$G$45</definedName>
    <definedName name="Z_ECD2BD8B_9756_42B3_8153_45306E5E7C04_.wvu.PrintArea" localSheetId="3" hidden="1">'01.10.09'!$A$1:$G$44</definedName>
    <definedName name="дата">#REF!</definedName>
    <definedName name="_xlnm.Print_Area" localSheetId="0">'01.01.09'!$A$1:$G$49</definedName>
    <definedName name="_xlnm.Print_Area" localSheetId="1">'01.04.09'!$A$1:$G$48</definedName>
    <definedName name="_xlnm.Print_Area" localSheetId="2">'01.07.09'!$A$1:$G$46</definedName>
    <definedName name="_xlnm.Print_Area" localSheetId="3">'01.10.09'!$A$1:$G$45</definedName>
  </definedNames>
  <calcPr fullCalcOnLoad="1"/>
</workbook>
</file>

<file path=xl/sharedStrings.xml><?xml version="1.0" encoding="utf-8"?>
<sst xmlns="http://schemas.openxmlformats.org/spreadsheetml/2006/main" count="224" uniqueCount="66">
  <si>
    <t xml:space="preserve"> Бағалы қағаздар рыногында номиналды ұстаушы ретінде клиенттердің шоттарын жүргізу құқығымен брокерлік және (немесе) дилерлік қызметті қоса атқаратын, Қазақстан Республикасының инвестициялық портфелін басқарушының</t>
  </si>
  <si>
    <t xml:space="preserve">пруденциалдық нормативтерді орындауы туралы мәліметтер </t>
  </si>
  <si>
    <t>№</t>
  </si>
  <si>
    <t>Ұйымдардың атауы</t>
  </si>
  <si>
    <t>Меншікті капиталының жеткіліктілігі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</si>
  <si>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</si>
  <si>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</si>
  <si>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</si>
  <si>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</si>
  <si>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К1</t>
  </si>
  <si>
    <t>ӨА</t>
  </si>
  <si>
    <t>М</t>
  </si>
  <si>
    <t>МКБТМ</t>
  </si>
  <si>
    <t>К1=(ӨА-М)/МКБТМ
(К1&gt;1)</t>
  </si>
  <si>
    <t xml:space="preserve">АПУ&lt;40 млрд. теңге кезде, МКБТМ=50 млн. теңге </t>
  </si>
  <si>
    <t>АПУ&gt;40 млрд. теңге кезде, МКБТМ=50 млн. теңге+(АПУ-40 млрд.теңге)*0,0002</t>
  </si>
  <si>
    <t>"BCC Invest" АҚ</t>
  </si>
  <si>
    <t>«Тұран ӘлемБанк» АҚ-ның «БТА Секьюритис» еншілес ұйымы» АҚ</t>
  </si>
  <si>
    <t>«Алматы Инвестмент Менеджмент» АҚ</t>
  </si>
  <si>
    <t xml:space="preserve"> «RESMI» Қаржы Инвестициялық Үй» АҚ</t>
  </si>
  <si>
    <t>"MONEY EXPERTS" АҚ</t>
  </si>
  <si>
    <t>"Centras Securities" АҚ</t>
  </si>
  <si>
    <t>"NOMAD FINANCE" АҚ</t>
  </si>
  <si>
    <t>“Halyk Finance” АҚ</t>
  </si>
  <si>
    <t>"Алан Секьюритис" АҚ</t>
  </si>
  <si>
    <t>«Казкоммерц Секьюритиз» АҚ («Казкоммерцбанк» АҚ еншілес ұйымы)</t>
  </si>
  <si>
    <t xml:space="preserve">«Цесна Капитал» АҚ </t>
  </si>
  <si>
    <t>"Greenwich Capital Management қаржы компаниясы" АҚ</t>
  </si>
  <si>
    <t>«ОРДА Капитал» Басқарушы компания» АҚ</t>
  </si>
  <si>
    <t>«Алматы Қаржы Орталығы» АҚ</t>
  </si>
  <si>
    <t xml:space="preserve">«Компания «CAIFC» АҚ </t>
  </si>
  <si>
    <t xml:space="preserve"> "Prime Financial Solutions" АҚ</t>
  </si>
  <si>
    <t>"Glotur Invest" АҚ</t>
  </si>
  <si>
    <t>«Тор Инвест» АҚ</t>
  </si>
  <si>
    <t>«Asia Broker Services» АҚ</t>
  </si>
  <si>
    <t>«Seven Rivers Capital» («Севен Риверс Капитал») АҚ</t>
  </si>
  <si>
    <t>«АСЫЛ-ИНВЕСТ» АҚ</t>
  </si>
  <si>
    <t>«ИФГ КОНТИНЕНТ» АҚ</t>
  </si>
  <si>
    <t>«Қазақстан Финсервис» АҚ</t>
  </si>
  <si>
    <t>«Верный Капитал» АҚ</t>
  </si>
  <si>
    <t>«Алиби Секьюритиз» АҚ</t>
  </si>
  <si>
    <t>"Тройка Диалог Казахстан" АҚ</t>
  </si>
  <si>
    <t>«Инвестментс Комапни «ЦентрИнвест» АҚ</t>
  </si>
  <si>
    <t>"MAG Finance" АҚ</t>
  </si>
  <si>
    <t>"UNICORN IFC" АҚ</t>
  </si>
  <si>
    <t>"VOSTOK CAPITAL" АҚ</t>
  </si>
  <si>
    <t xml:space="preserve">«Әлем” Басқару компаниясы» АҚ </t>
  </si>
  <si>
    <t>«Басқарушы Компания «Альфа Траст» АҚ</t>
  </si>
  <si>
    <t>АҚ «Еуразия Капитал» (ДО АО «Еуразиялық банк» АҚ-ның еншілес ұйымы)</t>
  </si>
  <si>
    <t>"Aibn Asset Management" АҚ</t>
  </si>
  <si>
    <t>"АТФБанк" акционерлік қоғамының еншілес ұйымы "АТФ Финанс" АҚ</t>
  </si>
  <si>
    <t>«Virtus Invest» Басқарушы Компаниясы» АҚ</t>
  </si>
  <si>
    <t>"Maximum Asset Management" АҚ</t>
  </si>
  <si>
    <t>"AIM Capital" АҚ</t>
  </si>
  <si>
    <t>"PREMIER CAPITAL" АҚ</t>
  </si>
  <si>
    <t>«Астана-финанс» брокерлік компаниясы» АҚ</t>
  </si>
  <si>
    <t>2009 жылғы "01" қаңтардағы жағдай бойынша</t>
  </si>
  <si>
    <t>"Zurich Invest Management" АҚ</t>
  </si>
  <si>
    <t>2009 жылғы "01" сәуірдегі жағдай бойынша</t>
  </si>
  <si>
    <t>"BCC Securities" АҚ</t>
  </si>
  <si>
    <t>«ASIA CAPITAL» Басқарушы Компаниясы» АҚ</t>
  </si>
  <si>
    <t>2009 жылғы "01" шілдедегі жағдай бойынша</t>
  </si>
  <si>
    <t>"АСЫЛ-КАПИТАЛ" АҚ</t>
  </si>
  <si>
    <t>"FATTAH FINANCE" АҚ</t>
  </si>
  <si>
    <t>2009 жылғы "01" қазандағы жағдай бойынша</t>
  </si>
  <si>
    <t>Нормативтерді орындау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</si>
</sst>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53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185" fontId="23" fillId="0" borderId="0" xfId="66" applyNumberFormat="1" applyFont="1" applyFill="1" applyAlignment="1" applyProtection="1">
      <alignment horizontal="center" wrapText="1"/>
      <protection/>
    </xf>
    <xf numFmtId="0" fontId="22" fillId="0" borderId="0" xfId="55" applyFont="1">
      <alignment/>
      <protection/>
    </xf>
    <xf numFmtId="185" fontId="23" fillId="0" borderId="0" xfId="66" applyNumberFormat="1" applyFont="1" applyFill="1" applyAlignment="1" applyProtection="1">
      <alignment horizontal="center" vertical="top" wrapText="1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185" fontId="22" fillId="0" borderId="0" xfId="66" applyNumberFormat="1" applyFont="1" applyFill="1" applyAlignment="1" applyProtection="1">
      <alignment horizontal="center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0" fontId="22" fillId="0" borderId="0" xfId="56" applyFont="1" applyAlignment="1">
      <alignment horizontal="center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1" xfId="66" applyNumberFormat="1" applyFont="1" applyFill="1" applyBorder="1" applyAlignment="1" applyProtection="1">
      <alignment horizontal="center" vertical="center" wrapText="1"/>
      <protection/>
    </xf>
    <xf numFmtId="185" fontId="23" fillId="0" borderId="12" xfId="66" applyNumberFormat="1" applyFont="1" applyFill="1" applyBorder="1" applyAlignment="1" applyProtection="1">
      <alignment horizontal="center" vertical="center" wrapText="1"/>
      <protection/>
    </xf>
    <xf numFmtId="185" fontId="23" fillId="0" borderId="13" xfId="66" applyNumberFormat="1" applyFont="1" applyFill="1" applyBorder="1" applyAlignment="1" applyProtection="1">
      <alignment horizontal="center" vertical="center" wrapText="1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4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4" xfId="66" applyNumberFormat="1" applyFont="1" applyFill="1" applyBorder="1" applyAlignment="1" applyProtection="1">
      <alignment horizontal="center" vertical="center" wrapText="1"/>
      <protection/>
    </xf>
    <xf numFmtId="185" fontId="25" fillId="0" borderId="15" xfId="66" applyNumberFormat="1" applyFont="1" applyFill="1" applyBorder="1" applyAlignment="1" applyProtection="1">
      <alignment horizontal="center" vertical="center" wrapText="1"/>
      <protection/>
    </xf>
    <xf numFmtId="185" fontId="25" fillId="0" borderId="16" xfId="66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185" fontId="26" fillId="0" borderId="10" xfId="66" applyNumberFormat="1" applyFont="1" applyFill="1" applyBorder="1" applyAlignment="1" applyProtection="1">
      <alignment horizontal="center" vertical="center" wrapText="1"/>
      <protection/>
    </xf>
    <xf numFmtId="0" fontId="22" fillId="0" borderId="17" xfId="55" applyFont="1" applyFill="1" applyBorder="1" applyAlignment="1">
      <alignment horizontal="center" vertical="top" wrapText="1"/>
      <protection/>
    </xf>
    <xf numFmtId="0" fontId="22" fillId="0" borderId="17" xfId="0" applyFont="1" applyFill="1" applyBorder="1" applyAlignment="1">
      <alignment horizontal="left" vertical="center" wrapText="1"/>
    </xf>
    <xf numFmtId="3" fontId="22" fillId="0" borderId="17" xfId="66" applyNumberFormat="1" applyFont="1" applyFill="1" applyBorder="1" applyAlignment="1" applyProtection="1">
      <alignment horizontal="center" vertical="top" wrapText="1"/>
      <protection/>
    </xf>
    <xf numFmtId="3" fontId="22" fillId="0" borderId="17" xfId="54" applyNumberFormat="1" applyFont="1" applyFill="1" applyBorder="1" applyAlignment="1" applyProtection="1">
      <alignment horizontal="center" vertical="top" wrapText="1"/>
      <protection/>
    </xf>
    <xf numFmtId="4" fontId="25" fillId="0" borderId="17" xfId="66" applyNumberFormat="1" applyFont="1" applyFill="1" applyBorder="1" applyAlignment="1" applyProtection="1">
      <alignment horizontal="center" vertical="top" wrapText="1"/>
      <protection/>
    </xf>
    <xf numFmtId="185" fontId="24" fillId="0" borderId="17" xfId="66" applyNumberFormat="1" applyFont="1" applyFill="1" applyBorder="1" applyAlignment="1" applyProtection="1">
      <alignment horizontal="center" vertical="center" wrapText="1"/>
      <protection/>
    </xf>
    <xf numFmtId="0" fontId="22" fillId="0" borderId="18" xfId="66" applyNumberFormat="1" applyFont="1" applyFill="1" applyBorder="1" applyAlignment="1" applyProtection="1">
      <alignment horizontal="center" vertical="top" wrapText="1"/>
      <protection/>
    </xf>
    <xf numFmtId="0" fontId="22" fillId="0" borderId="18" xfId="0" applyFont="1" applyFill="1" applyBorder="1" applyAlignment="1">
      <alignment horizontal="left" vertical="center" wrapText="1"/>
    </xf>
    <xf numFmtId="3" fontId="22" fillId="0" borderId="18" xfId="66" applyNumberFormat="1" applyFont="1" applyFill="1" applyBorder="1" applyAlignment="1" applyProtection="1">
      <alignment horizontal="center" vertical="top" wrapText="1"/>
      <protection/>
    </xf>
    <xf numFmtId="3" fontId="22" fillId="0" borderId="18" xfId="54" applyNumberFormat="1" applyFont="1" applyFill="1" applyBorder="1" applyAlignment="1" applyProtection="1">
      <alignment horizontal="center" vertical="top" wrapText="1"/>
      <protection/>
    </xf>
    <xf numFmtId="4" fontId="25" fillId="0" borderId="18" xfId="66" applyNumberFormat="1" applyFont="1" applyFill="1" applyBorder="1" applyAlignment="1" applyProtection="1">
      <alignment horizontal="center" vertical="top" wrapText="1"/>
      <protection/>
    </xf>
    <xf numFmtId="185" fontId="24" fillId="0" borderId="18" xfId="66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66" applyNumberFormat="1" applyFont="1" applyFill="1" applyBorder="1" applyAlignment="1" applyProtection="1">
      <alignment horizontal="center" vertical="top" wrapText="1"/>
      <protection/>
    </xf>
    <xf numFmtId="0" fontId="22" fillId="0" borderId="19" xfId="0" applyFont="1" applyFill="1" applyBorder="1" applyAlignment="1">
      <alignment horizontal="left" vertical="top" wrapText="1"/>
    </xf>
    <xf numFmtId="3" fontId="22" fillId="0" borderId="19" xfId="66" applyNumberFormat="1" applyFont="1" applyFill="1" applyBorder="1" applyAlignment="1" applyProtection="1">
      <alignment horizontal="center" vertical="top" wrapText="1"/>
      <protection/>
    </xf>
    <xf numFmtId="3" fontId="22" fillId="0" borderId="19" xfId="54" applyNumberFormat="1" applyFont="1" applyFill="1" applyBorder="1" applyAlignment="1" applyProtection="1">
      <alignment horizontal="center" vertical="top" wrapText="1"/>
      <protection/>
    </xf>
    <xf numFmtId="4" fontId="25" fillId="0" borderId="19" xfId="66" applyNumberFormat="1" applyFont="1" applyFill="1" applyBorder="1" applyAlignment="1" applyProtection="1">
      <alignment horizontal="center" vertical="top" wrapText="1"/>
      <protection/>
    </xf>
    <xf numFmtId="185" fontId="24" fillId="0" borderId="19" xfId="66" applyNumberFormat="1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>
      <alignment horizontal="left" vertical="center" wrapText="1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18" xfId="53" applyFont="1" applyFill="1" applyBorder="1" applyAlignment="1">
      <alignment horizontal="left" vertical="top" wrapText="1"/>
      <protection/>
    </xf>
    <xf numFmtId="0" fontId="22" fillId="0" borderId="19" xfId="53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5.00390625" style="2" customWidth="1"/>
    <col min="3" max="6" width="22.421875" style="2" customWidth="1"/>
    <col min="7" max="7" width="22.5742187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56</v>
      </c>
      <c r="B1" s="4"/>
      <c r="C1" s="4"/>
      <c r="D1" s="4"/>
      <c r="E1" s="4"/>
      <c r="F1" s="4"/>
      <c r="G1" s="4"/>
    </row>
    <row r="2" spans="1:7" ht="15.75">
      <c r="A2" s="6" t="s">
        <v>0</v>
      </c>
      <c r="B2" s="6"/>
      <c r="C2" s="6"/>
      <c r="D2" s="6"/>
      <c r="E2" s="6"/>
      <c r="F2" s="6"/>
      <c r="G2" s="6"/>
    </row>
    <row r="3" spans="1:8" ht="15.75">
      <c r="A3" s="7" t="s">
        <v>1</v>
      </c>
      <c r="B3" s="7"/>
      <c r="C3" s="7"/>
      <c r="D3" s="7"/>
      <c r="E3" s="7"/>
      <c r="F3" s="7"/>
      <c r="G3" s="7"/>
      <c r="H3" s="7"/>
    </row>
    <row r="4" spans="1:7" ht="15.75">
      <c r="A4" s="8"/>
      <c r="B4" s="9"/>
      <c r="C4" s="9"/>
      <c r="D4" s="9"/>
      <c r="E4" s="9"/>
      <c r="F4" s="9"/>
      <c r="G4" s="10"/>
    </row>
    <row r="5" spans="1:7" ht="31.5" customHeight="1">
      <c r="A5" s="11" t="s">
        <v>2</v>
      </c>
      <c r="B5" s="12" t="s">
        <v>3</v>
      </c>
      <c r="C5" s="13" t="s">
        <v>4</v>
      </c>
      <c r="D5" s="14"/>
      <c r="E5" s="14"/>
      <c r="F5" s="15"/>
      <c r="G5" s="12" t="s">
        <v>65</v>
      </c>
    </row>
    <row r="6" spans="1:7" ht="63">
      <c r="A6" s="11"/>
      <c r="B6" s="12"/>
      <c r="C6" s="16" t="s">
        <v>5</v>
      </c>
      <c r="D6" s="16" t="s">
        <v>6</v>
      </c>
      <c r="E6" s="16" t="s">
        <v>7</v>
      </c>
      <c r="F6" s="16" t="s">
        <v>8</v>
      </c>
      <c r="G6" s="12"/>
    </row>
    <row r="7" spans="1:7" ht="15.75">
      <c r="A7" s="11"/>
      <c r="B7" s="12"/>
      <c r="C7" s="18" t="s">
        <v>10</v>
      </c>
      <c r="D7" s="18" t="s">
        <v>11</v>
      </c>
      <c r="E7" s="19" t="s">
        <v>12</v>
      </c>
      <c r="F7" s="20" t="s">
        <v>13</v>
      </c>
      <c r="G7" s="17" t="s">
        <v>9</v>
      </c>
    </row>
    <row r="8" spans="1:7" ht="38.25">
      <c r="A8" s="11"/>
      <c r="B8" s="12"/>
      <c r="C8" s="18"/>
      <c r="D8" s="18"/>
      <c r="E8" s="27" t="s">
        <v>14</v>
      </c>
      <c r="F8" s="21"/>
      <c r="G8" s="17"/>
    </row>
    <row r="9" spans="1:7" ht="51">
      <c r="A9" s="11"/>
      <c r="B9" s="12"/>
      <c r="C9" s="18"/>
      <c r="D9" s="18"/>
      <c r="E9" s="27" t="s">
        <v>15</v>
      </c>
      <c r="F9" s="22"/>
      <c r="G9" s="17"/>
    </row>
    <row r="10" spans="1:7" s="23" customFormat="1" ht="15.75">
      <c r="A10" s="28">
        <v>1</v>
      </c>
      <c r="B10" s="29" t="s">
        <v>16</v>
      </c>
      <c r="C10" s="30">
        <v>993357</v>
      </c>
      <c r="D10" s="30">
        <v>876819</v>
      </c>
      <c r="E10" s="31">
        <v>50000</v>
      </c>
      <c r="F10" s="32">
        <f aca="true" t="shared" si="0" ref="F10:F49">(C10-D10)/E10</f>
        <v>2.33076</v>
      </c>
      <c r="G10" s="33" t="str">
        <f aca="true" t="shared" si="1" ref="G10:G49">IF(F10&gt;1,"иә","жоқ")</f>
        <v>иә</v>
      </c>
    </row>
    <row r="11" spans="1:7" s="23" customFormat="1" ht="31.5">
      <c r="A11" s="34">
        <v>2</v>
      </c>
      <c r="B11" s="35" t="s">
        <v>17</v>
      </c>
      <c r="C11" s="36">
        <v>3177688.7</v>
      </c>
      <c r="D11" s="36">
        <v>1753865</v>
      </c>
      <c r="E11" s="37">
        <v>50000</v>
      </c>
      <c r="F11" s="38">
        <f t="shared" si="0"/>
        <v>28.476474000000003</v>
      </c>
      <c r="G11" s="39" t="str">
        <f t="shared" si="1"/>
        <v>иә</v>
      </c>
    </row>
    <row r="12" spans="1:8" s="23" customFormat="1" ht="15.75">
      <c r="A12" s="34">
        <v>3</v>
      </c>
      <c r="B12" s="35" t="s">
        <v>18</v>
      </c>
      <c r="C12" s="36">
        <v>3502639.4</v>
      </c>
      <c r="D12" s="36">
        <v>2085712</v>
      </c>
      <c r="E12" s="37">
        <v>50000</v>
      </c>
      <c r="F12" s="38">
        <f t="shared" si="0"/>
        <v>28.338548</v>
      </c>
      <c r="G12" s="39" t="str">
        <f t="shared" si="1"/>
        <v>иә</v>
      </c>
      <c r="H12" s="24"/>
    </row>
    <row r="13" spans="1:7" s="23" customFormat="1" ht="15.75">
      <c r="A13" s="34">
        <v>4</v>
      </c>
      <c r="B13" s="35" t="s">
        <v>19</v>
      </c>
      <c r="C13" s="36">
        <v>834238.3</v>
      </c>
      <c r="D13" s="36">
        <v>762873</v>
      </c>
      <c r="E13" s="37">
        <v>50000</v>
      </c>
      <c r="F13" s="38">
        <f t="shared" si="0"/>
        <v>1.4273060000000009</v>
      </c>
      <c r="G13" s="39" t="str">
        <f t="shared" si="1"/>
        <v>иә</v>
      </c>
    </row>
    <row r="14" spans="1:8" s="23" customFormat="1" ht="15.75">
      <c r="A14" s="34">
        <v>5</v>
      </c>
      <c r="B14" s="35" t="s">
        <v>20</v>
      </c>
      <c r="C14" s="36">
        <v>303515.9</v>
      </c>
      <c r="D14" s="36">
        <v>62924</v>
      </c>
      <c r="E14" s="37">
        <v>50000</v>
      </c>
      <c r="F14" s="38">
        <f t="shared" si="0"/>
        <v>4.811838000000001</v>
      </c>
      <c r="G14" s="39" t="str">
        <f t="shared" si="1"/>
        <v>иә</v>
      </c>
      <c r="H14" s="24"/>
    </row>
    <row r="15" spans="1:7" s="25" customFormat="1" ht="15.75">
      <c r="A15" s="34">
        <v>6</v>
      </c>
      <c r="B15" s="35" t="s">
        <v>21</v>
      </c>
      <c r="C15" s="37">
        <v>355431.1</v>
      </c>
      <c r="D15" s="37">
        <v>266703</v>
      </c>
      <c r="E15" s="37">
        <v>50000</v>
      </c>
      <c r="F15" s="38">
        <f t="shared" si="0"/>
        <v>1.7745619999999995</v>
      </c>
      <c r="G15" s="39" t="str">
        <f t="shared" si="1"/>
        <v>иә</v>
      </c>
    </row>
    <row r="16" spans="1:7" s="25" customFormat="1" ht="15.75">
      <c r="A16" s="34">
        <v>7</v>
      </c>
      <c r="B16" s="35" t="s">
        <v>22</v>
      </c>
      <c r="C16" s="37">
        <v>58419.5</v>
      </c>
      <c r="D16" s="37">
        <v>2249</v>
      </c>
      <c r="E16" s="37">
        <v>50000</v>
      </c>
      <c r="F16" s="38">
        <f t="shared" si="0"/>
        <v>1.12341</v>
      </c>
      <c r="G16" s="39" t="str">
        <f t="shared" si="1"/>
        <v>иә</v>
      </c>
    </row>
    <row r="17" spans="1:7" s="25" customFormat="1" ht="15.75">
      <c r="A17" s="34">
        <v>8</v>
      </c>
      <c r="B17" s="35" t="s">
        <v>23</v>
      </c>
      <c r="C17" s="37">
        <v>10576041.9</v>
      </c>
      <c r="D17" s="37">
        <v>9859033</v>
      </c>
      <c r="E17" s="37">
        <v>50000</v>
      </c>
      <c r="F17" s="38">
        <f t="shared" si="0"/>
        <v>14.340178000000007</v>
      </c>
      <c r="G17" s="39" t="str">
        <f t="shared" si="1"/>
        <v>иә</v>
      </c>
    </row>
    <row r="18" spans="1:7" s="23" customFormat="1" ht="15.75">
      <c r="A18" s="34">
        <v>9</v>
      </c>
      <c r="B18" s="40" t="s">
        <v>24</v>
      </c>
      <c r="C18" s="37">
        <v>2048220.8</v>
      </c>
      <c r="D18" s="37">
        <v>1087239</v>
      </c>
      <c r="E18" s="37">
        <v>50000</v>
      </c>
      <c r="F18" s="38">
        <f t="shared" si="0"/>
        <v>19.219636</v>
      </c>
      <c r="G18" s="39" t="str">
        <f t="shared" si="1"/>
        <v>иә</v>
      </c>
    </row>
    <row r="19" spans="1:7" s="23" customFormat="1" ht="31.5">
      <c r="A19" s="34">
        <v>10</v>
      </c>
      <c r="B19" s="35" t="s">
        <v>25</v>
      </c>
      <c r="C19" s="37">
        <v>1304245.5</v>
      </c>
      <c r="D19" s="37">
        <v>1670065</v>
      </c>
      <c r="E19" s="37">
        <v>50000</v>
      </c>
      <c r="F19" s="38">
        <f t="shared" si="0"/>
        <v>-7.31639</v>
      </c>
      <c r="G19" s="39" t="str">
        <f t="shared" si="1"/>
        <v>жоқ</v>
      </c>
    </row>
    <row r="20" spans="1:7" s="23" customFormat="1" ht="15.75">
      <c r="A20" s="34">
        <v>11</v>
      </c>
      <c r="B20" s="35" t="s">
        <v>26</v>
      </c>
      <c r="C20" s="37">
        <v>64010</v>
      </c>
      <c r="D20" s="37">
        <v>10954</v>
      </c>
      <c r="E20" s="37">
        <v>50000</v>
      </c>
      <c r="F20" s="38">
        <f t="shared" si="0"/>
        <v>1.06112</v>
      </c>
      <c r="G20" s="39" t="str">
        <f t="shared" si="1"/>
        <v>иә</v>
      </c>
    </row>
    <row r="21" spans="1:7" s="23" customFormat="1" ht="31.5">
      <c r="A21" s="34">
        <v>12</v>
      </c>
      <c r="B21" s="35" t="s">
        <v>27</v>
      </c>
      <c r="C21" s="37">
        <v>69764</v>
      </c>
      <c r="D21" s="37">
        <v>15923</v>
      </c>
      <c r="E21" s="37">
        <v>50000</v>
      </c>
      <c r="F21" s="38">
        <f t="shared" si="0"/>
        <v>1.07682</v>
      </c>
      <c r="G21" s="39" t="str">
        <f t="shared" si="1"/>
        <v>иә</v>
      </c>
    </row>
    <row r="22" spans="1:7" s="23" customFormat="1" ht="31.5">
      <c r="A22" s="34">
        <v>13</v>
      </c>
      <c r="B22" s="35" t="s">
        <v>28</v>
      </c>
      <c r="C22" s="37">
        <v>129165.7</v>
      </c>
      <c r="D22" s="37">
        <v>7350</v>
      </c>
      <c r="E22" s="37">
        <v>50000</v>
      </c>
      <c r="F22" s="38">
        <f t="shared" si="0"/>
        <v>2.436314</v>
      </c>
      <c r="G22" s="39" t="str">
        <f t="shared" si="1"/>
        <v>иә</v>
      </c>
    </row>
    <row r="23" spans="1:7" s="23" customFormat="1" ht="15.75">
      <c r="A23" s="34">
        <v>14</v>
      </c>
      <c r="B23" s="35" t="s">
        <v>29</v>
      </c>
      <c r="C23" s="37">
        <v>105702</v>
      </c>
      <c r="D23" s="37">
        <v>3849</v>
      </c>
      <c r="E23" s="37">
        <v>50000</v>
      </c>
      <c r="F23" s="38">
        <f t="shared" si="0"/>
        <v>2.03706</v>
      </c>
      <c r="G23" s="39" t="str">
        <f t="shared" si="1"/>
        <v>иә</v>
      </c>
    </row>
    <row r="24" spans="1:7" s="23" customFormat="1" ht="15.75">
      <c r="A24" s="34">
        <v>15</v>
      </c>
      <c r="B24" s="35" t="s">
        <v>30</v>
      </c>
      <c r="C24" s="37">
        <v>281352.843</v>
      </c>
      <c r="D24" s="37">
        <v>24771</v>
      </c>
      <c r="E24" s="37">
        <v>50000</v>
      </c>
      <c r="F24" s="38">
        <f t="shared" si="0"/>
        <v>5.1316368599999995</v>
      </c>
      <c r="G24" s="39" t="str">
        <f t="shared" si="1"/>
        <v>иә</v>
      </c>
    </row>
    <row r="25" spans="1:7" s="23" customFormat="1" ht="15.75">
      <c r="A25" s="34">
        <v>16</v>
      </c>
      <c r="B25" s="35" t="s">
        <v>31</v>
      </c>
      <c r="C25" s="37">
        <v>115236.5</v>
      </c>
      <c r="D25" s="37">
        <v>4267</v>
      </c>
      <c r="E25" s="37">
        <v>50000</v>
      </c>
      <c r="F25" s="38">
        <f t="shared" si="0"/>
        <v>2.21939</v>
      </c>
      <c r="G25" s="39" t="str">
        <f t="shared" si="1"/>
        <v>иә</v>
      </c>
    </row>
    <row r="26" spans="1:7" s="23" customFormat="1" ht="15.75">
      <c r="A26" s="34">
        <v>17</v>
      </c>
      <c r="B26" s="35" t="s">
        <v>32</v>
      </c>
      <c r="C26" s="37">
        <v>71172.7</v>
      </c>
      <c r="D26" s="37">
        <v>9425</v>
      </c>
      <c r="E26" s="37">
        <v>50000</v>
      </c>
      <c r="F26" s="38">
        <f t="shared" si="0"/>
        <v>1.2349539999999999</v>
      </c>
      <c r="G26" s="39" t="str">
        <f t="shared" si="1"/>
        <v>иә</v>
      </c>
    </row>
    <row r="27" spans="1:256" s="26" customFormat="1" ht="15.75">
      <c r="A27" s="34">
        <v>18</v>
      </c>
      <c r="B27" s="35" t="s">
        <v>33</v>
      </c>
      <c r="C27" s="37">
        <v>59430</v>
      </c>
      <c r="D27" s="37">
        <v>4666</v>
      </c>
      <c r="E27" s="37">
        <v>50000</v>
      </c>
      <c r="F27" s="38">
        <f t="shared" si="0"/>
        <v>1.09528</v>
      </c>
      <c r="G27" s="39" t="str">
        <f t="shared" si="1"/>
        <v>иә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6" customFormat="1" ht="15.75">
      <c r="A28" s="34">
        <v>19</v>
      </c>
      <c r="B28" s="35" t="s">
        <v>34</v>
      </c>
      <c r="C28" s="37">
        <v>293893.2</v>
      </c>
      <c r="D28" s="37">
        <v>233300</v>
      </c>
      <c r="E28" s="37">
        <v>50000</v>
      </c>
      <c r="F28" s="38">
        <f t="shared" si="0"/>
        <v>1.2118640000000003</v>
      </c>
      <c r="G28" s="39" t="str">
        <f t="shared" si="1"/>
        <v>иә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6" customFormat="1" ht="31.5">
      <c r="A29" s="34">
        <v>20</v>
      </c>
      <c r="B29" s="35" t="s">
        <v>35</v>
      </c>
      <c r="C29" s="37">
        <v>104665.8</v>
      </c>
      <c r="D29" s="37">
        <v>20373</v>
      </c>
      <c r="E29" s="37">
        <v>50000</v>
      </c>
      <c r="F29" s="38">
        <f t="shared" si="0"/>
        <v>1.685856</v>
      </c>
      <c r="G29" s="39" t="str">
        <f t="shared" si="1"/>
        <v>иә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6" customFormat="1" ht="15.75">
      <c r="A30" s="34">
        <v>21</v>
      </c>
      <c r="B30" s="35" t="s">
        <v>36</v>
      </c>
      <c r="C30" s="37">
        <v>161626</v>
      </c>
      <c r="D30" s="37">
        <v>103842</v>
      </c>
      <c r="E30" s="37">
        <v>50000</v>
      </c>
      <c r="F30" s="38">
        <f t="shared" si="0"/>
        <v>1.15568</v>
      </c>
      <c r="G30" s="39" t="str">
        <f t="shared" si="1"/>
        <v>иә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6" customFormat="1" ht="15.75">
      <c r="A31" s="34">
        <v>22</v>
      </c>
      <c r="B31" s="35" t="s">
        <v>37</v>
      </c>
      <c r="C31" s="37">
        <v>434340.5</v>
      </c>
      <c r="D31" s="37">
        <v>351932</v>
      </c>
      <c r="E31" s="37">
        <v>50000</v>
      </c>
      <c r="F31" s="38">
        <f t="shared" si="0"/>
        <v>1.64817</v>
      </c>
      <c r="G31" s="39" t="str">
        <f t="shared" si="1"/>
        <v>иә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6" customFormat="1" ht="15.75">
      <c r="A32" s="34">
        <v>23</v>
      </c>
      <c r="B32" s="35" t="s">
        <v>38</v>
      </c>
      <c r="C32" s="37">
        <v>54124.5</v>
      </c>
      <c r="D32" s="37">
        <v>4068</v>
      </c>
      <c r="E32" s="37">
        <v>50000</v>
      </c>
      <c r="F32" s="38">
        <f t="shared" si="0"/>
        <v>1.00113</v>
      </c>
      <c r="G32" s="39" t="str">
        <f t="shared" si="1"/>
        <v>иә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6" customFormat="1" ht="15.75">
      <c r="A33" s="34">
        <v>24</v>
      </c>
      <c r="B33" s="35" t="s">
        <v>39</v>
      </c>
      <c r="C33" s="37">
        <v>684324.936055</v>
      </c>
      <c r="D33" s="37">
        <v>556521</v>
      </c>
      <c r="E33" s="37">
        <v>50000</v>
      </c>
      <c r="F33" s="38">
        <f t="shared" si="0"/>
        <v>2.5560787211000013</v>
      </c>
      <c r="G33" s="39" t="str">
        <f t="shared" si="1"/>
        <v>иә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6" customFormat="1" ht="15.75">
      <c r="A34" s="34">
        <v>25</v>
      </c>
      <c r="B34" s="35" t="s">
        <v>40</v>
      </c>
      <c r="C34" s="37">
        <v>91808</v>
      </c>
      <c r="D34" s="37">
        <v>2002</v>
      </c>
      <c r="E34" s="37">
        <v>50000</v>
      </c>
      <c r="F34" s="38">
        <f t="shared" si="0"/>
        <v>1.79612</v>
      </c>
      <c r="G34" s="39" t="str">
        <f t="shared" si="1"/>
        <v>иә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6" customFormat="1" ht="15.75">
      <c r="A35" s="34">
        <v>26</v>
      </c>
      <c r="B35" s="40" t="s">
        <v>41</v>
      </c>
      <c r="C35" s="37">
        <v>154198</v>
      </c>
      <c r="D35" s="37">
        <v>47262</v>
      </c>
      <c r="E35" s="37">
        <v>50000</v>
      </c>
      <c r="F35" s="38">
        <f t="shared" si="0"/>
        <v>2.13872</v>
      </c>
      <c r="G35" s="39" t="str">
        <f t="shared" si="1"/>
        <v>иә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6" customFormat="1" ht="31.5">
      <c r="A36" s="34">
        <v>27</v>
      </c>
      <c r="B36" s="35" t="s">
        <v>42</v>
      </c>
      <c r="C36" s="37">
        <v>77356</v>
      </c>
      <c r="D36" s="37">
        <v>3</v>
      </c>
      <c r="E36" s="37">
        <v>50000</v>
      </c>
      <c r="F36" s="38">
        <f t="shared" si="0"/>
        <v>1.54706</v>
      </c>
      <c r="G36" s="39" t="str">
        <f t="shared" si="1"/>
        <v>иә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6" customFormat="1" ht="15.75">
      <c r="A37" s="34">
        <v>28</v>
      </c>
      <c r="B37" s="35" t="s">
        <v>43</v>
      </c>
      <c r="C37" s="37">
        <v>56711</v>
      </c>
      <c r="D37" s="37">
        <v>1225</v>
      </c>
      <c r="E37" s="37">
        <v>50000</v>
      </c>
      <c r="F37" s="38">
        <f t="shared" si="0"/>
        <v>1.10972</v>
      </c>
      <c r="G37" s="39" t="str">
        <f t="shared" si="1"/>
        <v>иә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6" customFormat="1" ht="15.75">
      <c r="A38" s="34">
        <v>29</v>
      </c>
      <c r="B38" s="35" t="s">
        <v>44</v>
      </c>
      <c r="C38" s="37">
        <v>143381.6</v>
      </c>
      <c r="D38" s="37">
        <v>8509</v>
      </c>
      <c r="E38" s="37">
        <v>50000</v>
      </c>
      <c r="F38" s="38">
        <f t="shared" si="0"/>
        <v>2.697452</v>
      </c>
      <c r="G38" s="39" t="str">
        <f t="shared" si="1"/>
        <v>иә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6" customFormat="1" ht="15.75">
      <c r="A39" s="34">
        <v>30</v>
      </c>
      <c r="B39" s="35" t="s">
        <v>45</v>
      </c>
      <c r="C39" s="37">
        <v>62917.6</v>
      </c>
      <c r="D39" s="37">
        <v>7389</v>
      </c>
      <c r="E39" s="37">
        <v>50000</v>
      </c>
      <c r="F39" s="38">
        <f t="shared" si="0"/>
        <v>1.110572</v>
      </c>
      <c r="G39" s="39" t="str">
        <f t="shared" si="1"/>
        <v>иә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6" customFormat="1" ht="15.75">
      <c r="A40" s="34">
        <v>31</v>
      </c>
      <c r="B40" s="35" t="s">
        <v>46</v>
      </c>
      <c r="C40" s="36">
        <v>274765.2</v>
      </c>
      <c r="D40" s="36">
        <v>262391</v>
      </c>
      <c r="E40" s="37">
        <v>50000</v>
      </c>
      <c r="F40" s="38">
        <f t="shared" si="0"/>
        <v>0.24748400000000023</v>
      </c>
      <c r="G40" s="39" t="str">
        <f t="shared" si="1"/>
        <v>жоқ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6" customFormat="1" ht="31.5">
      <c r="A41" s="34">
        <v>32</v>
      </c>
      <c r="B41" s="35" t="s">
        <v>47</v>
      </c>
      <c r="C41" s="36">
        <v>121402</v>
      </c>
      <c r="D41" s="36">
        <v>896</v>
      </c>
      <c r="E41" s="37">
        <v>50000</v>
      </c>
      <c r="F41" s="38">
        <f t="shared" si="0"/>
        <v>2.41012</v>
      </c>
      <c r="G41" s="39" t="str">
        <f t="shared" si="1"/>
        <v>иә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6" customFormat="1" ht="47.25">
      <c r="A42" s="34">
        <v>33</v>
      </c>
      <c r="B42" s="35" t="s">
        <v>48</v>
      </c>
      <c r="C42" s="36">
        <v>131284.8</v>
      </c>
      <c r="D42" s="36">
        <v>10448</v>
      </c>
      <c r="E42" s="37">
        <v>50000</v>
      </c>
      <c r="F42" s="38">
        <f t="shared" si="0"/>
        <v>2.4167359999999998</v>
      </c>
      <c r="G42" s="39" t="str">
        <f t="shared" si="1"/>
        <v>иә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6" customFormat="1" ht="15.75">
      <c r="A43" s="34">
        <v>34</v>
      </c>
      <c r="B43" s="35" t="s">
        <v>49</v>
      </c>
      <c r="C43" s="36">
        <v>53755</v>
      </c>
      <c r="D43" s="36">
        <v>0</v>
      </c>
      <c r="E43" s="37">
        <v>50000</v>
      </c>
      <c r="F43" s="38">
        <f t="shared" si="0"/>
        <v>1.0751</v>
      </c>
      <c r="G43" s="39" t="str">
        <f t="shared" si="1"/>
        <v>иә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6" customFormat="1" ht="31.5">
      <c r="A44" s="34">
        <v>35</v>
      </c>
      <c r="B44" s="35" t="s">
        <v>50</v>
      </c>
      <c r="C44" s="36">
        <v>877183.6</v>
      </c>
      <c r="D44" s="36">
        <v>130928</v>
      </c>
      <c r="E44" s="37">
        <v>50000</v>
      </c>
      <c r="F44" s="38">
        <f t="shared" si="0"/>
        <v>14.925112</v>
      </c>
      <c r="G44" s="39" t="str">
        <f t="shared" si="1"/>
        <v>иә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6" customFormat="1" ht="31.5">
      <c r="A45" s="34">
        <v>36</v>
      </c>
      <c r="B45" s="35" t="s">
        <v>51</v>
      </c>
      <c r="C45" s="36">
        <v>55199.7</v>
      </c>
      <c r="D45" s="36">
        <v>658</v>
      </c>
      <c r="E45" s="37">
        <v>50000</v>
      </c>
      <c r="F45" s="38">
        <f t="shared" si="0"/>
        <v>1.0908339999999999</v>
      </c>
      <c r="G45" s="39" t="str">
        <f t="shared" si="1"/>
        <v>иә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6" customFormat="1" ht="15.75">
      <c r="A46" s="34">
        <v>37</v>
      </c>
      <c r="B46" s="35" t="s">
        <v>52</v>
      </c>
      <c r="C46" s="36">
        <v>13937.2</v>
      </c>
      <c r="D46" s="36">
        <v>0</v>
      </c>
      <c r="E46" s="37">
        <v>50000</v>
      </c>
      <c r="F46" s="38">
        <f t="shared" si="0"/>
        <v>0.278744</v>
      </c>
      <c r="G46" s="39" t="str">
        <f t="shared" si="1"/>
        <v>жоқ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6" customFormat="1" ht="15.75">
      <c r="A47" s="34">
        <v>38</v>
      </c>
      <c r="B47" s="40" t="s">
        <v>53</v>
      </c>
      <c r="C47" s="36">
        <v>76560.4</v>
      </c>
      <c r="D47" s="36">
        <v>6126</v>
      </c>
      <c r="E47" s="37">
        <v>50000</v>
      </c>
      <c r="F47" s="38">
        <f t="shared" si="0"/>
        <v>1.408688</v>
      </c>
      <c r="G47" s="39" t="str">
        <f t="shared" si="1"/>
        <v>иә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6" customFormat="1" ht="15.75">
      <c r="A48" s="34">
        <v>39</v>
      </c>
      <c r="B48" s="40" t="s">
        <v>54</v>
      </c>
      <c r="C48" s="36">
        <v>58070</v>
      </c>
      <c r="D48" s="36">
        <v>2152</v>
      </c>
      <c r="E48" s="37">
        <v>50000</v>
      </c>
      <c r="F48" s="38">
        <f t="shared" si="0"/>
        <v>1.11836</v>
      </c>
      <c r="G48" s="39" t="str">
        <f t="shared" si="1"/>
        <v>иә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6" customFormat="1" ht="31.5">
      <c r="A49" s="41">
        <v>40</v>
      </c>
      <c r="B49" s="42" t="s">
        <v>55</v>
      </c>
      <c r="C49" s="43">
        <v>126469.4</v>
      </c>
      <c r="D49" s="43">
        <v>56979</v>
      </c>
      <c r="E49" s="44">
        <v>50000</v>
      </c>
      <c r="F49" s="45">
        <f t="shared" si="0"/>
        <v>1.389808</v>
      </c>
      <c r="G49" s="46" t="str">
        <f t="shared" si="1"/>
        <v>иә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</sheetData>
  <sheetProtection/>
  <mergeCells count="11">
    <mergeCell ref="G5:G6"/>
    <mergeCell ref="G7:G9"/>
    <mergeCell ref="D7:D9"/>
    <mergeCell ref="A3:H3"/>
    <mergeCell ref="A1:G1"/>
    <mergeCell ref="A2:G2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5.00390625" style="2" customWidth="1"/>
    <col min="3" max="6" width="22.421875" style="2" customWidth="1"/>
    <col min="7" max="7" width="22.5742187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58</v>
      </c>
      <c r="B1" s="4"/>
      <c r="C1" s="4"/>
      <c r="D1" s="4"/>
      <c r="E1" s="4"/>
      <c r="F1" s="4"/>
      <c r="G1" s="4"/>
    </row>
    <row r="2" spans="1:7" ht="15.75">
      <c r="A2" s="6" t="s">
        <v>0</v>
      </c>
      <c r="B2" s="6"/>
      <c r="C2" s="6"/>
      <c r="D2" s="6"/>
      <c r="E2" s="6"/>
      <c r="F2" s="6"/>
      <c r="G2" s="6"/>
    </row>
    <row r="3" spans="1:8" ht="15.75">
      <c r="A3" s="7" t="s">
        <v>1</v>
      </c>
      <c r="B3" s="7"/>
      <c r="C3" s="7"/>
      <c r="D3" s="7"/>
      <c r="E3" s="7"/>
      <c r="F3" s="7"/>
      <c r="G3" s="7"/>
      <c r="H3" s="7"/>
    </row>
    <row r="4" spans="1:7" ht="15.75">
      <c r="A4" s="8"/>
      <c r="B4" s="9"/>
      <c r="C4" s="9"/>
      <c r="D4" s="9"/>
      <c r="E4" s="9"/>
      <c r="F4" s="9"/>
      <c r="G4" s="10"/>
    </row>
    <row r="5" spans="1:7" ht="31.5" customHeight="1">
      <c r="A5" s="11" t="s">
        <v>2</v>
      </c>
      <c r="B5" s="12" t="s">
        <v>3</v>
      </c>
      <c r="C5" s="13" t="s">
        <v>4</v>
      </c>
      <c r="D5" s="14"/>
      <c r="E5" s="14"/>
      <c r="F5" s="15"/>
      <c r="G5" s="12" t="s">
        <v>65</v>
      </c>
    </row>
    <row r="6" spans="1:7" ht="63">
      <c r="A6" s="11"/>
      <c r="B6" s="12"/>
      <c r="C6" s="16" t="s">
        <v>5</v>
      </c>
      <c r="D6" s="16" t="s">
        <v>6</v>
      </c>
      <c r="E6" s="16" t="s">
        <v>7</v>
      </c>
      <c r="F6" s="16" t="s">
        <v>8</v>
      </c>
      <c r="G6" s="12"/>
    </row>
    <row r="7" spans="1:7" ht="15.75">
      <c r="A7" s="11"/>
      <c r="B7" s="12"/>
      <c r="C7" s="18" t="s">
        <v>10</v>
      </c>
      <c r="D7" s="18" t="s">
        <v>11</v>
      </c>
      <c r="E7" s="19" t="s">
        <v>12</v>
      </c>
      <c r="F7" s="20" t="s">
        <v>13</v>
      </c>
      <c r="G7" s="17" t="s">
        <v>9</v>
      </c>
    </row>
    <row r="8" spans="1:7" ht="38.25">
      <c r="A8" s="11"/>
      <c r="B8" s="12"/>
      <c r="C8" s="18"/>
      <c r="D8" s="18"/>
      <c r="E8" s="27" t="s">
        <v>14</v>
      </c>
      <c r="F8" s="21"/>
      <c r="G8" s="17"/>
    </row>
    <row r="9" spans="1:7" ht="51">
      <c r="A9" s="11"/>
      <c r="B9" s="12"/>
      <c r="C9" s="18"/>
      <c r="D9" s="18"/>
      <c r="E9" s="27" t="s">
        <v>15</v>
      </c>
      <c r="F9" s="22"/>
      <c r="G9" s="17"/>
    </row>
    <row r="10" spans="1:7" s="23" customFormat="1" ht="15.75">
      <c r="A10" s="28">
        <v>1</v>
      </c>
      <c r="B10" s="47" t="s">
        <v>16</v>
      </c>
      <c r="C10" s="30">
        <v>1169746</v>
      </c>
      <c r="D10" s="30">
        <v>1104364</v>
      </c>
      <c r="E10" s="31">
        <v>50000</v>
      </c>
      <c r="F10" s="32">
        <f>(C10-D10)/E10</f>
        <v>1.30764</v>
      </c>
      <c r="G10" s="33" t="str">
        <f>IF(F10&gt;1,"иә","жоқ")</f>
        <v>иә</v>
      </c>
    </row>
    <row r="11" spans="1:7" s="23" customFormat="1" ht="31.5">
      <c r="A11" s="34">
        <v>2</v>
      </c>
      <c r="B11" s="48" t="s">
        <v>17</v>
      </c>
      <c r="C11" s="36">
        <v>3451210</v>
      </c>
      <c r="D11" s="36">
        <v>2239512</v>
      </c>
      <c r="E11" s="37">
        <v>50345</v>
      </c>
      <c r="F11" s="38">
        <f>(C11-D11)/E11</f>
        <v>24.067891548316616</v>
      </c>
      <c r="G11" s="39" t="str">
        <f>IF(F11&gt;1,"иә","жоқ")</f>
        <v>иә</v>
      </c>
    </row>
    <row r="12" spans="1:7" s="23" customFormat="1" ht="15.75">
      <c r="A12" s="34">
        <v>3</v>
      </c>
      <c r="B12" s="48" t="s">
        <v>19</v>
      </c>
      <c r="C12" s="36">
        <v>1603050</v>
      </c>
      <c r="D12" s="36">
        <v>1518898</v>
      </c>
      <c r="E12" s="37">
        <v>50000</v>
      </c>
      <c r="F12" s="38">
        <f>(C12-D12)/E12</f>
        <v>1.68304</v>
      </c>
      <c r="G12" s="39" t="str">
        <f>IF(F12&gt;1,"иә","жоқ")</f>
        <v>иә</v>
      </c>
    </row>
    <row r="13" spans="1:8" s="23" customFormat="1" ht="15.75">
      <c r="A13" s="34">
        <v>4</v>
      </c>
      <c r="B13" s="48" t="s">
        <v>20</v>
      </c>
      <c r="C13" s="36">
        <v>170917.5</v>
      </c>
      <c r="D13" s="36">
        <v>49017</v>
      </c>
      <c r="E13" s="37">
        <v>50000</v>
      </c>
      <c r="F13" s="38">
        <f>(C13-D13)/E13</f>
        <v>2.43801</v>
      </c>
      <c r="G13" s="39" t="str">
        <f>IF(F13&gt;1,"иә","жоқ")</f>
        <v>иә</v>
      </c>
      <c r="H13" s="24"/>
    </row>
    <row r="14" spans="1:7" s="25" customFormat="1" ht="15.75">
      <c r="A14" s="34">
        <v>5</v>
      </c>
      <c r="B14" s="48" t="s">
        <v>21</v>
      </c>
      <c r="C14" s="37">
        <v>756867.3</v>
      </c>
      <c r="D14" s="37">
        <v>664204</v>
      </c>
      <c r="E14" s="37">
        <v>50000</v>
      </c>
      <c r="F14" s="38">
        <f>(C14-D14)/E14</f>
        <v>1.853266000000001</v>
      </c>
      <c r="G14" s="39" t="str">
        <f>IF(F14&gt;1,"иә","жоқ")</f>
        <v>иә</v>
      </c>
    </row>
    <row r="15" spans="1:7" s="25" customFormat="1" ht="15.75">
      <c r="A15" s="34">
        <v>6</v>
      </c>
      <c r="B15" s="48" t="s">
        <v>22</v>
      </c>
      <c r="C15" s="37">
        <v>52367.5</v>
      </c>
      <c r="D15" s="37">
        <v>118</v>
      </c>
      <c r="E15" s="37">
        <v>50000</v>
      </c>
      <c r="F15" s="38">
        <f>(C15-D15)/E15</f>
        <v>1.04499</v>
      </c>
      <c r="G15" s="39" t="str">
        <f>IF(F15&gt;1,"иә","жоқ")</f>
        <v>иә</v>
      </c>
    </row>
    <row r="16" spans="1:7" s="25" customFormat="1" ht="15.75">
      <c r="A16" s="34">
        <v>7</v>
      </c>
      <c r="B16" s="48" t="s">
        <v>23</v>
      </c>
      <c r="C16" s="37">
        <v>10687594</v>
      </c>
      <c r="D16" s="37">
        <v>9558176</v>
      </c>
      <c r="E16" s="37">
        <v>50000</v>
      </c>
      <c r="F16" s="38">
        <f>(C16-D16)/E16</f>
        <v>22.58836</v>
      </c>
      <c r="G16" s="39" t="str">
        <f>IF(F16&gt;1,"иә","жоқ")</f>
        <v>иә</v>
      </c>
    </row>
    <row r="17" spans="1:7" s="23" customFormat="1" ht="15.75">
      <c r="A17" s="34">
        <v>8</v>
      </c>
      <c r="B17" s="49" t="s">
        <v>24</v>
      </c>
      <c r="C17" s="37">
        <v>1191476.2</v>
      </c>
      <c r="D17" s="37">
        <v>592375</v>
      </c>
      <c r="E17" s="37">
        <v>50000</v>
      </c>
      <c r="F17" s="38">
        <f>(C17-D17)/E17</f>
        <v>11.982024</v>
      </c>
      <c r="G17" s="39" t="str">
        <f>IF(F17&gt;1,"иә","жоқ")</f>
        <v>иә</v>
      </c>
    </row>
    <row r="18" spans="1:7" s="23" customFormat="1" ht="31.5">
      <c r="A18" s="34">
        <v>9</v>
      </c>
      <c r="B18" s="48" t="s">
        <v>25</v>
      </c>
      <c r="C18" s="37">
        <v>966819</v>
      </c>
      <c r="D18" s="37">
        <v>783490</v>
      </c>
      <c r="E18" s="37">
        <v>50000</v>
      </c>
      <c r="F18" s="38">
        <f>(C18-D18)/E18</f>
        <v>3.66658</v>
      </c>
      <c r="G18" s="39" t="str">
        <f>IF(F18&gt;1,"иә","жоқ")</f>
        <v>иә</v>
      </c>
    </row>
    <row r="19" spans="1:7" s="23" customFormat="1" ht="15.75">
      <c r="A19" s="34">
        <v>10</v>
      </c>
      <c r="B19" s="48" t="s">
        <v>26</v>
      </c>
      <c r="C19" s="37">
        <v>79869.8</v>
      </c>
      <c r="D19" s="37">
        <v>8179</v>
      </c>
      <c r="E19" s="37">
        <v>50000</v>
      </c>
      <c r="F19" s="38">
        <f>(C19-D19)/E19</f>
        <v>1.433816</v>
      </c>
      <c r="G19" s="39" t="str">
        <f>IF(F19&gt;1,"иә","жоқ")</f>
        <v>иә</v>
      </c>
    </row>
    <row r="20" spans="1:7" s="23" customFormat="1" ht="31.5">
      <c r="A20" s="34">
        <v>11</v>
      </c>
      <c r="B20" s="48" t="s">
        <v>27</v>
      </c>
      <c r="C20" s="37">
        <v>58596</v>
      </c>
      <c r="D20" s="37">
        <v>7458</v>
      </c>
      <c r="E20" s="37">
        <v>50000</v>
      </c>
      <c r="F20" s="38">
        <f>(C20-D20)/E20</f>
        <v>1.02276</v>
      </c>
      <c r="G20" s="39" t="str">
        <f>IF(F20&gt;1,"иә","жоқ")</f>
        <v>иә</v>
      </c>
    </row>
    <row r="21" spans="1:7" s="23" customFormat="1" ht="31.5">
      <c r="A21" s="34">
        <v>12</v>
      </c>
      <c r="B21" s="48" t="s">
        <v>28</v>
      </c>
      <c r="C21" s="37">
        <v>236782.8</v>
      </c>
      <c r="D21" s="37">
        <v>102711</v>
      </c>
      <c r="E21" s="37">
        <v>50000</v>
      </c>
      <c r="F21" s="38">
        <f>(C21-D21)/E21</f>
        <v>2.6814359999999997</v>
      </c>
      <c r="G21" s="39" t="str">
        <f>IF(F21&gt;1,"иә","жоқ")</f>
        <v>иә</v>
      </c>
    </row>
    <row r="22" spans="1:7" s="23" customFormat="1" ht="15.75">
      <c r="A22" s="34">
        <v>13</v>
      </c>
      <c r="B22" s="48" t="s">
        <v>29</v>
      </c>
      <c r="C22" s="37">
        <v>63320.5</v>
      </c>
      <c r="D22" s="37">
        <v>10619</v>
      </c>
      <c r="E22" s="37">
        <v>50000</v>
      </c>
      <c r="F22" s="38">
        <f>(C22-D22)/E22</f>
        <v>1.05403</v>
      </c>
      <c r="G22" s="39" t="str">
        <f>IF(F22&gt;1,"иә","жоқ")</f>
        <v>иә</v>
      </c>
    </row>
    <row r="23" spans="1:7" s="23" customFormat="1" ht="15.75">
      <c r="A23" s="34">
        <v>14</v>
      </c>
      <c r="B23" s="48" t="s">
        <v>30</v>
      </c>
      <c r="C23" s="37">
        <v>283242.1</v>
      </c>
      <c r="D23" s="37">
        <v>34699</v>
      </c>
      <c r="E23" s="37">
        <v>50000</v>
      </c>
      <c r="F23" s="38">
        <f>(C23-D23)/E23</f>
        <v>4.9708619999999994</v>
      </c>
      <c r="G23" s="39" t="str">
        <f>IF(F23&gt;1,"иә","жоқ")</f>
        <v>иә</v>
      </c>
    </row>
    <row r="24" spans="1:7" s="23" customFormat="1" ht="15.75">
      <c r="A24" s="34">
        <v>15</v>
      </c>
      <c r="B24" s="48" t="s">
        <v>31</v>
      </c>
      <c r="C24" s="37">
        <v>61006.9</v>
      </c>
      <c r="D24" s="37">
        <v>6044</v>
      </c>
      <c r="E24" s="37">
        <v>50000</v>
      </c>
      <c r="F24" s="38">
        <f>(C24-D24)/E24</f>
        <v>1.099258</v>
      </c>
      <c r="G24" s="39" t="str">
        <f>IF(F24&gt;1,"иә","жоқ")</f>
        <v>иә</v>
      </c>
    </row>
    <row r="25" spans="1:7" s="23" customFormat="1" ht="15.75">
      <c r="A25" s="34">
        <v>16</v>
      </c>
      <c r="B25" s="48" t="s">
        <v>32</v>
      </c>
      <c r="C25" s="37">
        <v>5693</v>
      </c>
      <c r="D25" s="37">
        <v>6955</v>
      </c>
      <c r="E25" s="37">
        <v>50000</v>
      </c>
      <c r="F25" s="38">
        <f>(C25-D25)/E25</f>
        <v>-0.02524</v>
      </c>
      <c r="G25" s="39" t="str">
        <f>IF(F25&gt;1,"иә","жоқ")</f>
        <v>жоқ</v>
      </c>
    </row>
    <row r="26" spans="1:256" s="26" customFormat="1" ht="15.75">
      <c r="A26" s="34">
        <v>17</v>
      </c>
      <c r="B26" s="48" t="s">
        <v>33</v>
      </c>
      <c r="C26" s="37">
        <v>66940</v>
      </c>
      <c r="D26" s="37">
        <v>5724</v>
      </c>
      <c r="E26" s="37">
        <v>50000</v>
      </c>
      <c r="F26" s="38">
        <f>(C26-D26)/E26</f>
        <v>1.22432</v>
      </c>
      <c r="G26" s="39" t="str">
        <f>IF(F26&gt;1,"иә","жоқ")</f>
        <v>иә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6" customFormat="1" ht="15.75">
      <c r="A27" s="34">
        <v>18</v>
      </c>
      <c r="B27" s="48" t="s">
        <v>34</v>
      </c>
      <c r="C27" s="37">
        <v>7020575.1</v>
      </c>
      <c r="D27" s="37">
        <v>6871643</v>
      </c>
      <c r="E27" s="37">
        <v>50000</v>
      </c>
      <c r="F27" s="38">
        <f>(C27-D27)/E27</f>
        <v>2.9786419999999927</v>
      </c>
      <c r="G27" s="39" t="str">
        <f>IF(F27&gt;1,"иә","жоқ")</f>
        <v>иә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6" customFormat="1" ht="31.5">
      <c r="A28" s="34">
        <v>19</v>
      </c>
      <c r="B28" s="48" t="s">
        <v>35</v>
      </c>
      <c r="C28" s="37">
        <v>135180.9</v>
      </c>
      <c r="D28" s="37">
        <v>62892</v>
      </c>
      <c r="E28" s="37">
        <v>50000</v>
      </c>
      <c r="F28" s="38">
        <f>(C28-D28)/E28</f>
        <v>1.4457779999999998</v>
      </c>
      <c r="G28" s="39" t="str">
        <f>IF(F28&gt;1,"иә","жоқ")</f>
        <v>иә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6" customFormat="1" ht="15.75">
      <c r="A29" s="34">
        <v>20</v>
      </c>
      <c r="B29" s="48" t="s">
        <v>36</v>
      </c>
      <c r="C29" s="37">
        <v>150317.5</v>
      </c>
      <c r="D29" s="37">
        <v>65795</v>
      </c>
      <c r="E29" s="37">
        <v>50000</v>
      </c>
      <c r="F29" s="38">
        <f>(C29-D29)/E29</f>
        <v>1.69045</v>
      </c>
      <c r="G29" s="39" t="str">
        <f>IF(F29&gt;1,"иә","жоқ")</f>
        <v>иә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6" customFormat="1" ht="15.75">
      <c r="A30" s="34">
        <v>21</v>
      </c>
      <c r="B30" s="48" t="s">
        <v>37</v>
      </c>
      <c r="C30" s="37">
        <v>666943.1</v>
      </c>
      <c r="D30" s="37">
        <v>632272</v>
      </c>
      <c r="E30" s="37">
        <v>50000</v>
      </c>
      <c r="F30" s="38">
        <f>(C30-D30)/E30</f>
        <v>0.6934219999999995</v>
      </c>
      <c r="G30" s="39" t="str">
        <f>IF(F30&gt;1,"иә","жоқ")</f>
        <v>жоқ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ht="15.75">
      <c r="A31" s="34">
        <v>22</v>
      </c>
      <c r="B31" s="48" t="s">
        <v>38</v>
      </c>
      <c r="C31" s="37">
        <v>102232.5</v>
      </c>
      <c r="D31" s="37">
        <v>3309</v>
      </c>
      <c r="E31" s="37">
        <v>50000</v>
      </c>
      <c r="F31" s="38">
        <f>(C31-D31)/E31</f>
        <v>1.97847</v>
      </c>
      <c r="G31" s="39" t="str">
        <f>IF(F31&gt;1,"иә","жоқ")</f>
        <v>иә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6" customFormat="1" ht="15.75">
      <c r="A32" s="34">
        <v>23</v>
      </c>
      <c r="B32" s="48" t="s">
        <v>39</v>
      </c>
      <c r="C32" s="37">
        <v>565754.4</v>
      </c>
      <c r="D32" s="37">
        <v>338890</v>
      </c>
      <c r="E32" s="37">
        <v>61358</v>
      </c>
      <c r="F32" s="38">
        <f>(C32-D32)/E32</f>
        <v>3.697389093516738</v>
      </c>
      <c r="G32" s="39" t="str">
        <f>IF(F32&gt;1,"иә","жоқ")</f>
        <v>иә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6" customFormat="1" ht="15.75">
      <c r="A33" s="34">
        <v>24</v>
      </c>
      <c r="B33" s="48" t="s">
        <v>40</v>
      </c>
      <c r="C33" s="37">
        <v>73057</v>
      </c>
      <c r="D33" s="37">
        <v>988</v>
      </c>
      <c r="E33" s="37">
        <v>50000</v>
      </c>
      <c r="F33" s="38">
        <f>(C33-D33)/E33</f>
        <v>1.44138</v>
      </c>
      <c r="G33" s="39" t="str">
        <f>IF(F33&gt;1,"иә","жоқ")</f>
        <v>иә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6" customFormat="1" ht="15.75">
      <c r="A34" s="34">
        <v>25</v>
      </c>
      <c r="B34" s="49" t="s">
        <v>41</v>
      </c>
      <c r="C34" s="37">
        <v>486543.1</v>
      </c>
      <c r="D34" s="37">
        <v>339714</v>
      </c>
      <c r="E34" s="37">
        <v>50000</v>
      </c>
      <c r="F34" s="38">
        <f>(C34-D34)/E34</f>
        <v>2.9365819999999996</v>
      </c>
      <c r="G34" s="39" t="str">
        <f>IF(F34&gt;1,"иә","жоқ")</f>
        <v>иә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6" customFormat="1" ht="31.5">
      <c r="A35" s="34">
        <v>26</v>
      </c>
      <c r="B35" s="48" t="s">
        <v>42</v>
      </c>
      <c r="C35" s="37">
        <v>94858</v>
      </c>
      <c r="D35" s="37">
        <v>1872</v>
      </c>
      <c r="E35" s="37">
        <v>50000</v>
      </c>
      <c r="F35" s="38">
        <f>(C35-D35)/E35</f>
        <v>1.85972</v>
      </c>
      <c r="G35" s="39" t="str">
        <f>IF(F35&gt;1,"иә","жоқ")</f>
        <v>иә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6" customFormat="1" ht="15.75">
      <c r="A36" s="34">
        <v>27</v>
      </c>
      <c r="B36" s="48" t="s">
        <v>43</v>
      </c>
      <c r="C36" s="37">
        <v>41489.7</v>
      </c>
      <c r="D36" s="37">
        <v>2939</v>
      </c>
      <c r="E36" s="37">
        <v>50000</v>
      </c>
      <c r="F36" s="38">
        <f>(C36-D36)/E36</f>
        <v>0.771014</v>
      </c>
      <c r="G36" s="39" t="str">
        <f>IF(F36&gt;1,"иә","жоқ")</f>
        <v>жоқ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6" customFormat="1" ht="15.75">
      <c r="A37" s="34">
        <v>28</v>
      </c>
      <c r="B37" s="48" t="s">
        <v>44</v>
      </c>
      <c r="C37" s="37">
        <v>77279.5</v>
      </c>
      <c r="D37" s="37">
        <v>10586</v>
      </c>
      <c r="E37" s="37">
        <v>50000</v>
      </c>
      <c r="F37" s="38">
        <f>(C37-D37)/E37</f>
        <v>1.33387</v>
      </c>
      <c r="G37" s="39" t="str">
        <f>IF(F37&gt;1,"иә","жоқ")</f>
        <v>иә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ht="15.75">
      <c r="A38" s="34">
        <v>29</v>
      </c>
      <c r="B38" s="48" t="s">
        <v>45</v>
      </c>
      <c r="C38" s="37">
        <v>63601.5</v>
      </c>
      <c r="D38" s="37">
        <v>3278</v>
      </c>
      <c r="E38" s="37">
        <v>50000</v>
      </c>
      <c r="F38" s="38">
        <f>(C38-D38)/E38</f>
        <v>1.20647</v>
      </c>
      <c r="G38" s="39" t="str">
        <f>IF(F38&gt;1,"иә","жоқ")</f>
        <v>иә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6" customFormat="1" ht="15.75">
      <c r="A39" s="34">
        <v>30</v>
      </c>
      <c r="B39" s="48" t="s">
        <v>46</v>
      </c>
      <c r="C39" s="36">
        <v>304623.1</v>
      </c>
      <c r="D39" s="36">
        <v>251230</v>
      </c>
      <c r="E39" s="37">
        <v>50000</v>
      </c>
      <c r="F39" s="38">
        <f>(C39-D39)/E39</f>
        <v>1.0678619999999996</v>
      </c>
      <c r="G39" s="39" t="str">
        <f>IF(F39&gt;1,"иә","жоқ")</f>
        <v>иә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31.5">
      <c r="A40" s="34">
        <v>31</v>
      </c>
      <c r="B40" s="48" t="s">
        <v>47</v>
      </c>
      <c r="C40" s="36">
        <v>78882.2</v>
      </c>
      <c r="D40" s="36">
        <v>5131</v>
      </c>
      <c r="E40" s="37">
        <v>50000</v>
      </c>
      <c r="F40" s="38">
        <f>(C40-D40)/E40</f>
        <v>1.475024</v>
      </c>
      <c r="G40" s="39" t="str">
        <f>IF(F40&gt;1,"иә","жоқ")</f>
        <v>иә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6" customFormat="1" ht="47.25">
      <c r="A41" s="34">
        <v>32</v>
      </c>
      <c r="B41" s="48" t="s">
        <v>48</v>
      </c>
      <c r="C41" s="36">
        <v>323867.4</v>
      </c>
      <c r="D41" s="36">
        <v>6649</v>
      </c>
      <c r="E41" s="37">
        <v>50000</v>
      </c>
      <c r="F41" s="38">
        <f>(C41-D41)/E41</f>
        <v>6.344368</v>
      </c>
      <c r="G41" s="39" t="str">
        <f>IF(F41&gt;1,"иә","жоқ")</f>
        <v>иә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6" customFormat="1" ht="15.75">
      <c r="A42" s="34">
        <v>33</v>
      </c>
      <c r="B42" s="48" t="s">
        <v>49</v>
      </c>
      <c r="C42" s="36">
        <v>63213</v>
      </c>
      <c r="D42" s="36">
        <v>0</v>
      </c>
      <c r="E42" s="37">
        <v>50000</v>
      </c>
      <c r="F42" s="38">
        <f>(C42-D42)/E42</f>
        <v>1.26426</v>
      </c>
      <c r="G42" s="39" t="str">
        <f>IF(F42&gt;1,"иә","жоқ")</f>
        <v>иә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6" customFormat="1" ht="31.5">
      <c r="A43" s="34">
        <v>34</v>
      </c>
      <c r="B43" s="48" t="s">
        <v>50</v>
      </c>
      <c r="C43" s="36">
        <v>550699.9</v>
      </c>
      <c r="D43" s="36">
        <v>126250</v>
      </c>
      <c r="E43" s="37">
        <v>50000</v>
      </c>
      <c r="F43" s="38">
        <f>(C43-D43)/E43</f>
        <v>8.488998</v>
      </c>
      <c r="G43" s="39" t="str">
        <f>IF(F43&gt;1,"иә","жоқ")</f>
        <v>иә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6" customFormat="1" ht="31.5">
      <c r="A44" s="34">
        <v>35</v>
      </c>
      <c r="B44" s="48" t="s">
        <v>51</v>
      </c>
      <c r="C44" s="36">
        <v>58202.5</v>
      </c>
      <c r="D44" s="36">
        <v>386</v>
      </c>
      <c r="E44" s="37">
        <v>50000</v>
      </c>
      <c r="F44" s="38">
        <f>(C44-D44)/E44</f>
        <v>1.15633</v>
      </c>
      <c r="G44" s="39" t="str">
        <f>IF(F44&gt;1,"иә","жоқ")</f>
        <v>иә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6" customFormat="1" ht="15.75">
      <c r="A45" s="34">
        <v>36</v>
      </c>
      <c r="B45" s="48" t="s">
        <v>57</v>
      </c>
      <c r="C45" s="36">
        <v>65458</v>
      </c>
      <c r="D45" s="36">
        <v>1411</v>
      </c>
      <c r="E45" s="37">
        <v>50000</v>
      </c>
      <c r="F45" s="38">
        <f>(C45-D45)/E45</f>
        <v>1.28094</v>
      </c>
      <c r="G45" s="39" t="str">
        <f>IF(F45&gt;1,"иә","жоқ")</f>
        <v>иә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6" customFormat="1" ht="15.75">
      <c r="A46" s="34">
        <v>37</v>
      </c>
      <c r="B46" s="49" t="s">
        <v>53</v>
      </c>
      <c r="C46" s="36">
        <v>646.8</v>
      </c>
      <c r="D46" s="36">
        <v>11</v>
      </c>
      <c r="E46" s="37">
        <v>50000</v>
      </c>
      <c r="F46" s="38">
        <f>(C46-D46)/E46</f>
        <v>0.012716</v>
      </c>
      <c r="G46" s="39" t="str">
        <f>IF(F46&gt;1,"иә","жоқ")</f>
        <v>жоқ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6" customFormat="1" ht="15.75">
      <c r="A47" s="34">
        <v>38</v>
      </c>
      <c r="B47" s="49" t="s">
        <v>54</v>
      </c>
      <c r="C47" s="36">
        <v>53769</v>
      </c>
      <c r="D47" s="36">
        <v>2516</v>
      </c>
      <c r="E47" s="37">
        <v>50000</v>
      </c>
      <c r="F47" s="38">
        <f>(C47-D47)/E47</f>
        <v>1.02506</v>
      </c>
      <c r="G47" s="39" t="str">
        <f>IF(F47&gt;1,"иә","жоқ")</f>
        <v>иә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6" customFormat="1" ht="31.5">
      <c r="A48" s="41">
        <v>39</v>
      </c>
      <c r="B48" s="50" t="s">
        <v>55</v>
      </c>
      <c r="C48" s="43">
        <v>212673</v>
      </c>
      <c r="D48" s="43">
        <v>142327</v>
      </c>
      <c r="E48" s="44">
        <v>50000</v>
      </c>
      <c r="F48" s="45">
        <f>(C48-D48)/E48</f>
        <v>1.40692</v>
      </c>
      <c r="G48" s="46" t="str">
        <f>IF(F48&gt;1,"иә","жоқ")</f>
        <v>иә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</sheetData>
  <sheetProtection/>
  <mergeCells count="11">
    <mergeCell ref="G5:G6"/>
    <mergeCell ref="G7:G9"/>
    <mergeCell ref="D7:D9"/>
    <mergeCell ref="A3:H3"/>
    <mergeCell ref="A1:G1"/>
    <mergeCell ref="A2:G2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5.00390625" style="2" customWidth="1"/>
    <col min="3" max="6" width="22.421875" style="2" customWidth="1"/>
    <col min="7" max="7" width="22.5742187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61</v>
      </c>
      <c r="B1" s="4"/>
      <c r="C1" s="4"/>
      <c r="D1" s="4"/>
      <c r="E1" s="4"/>
      <c r="F1" s="4"/>
      <c r="G1" s="4"/>
    </row>
    <row r="2" spans="1:7" ht="15.75">
      <c r="A2" s="6" t="s">
        <v>0</v>
      </c>
      <c r="B2" s="6"/>
      <c r="C2" s="6"/>
      <c r="D2" s="6"/>
      <c r="E2" s="6"/>
      <c r="F2" s="6"/>
      <c r="G2" s="6"/>
    </row>
    <row r="3" spans="1:8" ht="15.75">
      <c r="A3" s="7" t="s">
        <v>1</v>
      </c>
      <c r="B3" s="7"/>
      <c r="C3" s="7"/>
      <c r="D3" s="7"/>
      <c r="E3" s="7"/>
      <c r="F3" s="7"/>
      <c r="G3" s="7"/>
      <c r="H3" s="7"/>
    </row>
    <row r="4" spans="1:7" ht="15.75">
      <c r="A4" s="8"/>
      <c r="B4" s="9"/>
      <c r="C4" s="9"/>
      <c r="D4" s="9"/>
      <c r="E4" s="9"/>
      <c r="F4" s="9"/>
      <c r="G4" s="10"/>
    </row>
    <row r="5" spans="1:7" ht="31.5" customHeight="1">
      <c r="A5" s="11" t="s">
        <v>2</v>
      </c>
      <c r="B5" s="12" t="s">
        <v>3</v>
      </c>
      <c r="C5" s="13" t="s">
        <v>4</v>
      </c>
      <c r="D5" s="14"/>
      <c r="E5" s="14"/>
      <c r="F5" s="15"/>
      <c r="G5" s="12" t="s">
        <v>65</v>
      </c>
    </row>
    <row r="6" spans="1:7" ht="63">
      <c r="A6" s="11"/>
      <c r="B6" s="12"/>
      <c r="C6" s="16" t="s">
        <v>5</v>
      </c>
      <c r="D6" s="16" t="s">
        <v>6</v>
      </c>
      <c r="E6" s="16" t="s">
        <v>7</v>
      </c>
      <c r="F6" s="16" t="s">
        <v>8</v>
      </c>
      <c r="G6" s="12"/>
    </row>
    <row r="7" spans="1:7" ht="15.75">
      <c r="A7" s="11"/>
      <c r="B7" s="12"/>
      <c r="C7" s="18" t="s">
        <v>10</v>
      </c>
      <c r="D7" s="18" t="s">
        <v>11</v>
      </c>
      <c r="E7" s="19" t="s">
        <v>12</v>
      </c>
      <c r="F7" s="20" t="s">
        <v>13</v>
      </c>
      <c r="G7" s="17" t="s">
        <v>9</v>
      </c>
    </row>
    <row r="8" spans="1:7" ht="38.25">
      <c r="A8" s="11"/>
      <c r="B8" s="12"/>
      <c r="C8" s="18"/>
      <c r="D8" s="18"/>
      <c r="E8" s="27" t="s">
        <v>14</v>
      </c>
      <c r="F8" s="21"/>
      <c r="G8" s="17"/>
    </row>
    <row r="9" spans="1:7" ht="51">
      <c r="A9" s="11"/>
      <c r="B9" s="12"/>
      <c r="C9" s="18"/>
      <c r="D9" s="18"/>
      <c r="E9" s="27" t="s">
        <v>15</v>
      </c>
      <c r="F9" s="22"/>
      <c r="G9" s="17"/>
    </row>
    <row r="10" spans="1:7" s="23" customFormat="1" ht="15.75">
      <c r="A10" s="28">
        <v>1</v>
      </c>
      <c r="B10" s="47" t="s">
        <v>16</v>
      </c>
      <c r="C10" s="30">
        <v>1513330</v>
      </c>
      <c r="D10" s="30">
        <v>1455677</v>
      </c>
      <c r="E10" s="31">
        <v>50000</v>
      </c>
      <c r="F10" s="32">
        <f>(C10-D10)/E10</f>
        <v>1.15306</v>
      </c>
      <c r="G10" s="33" t="str">
        <f>IF(F10&gt;1,"иә","жоқ")</f>
        <v>иә</v>
      </c>
    </row>
    <row r="11" spans="1:7" s="23" customFormat="1" ht="31.5">
      <c r="A11" s="34">
        <v>2</v>
      </c>
      <c r="B11" s="48" t="s">
        <v>17</v>
      </c>
      <c r="C11" s="36">
        <v>5986364.05</v>
      </c>
      <c r="D11" s="36">
        <v>3960461</v>
      </c>
      <c r="E11" s="37">
        <v>50000</v>
      </c>
      <c r="F11" s="38">
        <f>(C11-D11)/E11</f>
        <v>40.518060999999996</v>
      </c>
      <c r="G11" s="39" t="str">
        <f>IF(F11&gt;1,"иә","жоқ")</f>
        <v>иә</v>
      </c>
    </row>
    <row r="12" spans="1:7" s="23" customFormat="1" ht="15.75">
      <c r="A12" s="34">
        <v>3</v>
      </c>
      <c r="B12" s="48" t="s">
        <v>19</v>
      </c>
      <c r="C12" s="36">
        <v>1261030</v>
      </c>
      <c r="D12" s="36">
        <v>1004843</v>
      </c>
      <c r="E12" s="37">
        <v>50000</v>
      </c>
      <c r="F12" s="38">
        <f>(C12-D12)/E12</f>
        <v>5.12374</v>
      </c>
      <c r="G12" s="39" t="str">
        <f>IF(F12&gt;1,"иә","жоқ")</f>
        <v>иә</v>
      </c>
    </row>
    <row r="13" spans="1:8" s="23" customFormat="1" ht="15.75">
      <c r="A13" s="34">
        <v>4</v>
      </c>
      <c r="B13" s="48" t="s">
        <v>20</v>
      </c>
      <c r="C13" s="36">
        <v>370460.6</v>
      </c>
      <c r="D13" s="36">
        <v>193033</v>
      </c>
      <c r="E13" s="37">
        <v>50000</v>
      </c>
      <c r="F13" s="38">
        <f>(C13-D13)/E13</f>
        <v>3.5485519999999995</v>
      </c>
      <c r="G13" s="39" t="str">
        <f>IF(F13&gt;1,"иә","жоқ")</f>
        <v>иә</v>
      </c>
      <c r="H13" s="24"/>
    </row>
    <row r="14" spans="1:7" s="25" customFormat="1" ht="15.75">
      <c r="A14" s="34">
        <v>5</v>
      </c>
      <c r="B14" s="48" t="s">
        <v>21</v>
      </c>
      <c r="C14" s="37">
        <v>1519825.1</v>
      </c>
      <c r="D14" s="37">
        <v>1352789</v>
      </c>
      <c r="E14" s="37">
        <v>50000</v>
      </c>
      <c r="F14" s="38">
        <f>(C14-D14)/E14</f>
        <v>3.3407220000000017</v>
      </c>
      <c r="G14" s="39" t="str">
        <f>IF(F14&gt;1,"иә","жоқ")</f>
        <v>иә</v>
      </c>
    </row>
    <row r="15" spans="1:7" s="25" customFormat="1" ht="15.75">
      <c r="A15" s="34">
        <v>6</v>
      </c>
      <c r="B15" s="48" t="s">
        <v>22</v>
      </c>
      <c r="C15" s="37">
        <v>142034.1</v>
      </c>
      <c r="D15" s="37">
        <v>1001</v>
      </c>
      <c r="E15" s="37">
        <v>50000</v>
      </c>
      <c r="F15" s="38">
        <f>(C15-D15)/E15</f>
        <v>2.820662</v>
      </c>
      <c r="G15" s="39" t="str">
        <f>IF(F15&gt;1,"иә","жоқ")</f>
        <v>иә</v>
      </c>
    </row>
    <row r="16" spans="1:7" s="25" customFormat="1" ht="15.75">
      <c r="A16" s="34">
        <v>7</v>
      </c>
      <c r="B16" s="48" t="s">
        <v>23</v>
      </c>
      <c r="C16" s="37">
        <v>14573390</v>
      </c>
      <c r="D16" s="37">
        <v>13047230</v>
      </c>
      <c r="E16" s="37">
        <v>50000</v>
      </c>
      <c r="F16" s="38">
        <f>(C16-D16)/E16</f>
        <v>30.5232</v>
      </c>
      <c r="G16" s="39" t="str">
        <f>IF(F16&gt;1,"иә","жоқ")</f>
        <v>иә</v>
      </c>
    </row>
    <row r="17" spans="1:7" s="23" customFormat="1" ht="31.5">
      <c r="A17" s="34">
        <v>8</v>
      </c>
      <c r="B17" s="48" t="s">
        <v>25</v>
      </c>
      <c r="C17" s="37">
        <v>2105063.5</v>
      </c>
      <c r="D17" s="37">
        <v>1965246</v>
      </c>
      <c r="E17" s="37">
        <v>50000</v>
      </c>
      <c r="F17" s="38">
        <f>(C17-D17)/E17</f>
        <v>2.79635</v>
      </c>
      <c r="G17" s="39" t="str">
        <f>IF(F17&gt;1,"иә","жоқ")</f>
        <v>иә</v>
      </c>
    </row>
    <row r="18" spans="1:7" s="23" customFormat="1" ht="15.75">
      <c r="A18" s="34">
        <v>9</v>
      </c>
      <c r="B18" s="48" t="s">
        <v>26</v>
      </c>
      <c r="C18" s="37">
        <v>100729</v>
      </c>
      <c r="D18" s="37">
        <v>6036</v>
      </c>
      <c r="E18" s="37">
        <v>50000</v>
      </c>
      <c r="F18" s="38">
        <f>(C18-D18)/E18</f>
        <v>1.89386</v>
      </c>
      <c r="G18" s="39" t="str">
        <f>IF(F18&gt;1,"иә","жоқ")</f>
        <v>иә</v>
      </c>
    </row>
    <row r="19" spans="1:7" s="23" customFormat="1" ht="31.5">
      <c r="A19" s="34">
        <v>10</v>
      </c>
      <c r="B19" s="48" t="s">
        <v>27</v>
      </c>
      <c r="C19" s="37">
        <v>56853.5</v>
      </c>
      <c r="D19" s="37">
        <v>6022</v>
      </c>
      <c r="E19" s="37">
        <v>50000</v>
      </c>
      <c r="F19" s="38">
        <f>(C19-D19)/E19</f>
        <v>1.01663</v>
      </c>
      <c r="G19" s="39" t="str">
        <f>IF(F19&gt;1,"иә","жоқ")</f>
        <v>иә</v>
      </c>
    </row>
    <row r="20" spans="1:7" s="23" customFormat="1" ht="31.5">
      <c r="A20" s="34">
        <v>11</v>
      </c>
      <c r="B20" s="48" t="s">
        <v>28</v>
      </c>
      <c r="C20" s="37">
        <v>779073</v>
      </c>
      <c r="D20" s="37">
        <v>614717</v>
      </c>
      <c r="E20" s="37">
        <v>50000</v>
      </c>
      <c r="F20" s="38">
        <f>(C20-D20)/E20</f>
        <v>3.28712</v>
      </c>
      <c r="G20" s="39" t="str">
        <f>IF(F20&gt;1,"иә","жоқ")</f>
        <v>иә</v>
      </c>
    </row>
    <row r="21" spans="1:7" s="23" customFormat="1" ht="15.75">
      <c r="A21" s="34">
        <v>12</v>
      </c>
      <c r="B21" s="48" t="s">
        <v>29</v>
      </c>
      <c r="C21" s="37">
        <v>163529.5</v>
      </c>
      <c r="D21" s="37">
        <v>103133</v>
      </c>
      <c r="E21" s="37">
        <v>50000</v>
      </c>
      <c r="F21" s="38">
        <f>(C21-D21)/E21</f>
        <v>1.20793</v>
      </c>
      <c r="G21" s="39" t="str">
        <f>IF(F21&gt;1,"иә","жоқ")</f>
        <v>иә</v>
      </c>
    </row>
    <row r="22" spans="1:7" s="23" customFormat="1" ht="15.75">
      <c r="A22" s="34">
        <v>13</v>
      </c>
      <c r="B22" s="48" t="s">
        <v>30</v>
      </c>
      <c r="C22" s="37">
        <v>260436</v>
      </c>
      <c r="D22" s="37">
        <v>20187</v>
      </c>
      <c r="E22" s="37">
        <v>50000</v>
      </c>
      <c r="F22" s="38">
        <f>(C22-D22)/E22</f>
        <v>4.80498</v>
      </c>
      <c r="G22" s="39" t="str">
        <f>IF(F22&gt;1,"иә","жоқ")</f>
        <v>иә</v>
      </c>
    </row>
    <row r="23" spans="1:7" s="23" customFormat="1" ht="15.75">
      <c r="A23" s="34">
        <v>14</v>
      </c>
      <c r="B23" s="48" t="s">
        <v>31</v>
      </c>
      <c r="C23" s="37">
        <v>95693.05890718239</v>
      </c>
      <c r="D23" s="37">
        <v>6854</v>
      </c>
      <c r="E23" s="37">
        <v>50000</v>
      </c>
      <c r="F23" s="38">
        <f>(C23-D23)/E23</f>
        <v>1.7767811781436478</v>
      </c>
      <c r="G23" s="39" t="str">
        <f>IF(F23&gt;1,"иә","жоқ")</f>
        <v>иә</v>
      </c>
    </row>
    <row r="24" spans="1:7" s="23" customFormat="1" ht="15.75">
      <c r="A24" s="34">
        <v>15</v>
      </c>
      <c r="B24" s="48" t="s">
        <v>32</v>
      </c>
      <c r="C24" s="37">
        <v>532</v>
      </c>
      <c r="D24" s="37">
        <v>1976</v>
      </c>
      <c r="E24" s="37">
        <v>50000</v>
      </c>
      <c r="F24" s="38">
        <f>(C24-D24)/E24</f>
        <v>-0.02888</v>
      </c>
      <c r="G24" s="39" t="str">
        <f>IF(F24&gt;1,"иә","жоқ")</f>
        <v>жоқ</v>
      </c>
    </row>
    <row r="25" spans="1:256" s="26" customFormat="1" ht="15.75">
      <c r="A25" s="34">
        <v>16</v>
      </c>
      <c r="B25" s="48" t="s">
        <v>33</v>
      </c>
      <c r="C25" s="37">
        <v>61470</v>
      </c>
      <c r="D25" s="37">
        <v>2918</v>
      </c>
      <c r="E25" s="37">
        <v>50000</v>
      </c>
      <c r="F25" s="38">
        <f>(C25-D25)/E25</f>
        <v>1.17104</v>
      </c>
      <c r="G25" s="39" t="str">
        <f>IF(F25&gt;1,"иә","жоқ")</f>
        <v>иә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6" customFormat="1" ht="15.75">
      <c r="A26" s="34">
        <v>17</v>
      </c>
      <c r="B26" s="48" t="s">
        <v>34</v>
      </c>
      <c r="C26" s="37">
        <v>25128.518</v>
      </c>
      <c r="D26" s="37">
        <v>6142</v>
      </c>
      <c r="E26" s="37">
        <v>50000</v>
      </c>
      <c r="F26" s="38">
        <f>(C26-D26)/E26</f>
        <v>0.37973036</v>
      </c>
      <c r="G26" s="39" t="str">
        <f>IF(F26&gt;1,"иә","жоқ")</f>
        <v>жоқ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6" customFormat="1" ht="31.5">
      <c r="A27" s="34">
        <v>18</v>
      </c>
      <c r="B27" s="48" t="s">
        <v>35</v>
      </c>
      <c r="C27" s="37">
        <v>82986</v>
      </c>
      <c r="D27" s="37">
        <v>24265</v>
      </c>
      <c r="E27" s="37">
        <v>50000</v>
      </c>
      <c r="F27" s="38">
        <f>(C27-D27)/E27</f>
        <v>1.17442</v>
      </c>
      <c r="G27" s="39" t="str">
        <f>IF(F27&gt;1,"иә","жоқ")</f>
        <v>иә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6" customFormat="1" ht="15.75">
      <c r="A28" s="34">
        <v>19</v>
      </c>
      <c r="B28" s="48" t="s">
        <v>36</v>
      </c>
      <c r="C28" s="37">
        <v>869645.6</v>
      </c>
      <c r="D28" s="37">
        <v>724296</v>
      </c>
      <c r="E28" s="37">
        <v>50000</v>
      </c>
      <c r="F28" s="38">
        <f>(C28-D28)/E28</f>
        <v>2.9069919999999994</v>
      </c>
      <c r="G28" s="39" t="str">
        <f>IF(F28&gt;1,"иә","жоқ")</f>
        <v>иә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6" customFormat="1" ht="15.75">
      <c r="A29" s="34">
        <v>20</v>
      </c>
      <c r="B29" s="48" t="s">
        <v>37</v>
      </c>
      <c r="C29" s="37">
        <v>996332.6</v>
      </c>
      <c r="D29" s="37">
        <v>948204</v>
      </c>
      <c r="E29" s="37">
        <v>50000</v>
      </c>
      <c r="F29" s="38">
        <f>(C29-D29)/E29</f>
        <v>0.9625719999999995</v>
      </c>
      <c r="G29" s="39" t="str">
        <f>IF(F29&gt;1,"иә","жоқ")</f>
        <v>жоқ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6" customFormat="1" ht="15.75">
      <c r="A30" s="34">
        <v>21</v>
      </c>
      <c r="B30" s="48" t="s">
        <v>38</v>
      </c>
      <c r="C30" s="37">
        <v>79191.5</v>
      </c>
      <c r="D30" s="37">
        <v>1757</v>
      </c>
      <c r="E30" s="37">
        <v>50000</v>
      </c>
      <c r="F30" s="38">
        <f>(C30-D30)/E30</f>
        <v>1.54869</v>
      </c>
      <c r="G30" s="39" t="str">
        <f>IF(F30&gt;1,"иә","жоқ")</f>
        <v>иә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ht="15.75">
      <c r="A31" s="34">
        <v>22</v>
      </c>
      <c r="B31" s="48" t="s">
        <v>39</v>
      </c>
      <c r="C31" s="37">
        <v>548021.3</v>
      </c>
      <c r="D31" s="37">
        <v>446893</v>
      </c>
      <c r="E31" s="37">
        <v>86018</v>
      </c>
      <c r="F31" s="38">
        <f>(C31-D31)/E31</f>
        <v>1.1756643958241304</v>
      </c>
      <c r="G31" s="39" t="str">
        <f>IF(F31&gt;1,"иә","жоқ")</f>
        <v>иә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6" customFormat="1" ht="15.75">
      <c r="A32" s="34">
        <v>23</v>
      </c>
      <c r="B32" s="48" t="s">
        <v>40</v>
      </c>
      <c r="C32" s="37">
        <v>72888</v>
      </c>
      <c r="D32" s="37">
        <v>1051</v>
      </c>
      <c r="E32" s="37">
        <v>50000</v>
      </c>
      <c r="F32" s="38">
        <f>(C32-D32)/E32</f>
        <v>1.43674</v>
      </c>
      <c r="G32" s="39" t="str">
        <f>IF(F32&gt;1,"иә","жоқ")</f>
        <v>иә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6" customFormat="1" ht="15.75">
      <c r="A33" s="34">
        <v>24</v>
      </c>
      <c r="B33" s="49" t="s">
        <v>41</v>
      </c>
      <c r="C33" s="37">
        <v>473720.2</v>
      </c>
      <c r="D33" s="37">
        <v>357077</v>
      </c>
      <c r="E33" s="37">
        <v>50000</v>
      </c>
      <c r="F33" s="38">
        <f>(C33-D33)/E33</f>
        <v>2.3328640000000003</v>
      </c>
      <c r="G33" s="39" t="str">
        <f>IF(F33&gt;1,"иә","жоқ")</f>
        <v>иә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6" customFormat="1" ht="31.5">
      <c r="A34" s="34">
        <v>25</v>
      </c>
      <c r="B34" s="48" t="s">
        <v>42</v>
      </c>
      <c r="C34" s="37">
        <v>138470</v>
      </c>
      <c r="D34" s="37">
        <v>4545</v>
      </c>
      <c r="E34" s="37">
        <v>50000</v>
      </c>
      <c r="F34" s="38">
        <f>(C34-D34)/E34</f>
        <v>2.6785</v>
      </c>
      <c r="G34" s="39" t="str">
        <f>IF(F34&gt;1,"иә","жоқ")</f>
        <v>иә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6" customFormat="1" ht="15.75">
      <c r="A35" s="34">
        <v>26</v>
      </c>
      <c r="B35" s="48" t="s">
        <v>43</v>
      </c>
      <c r="C35" s="37">
        <v>142925</v>
      </c>
      <c r="D35" s="37">
        <v>2969</v>
      </c>
      <c r="E35" s="37">
        <v>50000</v>
      </c>
      <c r="F35" s="38">
        <f>(C35-D35)/E35</f>
        <v>2.79912</v>
      </c>
      <c r="G35" s="39" t="str">
        <f>IF(F35&gt;1,"иә","жоқ")</f>
        <v>иә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6" customFormat="1" ht="15.75">
      <c r="A36" s="34">
        <v>27</v>
      </c>
      <c r="B36" s="48" t="s">
        <v>44</v>
      </c>
      <c r="C36" s="37">
        <v>76172.5</v>
      </c>
      <c r="D36" s="37">
        <v>15629</v>
      </c>
      <c r="E36" s="37">
        <v>50000</v>
      </c>
      <c r="F36" s="38">
        <f>(C36-D36)/E36</f>
        <v>1.21087</v>
      </c>
      <c r="G36" s="39" t="str">
        <f>IF(F36&gt;1,"иә","жоқ")</f>
        <v>иә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6" customFormat="1" ht="15.75">
      <c r="A37" s="34">
        <v>28</v>
      </c>
      <c r="B37" s="48" t="s">
        <v>46</v>
      </c>
      <c r="C37" s="36">
        <v>173059.4</v>
      </c>
      <c r="D37" s="36">
        <v>93314</v>
      </c>
      <c r="E37" s="37">
        <v>50000</v>
      </c>
      <c r="F37" s="38">
        <f>(C37-D37)/E37</f>
        <v>1.594908</v>
      </c>
      <c r="G37" s="39" t="str">
        <f>IF(F37&gt;1,"иә","жоқ")</f>
        <v>иә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ht="31.5">
      <c r="A38" s="34">
        <v>29</v>
      </c>
      <c r="B38" s="48" t="s">
        <v>47</v>
      </c>
      <c r="C38" s="36">
        <v>78693</v>
      </c>
      <c r="D38" s="36">
        <v>4651</v>
      </c>
      <c r="E38" s="37">
        <v>50000</v>
      </c>
      <c r="F38" s="38">
        <f>(C38-D38)/E38</f>
        <v>1.48084</v>
      </c>
      <c r="G38" s="39" t="str">
        <f>IF(F38&gt;1,"иә","жоқ")</f>
        <v>иә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6" customFormat="1" ht="47.25">
      <c r="A39" s="34">
        <v>30</v>
      </c>
      <c r="B39" s="48" t="s">
        <v>48</v>
      </c>
      <c r="C39" s="36">
        <v>424278</v>
      </c>
      <c r="D39" s="36">
        <v>4302</v>
      </c>
      <c r="E39" s="37">
        <v>50000</v>
      </c>
      <c r="F39" s="38">
        <f>(C39-D39)/E39</f>
        <v>8.39952</v>
      </c>
      <c r="G39" s="39" t="str">
        <f>IF(F39&gt;1,"иә","жоқ")</f>
        <v>иә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15.75">
      <c r="A40" s="34">
        <v>31</v>
      </c>
      <c r="B40" s="48" t="s">
        <v>49</v>
      </c>
      <c r="C40" s="36">
        <v>99036.57400000001</v>
      </c>
      <c r="D40" s="36">
        <v>13856</v>
      </c>
      <c r="E40" s="37">
        <v>50000</v>
      </c>
      <c r="F40" s="38">
        <f>(C40-D40)/E40</f>
        <v>1.7036114800000002</v>
      </c>
      <c r="G40" s="39" t="str">
        <f>IF(F40&gt;1,"иә","жоқ")</f>
        <v>иә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6" customFormat="1" ht="31.5">
      <c r="A41" s="34">
        <v>32</v>
      </c>
      <c r="B41" s="48" t="s">
        <v>50</v>
      </c>
      <c r="C41" s="36">
        <v>333198.2</v>
      </c>
      <c r="D41" s="36">
        <v>181142</v>
      </c>
      <c r="E41" s="37">
        <v>50000</v>
      </c>
      <c r="F41" s="38">
        <f>(C41-D41)/E41</f>
        <v>3.0411240000000004</v>
      </c>
      <c r="G41" s="39" t="str">
        <f>IF(F41&gt;1,"иә","жоқ")</f>
        <v>иә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6" customFormat="1" ht="31.5">
      <c r="A42" s="34">
        <v>33</v>
      </c>
      <c r="B42" s="48" t="s">
        <v>60</v>
      </c>
      <c r="C42" s="36">
        <v>55612</v>
      </c>
      <c r="D42" s="36">
        <v>29548</v>
      </c>
      <c r="E42" s="37">
        <v>50000</v>
      </c>
      <c r="F42" s="38">
        <f>(C42-D42)/E42</f>
        <v>0.52128</v>
      </c>
      <c r="G42" s="39" t="str">
        <f>IF(F42&gt;1,"иә","жоқ")</f>
        <v>жоқ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6" customFormat="1" ht="15.75">
      <c r="A43" s="34">
        <v>34</v>
      </c>
      <c r="B43" s="48" t="s">
        <v>57</v>
      </c>
      <c r="C43" s="36">
        <v>71904</v>
      </c>
      <c r="D43" s="36">
        <v>6686</v>
      </c>
      <c r="E43" s="37">
        <v>50000</v>
      </c>
      <c r="F43" s="38">
        <f>(C43-D43)/E43</f>
        <v>1.30436</v>
      </c>
      <c r="G43" s="39" t="str">
        <f>IF(F43&gt;1,"иә","жоқ")</f>
        <v>иә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6" customFormat="1" ht="15.75">
      <c r="A44" s="34">
        <v>35</v>
      </c>
      <c r="B44" s="49" t="s">
        <v>54</v>
      </c>
      <c r="C44" s="36">
        <v>54874</v>
      </c>
      <c r="D44" s="36">
        <v>3248</v>
      </c>
      <c r="E44" s="37">
        <v>50000</v>
      </c>
      <c r="F44" s="38">
        <f>(C44-D44)/E44</f>
        <v>1.03252</v>
      </c>
      <c r="G44" s="39" t="str">
        <f>IF(F44&gt;1,"иә","жоқ")</f>
        <v>иә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6" customFormat="1" ht="31.5">
      <c r="A45" s="34">
        <v>36</v>
      </c>
      <c r="B45" s="49" t="s">
        <v>55</v>
      </c>
      <c r="C45" s="36">
        <v>195055.8</v>
      </c>
      <c r="D45" s="36">
        <v>38196</v>
      </c>
      <c r="E45" s="37">
        <v>50000</v>
      </c>
      <c r="F45" s="38">
        <f>(C45-D45)/E45</f>
        <v>3.137196</v>
      </c>
      <c r="G45" s="39" t="str">
        <f>IF(F45&gt;1,"иә","жоқ")</f>
        <v>иә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7" ht="15.75">
      <c r="A46" s="41">
        <v>37</v>
      </c>
      <c r="B46" s="50" t="s">
        <v>59</v>
      </c>
      <c r="C46" s="43">
        <v>54622</v>
      </c>
      <c r="D46" s="43">
        <v>55</v>
      </c>
      <c r="E46" s="44">
        <v>50000</v>
      </c>
      <c r="F46" s="45">
        <f>(C46-D46)/E46</f>
        <v>1.09134</v>
      </c>
      <c r="G46" s="46" t="str">
        <f>IF(F46&gt;1,"иә","жоқ")</f>
        <v>иә</v>
      </c>
    </row>
  </sheetData>
  <sheetProtection/>
  <mergeCells count="11">
    <mergeCell ref="G5:G6"/>
    <mergeCell ref="G7:G9"/>
    <mergeCell ref="D7:D9"/>
    <mergeCell ref="A3:H3"/>
    <mergeCell ref="A1:G1"/>
    <mergeCell ref="A2:G2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5.00390625" style="2" customWidth="1"/>
    <col min="3" max="6" width="22.421875" style="2" customWidth="1"/>
    <col min="7" max="7" width="22.5742187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64</v>
      </c>
      <c r="B1" s="4"/>
      <c r="C1" s="4"/>
      <c r="D1" s="4"/>
      <c r="E1" s="4"/>
      <c r="F1" s="4"/>
      <c r="G1" s="4"/>
    </row>
    <row r="2" spans="1:7" ht="15.75">
      <c r="A2" s="6" t="s">
        <v>0</v>
      </c>
      <c r="B2" s="6"/>
      <c r="C2" s="6"/>
      <c r="D2" s="6"/>
      <c r="E2" s="6"/>
      <c r="F2" s="6"/>
      <c r="G2" s="6"/>
    </row>
    <row r="3" spans="1:8" ht="15.75">
      <c r="A3" s="7" t="s">
        <v>1</v>
      </c>
      <c r="B3" s="7"/>
      <c r="C3" s="7"/>
      <c r="D3" s="7"/>
      <c r="E3" s="7"/>
      <c r="F3" s="7"/>
      <c r="G3" s="7"/>
      <c r="H3" s="7"/>
    </row>
    <row r="4" spans="1:7" ht="15.75">
      <c r="A4" s="8"/>
      <c r="B4" s="9"/>
      <c r="C4" s="9"/>
      <c r="D4" s="9"/>
      <c r="E4" s="9"/>
      <c r="F4" s="9"/>
      <c r="G4" s="10"/>
    </row>
    <row r="5" spans="1:7" ht="31.5" customHeight="1">
      <c r="A5" s="11" t="s">
        <v>2</v>
      </c>
      <c r="B5" s="12" t="s">
        <v>3</v>
      </c>
      <c r="C5" s="13" t="s">
        <v>4</v>
      </c>
      <c r="D5" s="14"/>
      <c r="E5" s="14"/>
      <c r="F5" s="15"/>
      <c r="G5" s="12" t="s">
        <v>65</v>
      </c>
    </row>
    <row r="6" spans="1:7" ht="63">
      <c r="A6" s="11"/>
      <c r="B6" s="12"/>
      <c r="C6" s="16" t="s">
        <v>5</v>
      </c>
      <c r="D6" s="16" t="s">
        <v>6</v>
      </c>
      <c r="E6" s="16" t="s">
        <v>7</v>
      </c>
      <c r="F6" s="16" t="s">
        <v>8</v>
      </c>
      <c r="G6" s="12"/>
    </row>
    <row r="7" spans="1:7" ht="15.75">
      <c r="A7" s="11"/>
      <c r="B7" s="12"/>
      <c r="C7" s="18" t="s">
        <v>10</v>
      </c>
      <c r="D7" s="18" t="s">
        <v>11</v>
      </c>
      <c r="E7" s="19" t="s">
        <v>12</v>
      </c>
      <c r="F7" s="20" t="s">
        <v>13</v>
      </c>
      <c r="G7" s="17" t="s">
        <v>9</v>
      </c>
    </row>
    <row r="8" spans="1:7" ht="38.25">
      <c r="A8" s="11"/>
      <c r="B8" s="12"/>
      <c r="C8" s="18"/>
      <c r="D8" s="18"/>
      <c r="E8" s="27" t="s">
        <v>14</v>
      </c>
      <c r="F8" s="21"/>
      <c r="G8" s="17"/>
    </row>
    <row r="9" spans="1:7" ht="51">
      <c r="A9" s="11"/>
      <c r="B9" s="12"/>
      <c r="C9" s="18"/>
      <c r="D9" s="18"/>
      <c r="E9" s="27" t="s">
        <v>15</v>
      </c>
      <c r="F9" s="22"/>
      <c r="G9" s="17"/>
    </row>
    <row r="10" spans="1:7" s="23" customFormat="1" ht="15.75">
      <c r="A10" s="28">
        <v>1</v>
      </c>
      <c r="B10" s="47" t="s">
        <v>16</v>
      </c>
      <c r="C10" s="30">
        <v>943929</v>
      </c>
      <c r="D10" s="30">
        <v>768996</v>
      </c>
      <c r="E10" s="31">
        <v>50000</v>
      </c>
      <c r="F10" s="32">
        <f>(C10-D10)/E10</f>
        <v>3.49866</v>
      </c>
      <c r="G10" s="33" t="str">
        <f>IF(F10&gt;1,"иә","жоқ")</f>
        <v>иә</v>
      </c>
    </row>
    <row r="11" spans="1:7" s="23" customFormat="1" ht="31.5">
      <c r="A11" s="34">
        <v>2</v>
      </c>
      <c r="B11" s="48" t="s">
        <v>17</v>
      </c>
      <c r="C11" s="36">
        <v>5375358</v>
      </c>
      <c r="D11" s="36">
        <v>4416654</v>
      </c>
      <c r="E11" s="37">
        <v>50000</v>
      </c>
      <c r="F11" s="38">
        <f>(C11-D11)/E11</f>
        <v>19.17408</v>
      </c>
      <c r="G11" s="39" t="str">
        <f>IF(F11&gt;1,"иә","жоқ")</f>
        <v>иә</v>
      </c>
    </row>
    <row r="12" spans="1:7" s="23" customFormat="1" ht="15.75">
      <c r="A12" s="34">
        <v>3</v>
      </c>
      <c r="B12" s="48" t="s">
        <v>19</v>
      </c>
      <c r="C12" s="36">
        <v>1271942</v>
      </c>
      <c r="D12" s="36">
        <v>1061609</v>
      </c>
      <c r="E12" s="37">
        <v>50000</v>
      </c>
      <c r="F12" s="38">
        <f>(C12-D12)/E12</f>
        <v>4.20666</v>
      </c>
      <c r="G12" s="39" t="str">
        <f>IF(F12&gt;1,"иә","жоқ")</f>
        <v>иә</v>
      </c>
    </row>
    <row r="13" spans="1:8" s="23" customFormat="1" ht="15.75">
      <c r="A13" s="34">
        <v>4</v>
      </c>
      <c r="B13" s="48" t="s">
        <v>20</v>
      </c>
      <c r="C13" s="36">
        <v>876151</v>
      </c>
      <c r="D13" s="36">
        <v>660973</v>
      </c>
      <c r="E13" s="37">
        <v>50000</v>
      </c>
      <c r="F13" s="38">
        <f>(C13-D13)/E13</f>
        <v>4.30356</v>
      </c>
      <c r="G13" s="39" t="str">
        <f>IF(F13&gt;1,"иә","жоқ")</f>
        <v>иә</v>
      </c>
      <c r="H13" s="24"/>
    </row>
    <row r="14" spans="1:7" s="25" customFormat="1" ht="15.75">
      <c r="A14" s="34">
        <v>5</v>
      </c>
      <c r="B14" s="48" t="s">
        <v>21</v>
      </c>
      <c r="C14" s="37">
        <v>756174</v>
      </c>
      <c r="D14" s="37">
        <v>559729</v>
      </c>
      <c r="E14" s="37">
        <v>50000</v>
      </c>
      <c r="F14" s="38">
        <f>(C14-D14)/E14</f>
        <v>3.9289</v>
      </c>
      <c r="G14" s="39" t="str">
        <f>IF(F14&gt;1,"иә","жоқ")</f>
        <v>иә</v>
      </c>
    </row>
    <row r="15" spans="1:7" s="25" customFormat="1" ht="15.75">
      <c r="A15" s="34">
        <v>6</v>
      </c>
      <c r="B15" s="48" t="s">
        <v>22</v>
      </c>
      <c r="C15" s="37">
        <v>153660</v>
      </c>
      <c r="D15" s="37">
        <v>218</v>
      </c>
      <c r="E15" s="37">
        <v>50000</v>
      </c>
      <c r="F15" s="38">
        <f>(C15-D15)/E15</f>
        <v>3.06884</v>
      </c>
      <c r="G15" s="39" t="str">
        <f>IF(F15&gt;1,"иә","жоқ")</f>
        <v>иә</v>
      </c>
    </row>
    <row r="16" spans="1:7" s="25" customFormat="1" ht="15.75">
      <c r="A16" s="34">
        <v>7</v>
      </c>
      <c r="B16" s="48" t="s">
        <v>23</v>
      </c>
      <c r="C16" s="37">
        <v>15871855</v>
      </c>
      <c r="D16" s="37">
        <v>14513460</v>
      </c>
      <c r="E16" s="37">
        <v>50000</v>
      </c>
      <c r="F16" s="38">
        <f>(C16-D16)/E16</f>
        <v>27.1679</v>
      </c>
      <c r="G16" s="39" t="str">
        <f>IF(F16&gt;1,"иә","жоқ")</f>
        <v>иә</v>
      </c>
    </row>
    <row r="17" spans="1:7" s="23" customFormat="1" ht="31.5">
      <c r="A17" s="34">
        <v>8</v>
      </c>
      <c r="B17" s="48" t="s">
        <v>25</v>
      </c>
      <c r="C17" s="37">
        <v>1624774</v>
      </c>
      <c r="D17" s="37">
        <v>1514463</v>
      </c>
      <c r="E17" s="37">
        <v>50000</v>
      </c>
      <c r="F17" s="38">
        <f>(C17-D17)/E17</f>
        <v>2.20622</v>
      </c>
      <c r="G17" s="39" t="str">
        <f>IF(F17&gt;1,"иә","жоқ")</f>
        <v>иә</v>
      </c>
    </row>
    <row r="18" spans="1:7" s="23" customFormat="1" ht="15.75">
      <c r="A18" s="34">
        <v>9</v>
      </c>
      <c r="B18" s="48" t="s">
        <v>26</v>
      </c>
      <c r="C18" s="37">
        <v>91946</v>
      </c>
      <c r="D18" s="37">
        <v>5356</v>
      </c>
      <c r="E18" s="37">
        <v>50000</v>
      </c>
      <c r="F18" s="38">
        <f>(C18-D18)/E18</f>
        <v>1.7318</v>
      </c>
      <c r="G18" s="39" t="str">
        <f>IF(F18&gt;1,"иә","жоқ")</f>
        <v>иә</v>
      </c>
    </row>
    <row r="19" spans="1:7" s="23" customFormat="1" ht="31.5">
      <c r="A19" s="34">
        <v>10</v>
      </c>
      <c r="B19" s="48" t="s">
        <v>27</v>
      </c>
      <c r="C19" s="37">
        <v>58405</v>
      </c>
      <c r="D19" s="37">
        <v>6088</v>
      </c>
      <c r="E19" s="37">
        <v>50000</v>
      </c>
      <c r="F19" s="38">
        <f>(C19-D19)/E19</f>
        <v>1.04634</v>
      </c>
      <c r="G19" s="39" t="str">
        <f>IF(F19&gt;1,"иә","жоқ")</f>
        <v>иә</v>
      </c>
    </row>
    <row r="20" spans="1:7" s="23" customFormat="1" ht="31.5">
      <c r="A20" s="34">
        <v>11</v>
      </c>
      <c r="B20" s="48" t="s">
        <v>28</v>
      </c>
      <c r="C20" s="37">
        <v>380419</v>
      </c>
      <c r="D20" s="37">
        <v>155858</v>
      </c>
      <c r="E20" s="37">
        <v>50000</v>
      </c>
      <c r="F20" s="38">
        <f>(C20-D20)/E20</f>
        <v>4.49122</v>
      </c>
      <c r="G20" s="39" t="str">
        <f>IF(F20&gt;1,"иә","жоқ")</f>
        <v>иә</v>
      </c>
    </row>
    <row r="21" spans="1:7" s="23" customFormat="1" ht="15.75">
      <c r="A21" s="34">
        <v>12</v>
      </c>
      <c r="B21" s="48" t="s">
        <v>29</v>
      </c>
      <c r="C21" s="37">
        <v>154379</v>
      </c>
      <c r="D21" s="37">
        <v>1948</v>
      </c>
      <c r="E21" s="37">
        <v>50000</v>
      </c>
      <c r="F21" s="38">
        <f>(C21-D21)/E21</f>
        <v>3.04862</v>
      </c>
      <c r="G21" s="39" t="str">
        <f>IF(F21&gt;1,"иә","жоқ")</f>
        <v>иә</v>
      </c>
    </row>
    <row r="22" spans="1:7" s="23" customFormat="1" ht="15.75">
      <c r="A22" s="34">
        <v>13</v>
      </c>
      <c r="B22" s="48" t="s">
        <v>30</v>
      </c>
      <c r="C22" s="37">
        <v>280944</v>
      </c>
      <c r="D22" s="37">
        <v>20294</v>
      </c>
      <c r="E22" s="37">
        <v>50000</v>
      </c>
      <c r="F22" s="38">
        <f>(C22-D22)/E22</f>
        <v>5.213</v>
      </c>
      <c r="G22" s="39" t="str">
        <f>IF(F22&gt;1,"иә","жоқ")</f>
        <v>иә</v>
      </c>
    </row>
    <row r="23" spans="1:7" s="23" customFormat="1" ht="15.75">
      <c r="A23" s="34">
        <v>14</v>
      </c>
      <c r="B23" s="48" t="s">
        <v>31</v>
      </c>
      <c r="C23" s="37">
        <v>124533</v>
      </c>
      <c r="D23" s="37">
        <v>8590</v>
      </c>
      <c r="E23" s="37">
        <v>50000</v>
      </c>
      <c r="F23" s="38">
        <f>(C23-D23)/E23</f>
        <v>2.31886</v>
      </c>
      <c r="G23" s="39" t="str">
        <f>IF(F23&gt;1,"иә","жоқ")</f>
        <v>иә</v>
      </c>
    </row>
    <row r="24" spans="1:256" s="26" customFormat="1" ht="15.75">
      <c r="A24" s="34">
        <v>15</v>
      </c>
      <c r="B24" s="48" t="s">
        <v>33</v>
      </c>
      <c r="C24" s="37">
        <v>44658</v>
      </c>
      <c r="D24" s="37">
        <v>1236</v>
      </c>
      <c r="E24" s="37">
        <v>50000</v>
      </c>
      <c r="F24" s="38">
        <f>(C24-D24)/E24</f>
        <v>0.86844</v>
      </c>
      <c r="G24" s="39" t="str">
        <f>IF(F24&gt;1,"иә","жоқ")</f>
        <v>жоқ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6" customFormat="1" ht="15.75">
      <c r="A25" s="34">
        <v>16</v>
      </c>
      <c r="B25" s="49" t="s">
        <v>63</v>
      </c>
      <c r="C25" s="37">
        <v>89889</v>
      </c>
      <c r="D25" s="37">
        <v>2090</v>
      </c>
      <c r="E25" s="37">
        <v>50000</v>
      </c>
      <c r="F25" s="38">
        <f>(C25-D25)/E25</f>
        <v>1.75598</v>
      </c>
      <c r="G25" s="39" t="str">
        <f>IF(F25&gt;1,"иә","жоқ")</f>
        <v>иә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6" customFormat="1" ht="31.5">
      <c r="A26" s="34">
        <v>17</v>
      </c>
      <c r="B26" s="48" t="s">
        <v>35</v>
      </c>
      <c r="C26" s="37">
        <v>134925</v>
      </c>
      <c r="D26" s="37">
        <v>68857</v>
      </c>
      <c r="E26" s="37">
        <v>50000</v>
      </c>
      <c r="F26" s="38">
        <f>(C26-D26)/E26</f>
        <v>1.32136</v>
      </c>
      <c r="G26" s="39" t="str">
        <f>IF(F26&gt;1,"иә","жоқ")</f>
        <v>иә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6" customFormat="1" ht="15.75">
      <c r="A27" s="34">
        <v>18</v>
      </c>
      <c r="B27" s="48" t="s">
        <v>36</v>
      </c>
      <c r="C27" s="37">
        <v>488591</v>
      </c>
      <c r="D27" s="37">
        <v>357145</v>
      </c>
      <c r="E27" s="37">
        <v>50000</v>
      </c>
      <c r="F27" s="38">
        <f>(C27-D27)/E27</f>
        <v>2.62892</v>
      </c>
      <c r="G27" s="39" t="str">
        <f>IF(F27&gt;1,"иә","жоқ")</f>
        <v>иә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6" customFormat="1" ht="15.75">
      <c r="A28" s="34">
        <v>19</v>
      </c>
      <c r="B28" s="48" t="s">
        <v>37</v>
      </c>
      <c r="C28" s="37">
        <v>414268</v>
      </c>
      <c r="D28" s="37">
        <v>359260</v>
      </c>
      <c r="E28" s="37">
        <v>50000</v>
      </c>
      <c r="F28" s="38">
        <f>(C28-D28)/E28</f>
        <v>1.10016</v>
      </c>
      <c r="G28" s="39" t="str">
        <f>IF(F28&gt;1,"иә","жоқ")</f>
        <v>иә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6" customFormat="1" ht="15.75">
      <c r="A29" s="34">
        <v>20</v>
      </c>
      <c r="B29" s="48" t="s">
        <v>38</v>
      </c>
      <c r="C29" s="37">
        <v>59575</v>
      </c>
      <c r="D29" s="37">
        <v>2573</v>
      </c>
      <c r="E29" s="37">
        <v>50000</v>
      </c>
      <c r="F29" s="38">
        <f>(C29-D29)/E29</f>
        <v>1.14004</v>
      </c>
      <c r="G29" s="39" t="str">
        <f>IF(F29&gt;1,"иә","жоқ")</f>
        <v>иә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6" customFormat="1" ht="15.75">
      <c r="A30" s="34">
        <v>21</v>
      </c>
      <c r="B30" s="48" t="s">
        <v>39</v>
      </c>
      <c r="C30" s="37">
        <v>1074893</v>
      </c>
      <c r="D30" s="37">
        <v>943022</v>
      </c>
      <c r="E30" s="37">
        <v>86018</v>
      </c>
      <c r="F30" s="38">
        <f>(C30-D30)/E30</f>
        <v>1.533062847311028</v>
      </c>
      <c r="G30" s="39" t="str">
        <f>IF(F30&gt;1,"иә","жоқ")</f>
        <v>иә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ht="15.75">
      <c r="A31" s="34">
        <v>22</v>
      </c>
      <c r="B31" s="48" t="s">
        <v>40</v>
      </c>
      <c r="C31" s="37">
        <v>73854</v>
      </c>
      <c r="D31" s="37">
        <v>1181</v>
      </c>
      <c r="E31" s="37">
        <v>50000</v>
      </c>
      <c r="F31" s="38">
        <f>(C31-D31)/E31</f>
        <v>1.45346</v>
      </c>
      <c r="G31" s="39" t="str">
        <f>IF(F31&gt;1,"иә","жоқ")</f>
        <v>иә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6" customFormat="1" ht="15.75">
      <c r="A32" s="34">
        <v>23</v>
      </c>
      <c r="B32" s="49" t="s">
        <v>41</v>
      </c>
      <c r="C32" s="37">
        <v>1230202</v>
      </c>
      <c r="D32" s="37">
        <v>1142869</v>
      </c>
      <c r="E32" s="37">
        <v>50000</v>
      </c>
      <c r="F32" s="38">
        <f>(C32-D32)/E32</f>
        <v>1.74666</v>
      </c>
      <c r="G32" s="39" t="str">
        <f>IF(F32&gt;1,"иә","жоқ")</f>
        <v>иә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6" customFormat="1" ht="31.5">
      <c r="A33" s="34">
        <v>24</v>
      </c>
      <c r="B33" s="48" t="s">
        <v>42</v>
      </c>
      <c r="C33" s="37">
        <v>136326</v>
      </c>
      <c r="D33" s="37">
        <v>1953</v>
      </c>
      <c r="E33" s="37">
        <v>50000</v>
      </c>
      <c r="F33" s="38">
        <f>(C33-D33)/E33</f>
        <v>2.68746</v>
      </c>
      <c r="G33" s="39" t="str">
        <f>IF(F33&gt;1,"иә","жоқ")</f>
        <v>иә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6" customFormat="1" ht="15.75">
      <c r="A34" s="34">
        <v>25</v>
      </c>
      <c r="B34" s="48" t="s">
        <v>62</v>
      </c>
      <c r="C34" s="37">
        <v>147017</v>
      </c>
      <c r="D34" s="37">
        <v>5068</v>
      </c>
      <c r="E34" s="37">
        <v>50000</v>
      </c>
      <c r="F34" s="38">
        <f>(C34-D34)/E34</f>
        <v>2.83898</v>
      </c>
      <c r="G34" s="39" t="str">
        <f>IF(F34&gt;1,"иә","жоқ")</f>
        <v>иә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6" customFormat="1" ht="15.75">
      <c r="A35" s="34">
        <v>26</v>
      </c>
      <c r="B35" s="48" t="s">
        <v>44</v>
      </c>
      <c r="C35" s="37">
        <v>76313</v>
      </c>
      <c r="D35" s="37">
        <v>24396</v>
      </c>
      <c r="E35" s="37">
        <v>50000</v>
      </c>
      <c r="F35" s="38">
        <f>(C35-D35)/E35</f>
        <v>1.03834</v>
      </c>
      <c r="G35" s="39" t="str">
        <f>IF(F35&gt;1,"иә","жоқ")</f>
        <v>иә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6" customFormat="1" ht="15.75">
      <c r="A36" s="34">
        <v>27</v>
      </c>
      <c r="B36" s="48" t="s">
        <v>46</v>
      </c>
      <c r="C36" s="36">
        <v>431690</v>
      </c>
      <c r="D36" s="36">
        <v>345502</v>
      </c>
      <c r="E36" s="37">
        <v>50000</v>
      </c>
      <c r="F36" s="38">
        <f>(C36-D36)/E36</f>
        <v>1.72376</v>
      </c>
      <c r="G36" s="39" t="str">
        <f>IF(F36&gt;1,"иә","жоқ")</f>
        <v>иә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6" customFormat="1" ht="31.5">
      <c r="A37" s="34">
        <v>28</v>
      </c>
      <c r="B37" s="48" t="s">
        <v>47</v>
      </c>
      <c r="C37" s="36">
        <v>64634</v>
      </c>
      <c r="D37" s="36">
        <v>2216</v>
      </c>
      <c r="E37" s="37">
        <v>50000</v>
      </c>
      <c r="F37" s="38">
        <f>(C37-D37)/E37</f>
        <v>1.24836</v>
      </c>
      <c r="G37" s="39" t="str">
        <f>IF(F37&gt;1,"иә","жоқ")</f>
        <v>иә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ht="47.25">
      <c r="A38" s="34">
        <v>29</v>
      </c>
      <c r="B38" s="48" t="s">
        <v>48</v>
      </c>
      <c r="C38" s="36">
        <v>534734</v>
      </c>
      <c r="D38" s="36">
        <v>11296</v>
      </c>
      <c r="E38" s="37">
        <v>50000</v>
      </c>
      <c r="F38" s="38">
        <f>(C38-D38)/E38</f>
        <v>10.46876</v>
      </c>
      <c r="G38" s="39" t="str">
        <f>IF(F38&gt;1,"иә","жоқ")</f>
        <v>иә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6" customFormat="1" ht="15.75">
      <c r="A39" s="34">
        <v>30</v>
      </c>
      <c r="B39" s="48" t="s">
        <v>49</v>
      </c>
      <c r="C39" s="36">
        <v>99170</v>
      </c>
      <c r="D39" s="36">
        <v>1616</v>
      </c>
      <c r="E39" s="37">
        <v>50000</v>
      </c>
      <c r="F39" s="38">
        <f>(C39-D39)/E39</f>
        <v>1.95108</v>
      </c>
      <c r="G39" s="39" t="str">
        <f>IF(F39&gt;1,"иә","жоқ")</f>
        <v>иә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31.5">
      <c r="A40" s="34">
        <v>31</v>
      </c>
      <c r="B40" s="48" t="s">
        <v>50</v>
      </c>
      <c r="C40" s="36">
        <v>634633</v>
      </c>
      <c r="D40" s="36">
        <v>159200</v>
      </c>
      <c r="E40" s="37">
        <v>50000</v>
      </c>
      <c r="F40" s="38">
        <f>(C40-D40)/E40</f>
        <v>9.50866</v>
      </c>
      <c r="G40" s="39" t="str">
        <f>IF(F40&gt;1,"иә","жоқ")</f>
        <v>иә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6" customFormat="1" ht="31.5">
      <c r="A41" s="34">
        <v>32</v>
      </c>
      <c r="B41" s="48" t="s">
        <v>60</v>
      </c>
      <c r="C41" s="36">
        <v>125539</v>
      </c>
      <c r="D41" s="36">
        <v>62664</v>
      </c>
      <c r="E41" s="37">
        <v>50000</v>
      </c>
      <c r="F41" s="38">
        <f>(C41-D41)/E41</f>
        <v>1.2575</v>
      </c>
      <c r="G41" s="39" t="str">
        <f>IF(F41&gt;1,"иә","жоқ")</f>
        <v>иә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6" customFormat="1" ht="15.75">
      <c r="A42" s="34">
        <v>33</v>
      </c>
      <c r="B42" s="48" t="s">
        <v>57</v>
      </c>
      <c r="C42" s="36">
        <v>147665</v>
      </c>
      <c r="D42" s="36">
        <v>65247</v>
      </c>
      <c r="E42" s="37">
        <v>50000</v>
      </c>
      <c r="F42" s="38">
        <f>(C42-D42)/E42</f>
        <v>1.64836</v>
      </c>
      <c r="G42" s="39" t="str">
        <f>IF(F42&gt;1,"иә","жоқ")</f>
        <v>иә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6" customFormat="1" ht="15.75">
      <c r="A43" s="34">
        <v>34</v>
      </c>
      <c r="B43" s="49" t="s">
        <v>54</v>
      </c>
      <c r="C43" s="36">
        <v>98109</v>
      </c>
      <c r="D43" s="36">
        <v>53521</v>
      </c>
      <c r="E43" s="37">
        <v>50000</v>
      </c>
      <c r="F43" s="38">
        <f>(C43-D43)/E43</f>
        <v>0.89176</v>
      </c>
      <c r="G43" s="39" t="str">
        <f>IF(F43&gt;1,"иә","жоқ")</f>
        <v>жоқ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6" customFormat="1" ht="31.5">
      <c r="A44" s="34">
        <v>35</v>
      </c>
      <c r="B44" s="49" t="s">
        <v>55</v>
      </c>
      <c r="C44" s="36">
        <v>213355</v>
      </c>
      <c r="D44" s="36">
        <v>59377</v>
      </c>
      <c r="E44" s="37">
        <v>50000</v>
      </c>
      <c r="F44" s="38">
        <f>(C44-D44)/E44</f>
        <v>3.07956</v>
      </c>
      <c r="G44" s="39" t="str">
        <f>IF(F44&gt;1,"иә","жоқ")</f>
        <v>иә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7" ht="15.75">
      <c r="A45" s="41">
        <v>36</v>
      </c>
      <c r="B45" s="50" t="s">
        <v>59</v>
      </c>
      <c r="C45" s="43">
        <v>54537</v>
      </c>
      <c r="D45" s="43">
        <v>0</v>
      </c>
      <c r="E45" s="44">
        <v>50000</v>
      </c>
      <c r="F45" s="45">
        <f>(C45-D45)/E45</f>
        <v>1.09074</v>
      </c>
      <c r="G45" s="46" t="str">
        <f>IF(F45&gt;1,"иә","жоқ")</f>
        <v>иә</v>
      </c>
    </row>
  </sheetData>
  <sheetProtection/>
  <mergeCells count="11">
    <mergeCell ref="G5:G6"/>
    <mergeCell ref="G7:G9"/>
    <mergeCell ref="D7:D9"/>
    <mergeCell ref="A3:H3"/>
    <mergeCell ref="A1:G1"/>
    <mergeCell ref="A2:G2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2009-01-29T09:01:54Z</dcterms:created>
  <dcterms:modified xsi:type="dcterms:W3CDTF">2019-06-11T09:12:17Z</dcterms:modified>
  <cp:category/>
  <cp:version/>
  <cp:contentType/>
  <cp:contentStatus/>
</cp:coreProperties>
</file>