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505" activeTab="3"/>
  </bookViews>
  <sheets>
    <sheet name="01.01.13" sheetId="1" r:id="rId1"/>
    <sheet name="01.04.13" sheetId="2" r:id="rId2"/>
    <sheet name="01.07.13" sheetId="3" r:id="rId3"/>
    <sheet name="01.10.13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'01.01.13'!$A$1:$G$30</definedName>
    <definedName name="Z_0723B199_A6CE_41D9_937D_B01D2E28BC19_.wvu.PrintArea" localSheetId="1" hidden="1">'01.04.13'!$A$1:$G$28</definedName>
    <definedName name="Z_0723B199_A6CE_41D9_937D_B01D2E28BC19_.wvu.PrintArea" localSheetId="2" hidden="1">'01.07.13'!$A$1:$G$26</definedName>
    <definedName name="Z_0723B199_A6CE_41D9_937D_B01D2E28BC19_.wvu.PrintArea" localSheetId="3" hidden="1">'01.10.13'!$A$1:$G$26</definedName>
    <definedName name="Z_ECD2BD8B_9756_42B3_8153_45306E5E7C04_.wvu.PrintArea" localSheetId="0" hidden="1">'01.01.13'!$A$1:$G$30</definedName>
    <definedName name="Z_ECD2BD8B_9756_42B3_8153_45306E5E7C04_.wvu.PrintArea" localSheetId="1" hidden="1">'01.04.13'!$A$1:$G$28</definedName>
    <definedName name="Z_ECD2BD8B_9756_42B3_8153_45306E5E7C04_.wvu.PrintArea" localSheetId="2" hidden="1">'01.07.13'!$A$1:$G$26</definedName>
    <definedName name="Z_ECD2BD8B_9756_42B3_8153_45306E5E7C04_.wvu.PrintArea" localSheetId="3" hidden="1">'01.10.13'!$A$1:$G$26</definedName>
    <definedName name="дата">#REF!</definedName>
    <definedName name="_xlnm.Print_Area" localSheetId="0">'01.01.13'!$A$1:$G$30</definedName>
    <definedName name="_xlnm.Print_Area" localSheetId="1">'01.04.13'!$A$1:$G$28</definedName>
    <definedName name="_xlnm.Print_Area" localSheetId="2">'01.07.13'!$A$1:$G$26</definedName>
    <definedName name="_xlnm.Print_Area" localSheetId="3">'01.10.13'!$A$1:$G$26</definedName>
  </definedNames>
  <calcPr fullCalcOnLoad="1"/>
</workbook>
</file>

<file path=xl/sharedStrings.xml><?xml version="1.0" encoding="utf-8"?>
<sst xmlns="http://schemas.openxmlformats.org/spreadsheetml/2006/main" count="146" uniqueCount="44">
  <si>
    <t>№</t>
  </si>
  <si>
    <t>К1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</si>
  <si>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</si>
  <si>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</si>
  <si>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Title of organisation</t>
  </si>
  <si>
    <t>Capital adequacy</t>
  </si>
  <si>
    <t>Compliance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</si>
  <si>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</si>
  <si>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</si>
  <si>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</si>
  <si>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</si>
  <si>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</si>
  <si>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</si>
  <si>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</si>
  <si>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</si>
  <si>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>“BCC Invest”, JSC (subsidiary company of “BankCenterCredit” , JSC</t>
  </si>
  <si>
    <t>“BTA Securities”, JSC(subsidiary company of BTA Bank, JSC)</t>
  </si>
  <si>
    <t>“Investment financial house” Resmi”, JSC</t>
  </si>
  <si>
    <t>“Money Experts”, JSC (subsidiary company of “Nurbank”)</t>
  </si>
  <si>
    <t>“Centras Securities, JSC</t>
  </si>
  <si>
    <t>“Halyk Finance”, JSC</t>
  </si>
  <si>
    <t>“Kazcommerts Securities”, (subsidiary company of “Kazcommertsbank”, JSC)</t>
  </si>
  <si>
    <t>“Tcesna-Capital”, JSC</t>
  </si>
  <si>
    <t>Financial Company “Greenwich Capital Management”, JSC</t>
  </si>
  <si>
    <t>Management Company “ORDA CAPITAL”, JSC</t>
  </si>
  <si>
    <t>“Seven Rivers Capital”, JSC</t>
  </si>
  <si>
    <t>“Alibi Securities”, JSC</t>
  </si>
  <si>
    <t>"Troika Dialog Kazakhstan", JSC</t>
  </si>
  <si>
    <t>“Unicorn IFC”, JSC</t>
  </si>
  <si>
    <t>“Eurasia-Capital”, JSC (subsidiary company of “Eurasian Bank”, JSC)</t>
  </si>
  <si>
    <t>“ATF Finance”, JSC subsidiary company of “ATF Bank”, JSC</t>
  </si>
  <si>
    <t>Broker company “Astana-Finance”, JSC</t>
  </si>
  <si>
    <t>"Zurich Invest Management", JSC</t>
  </si>
  <si>
    <t>Management Company “ASIA CAPITAL”, JSC</t>
  </si>
  <si>
    <t>“FATTAH FINANCE”, JSC</t>
  </si>
  <si>
    <t>"Asyl-Invest” , JSC</t>
  </si>
  <si>
    <t>"Brokerage house "JAZZ CAPITAL", JSC</t>
  </si>
  <si>
    <t>“CAIFC INVESTMENT GROUP”, JSC</t>
  </si>
  <si>
    <t>on January 1, 2013</t>
  </si>
  <si>
    <t>on April 1, 2013</t>
  </si>
  <si>
    <t>on July 1, 2013</t>
  </si>
  <si>
    <t xml:space="preserve">“Private Asset Management”, JSC </t>
  </si>
  <si>
    <t xml:space="preserve">"Freedom Finance", JSC </t>
  </si>
  <si>
    <t>on October 1, 2013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</si>
</sst>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8" applyFont="1" applyFill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85" fontId="23" fillId="0" borderId="0" xfId="69" applyNumberFormat="1" applyFont="1" applyFill="1" applyAlignment="1" applyProtection="1">
      <alignment horizontal="center" wrapText="1"/>
      <protection/>
    </xf>
    <xf numFmtId="0" fontId="22" fillId="0" borderId="0" xfId="58" applyFont="1" applyFill="1">
      <alignment/>
      <protection/>
    </xf>
    <xf numFmtId="185" fontId="23" fillId="0" borderId="0" xfId="69" applyNumberFormat="1" applyFont="1" applyFill="1" applyAlignment="1" applyProtection="1">
      <alignment horizontal="center" vertical="top" wrapText="1"/>
      <protection/>
    </xf>
    <xf numFmtId="185" fontId="23" fillId="0" borderId="0" xfId="69" applyNumberFormat="1" applyFont="1" applyFill="1" applyBorder="1" applyAlignment="1" applyProtection="1">
      <alignment horizontal="center" wrapText="1"/>
      <protection/>
    </xf>
    <xf numFmtId="185" fontId="22" fillId="0" borderId="0" xfId="69" applyNumberFormat="1" applyFont="1" applyFill="1" applyAlignment="1" applyProtection="1">
      <alignment horizontal="center"/>
      <protection/>
    </xf>
    <xf numFmtId="185" fontId="23" fillId="0" borderId="0" xfId="69" applyNumberFormat="1" applyFont="1" applyFill="1" applyBorder="1" applyAlignment="1" applyProtection="1">
      <alignment horizontal="center" wrapText="1"/>
      <protection/>
    </xf>
    <xf numFmtId="0" fontId="22" fillId="0" borderId="0" xfId="59" applyFont="1" applyFill="1" applyAlignment="1">
      <alignment horizontal="center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3" fillId="0" borderId="10" xfId="69" applyNumberFormat="1" applyFont="1" applyFill="1" applyBorder="1" applyAlignment="1" applyProtection="1">
      <alignment horizontal="center" vertical="center" wrapText="1"/>
      <protection/>
    </xf>
    <xf numFmtId="185" fontId="24" fillId="0" borderId="10" xfId="69" applyNumberFormat="1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Border="1">
      <alignment/>
      <protection/>
    </xf>
    <xf numFmtId="0" fontId="23" fillId="0" borderId="0" xfId="58" applyFont="1" applyFill="1">
      <alignment/>
      <protection/>
    </xf>
    <xf numFmtId="0" fontId="22" fillId="0" borderId="0" xfId="58" applyFont="1" applyFill="1" applyAlignment="1">
      <alignment horizontal="right" indent="2"/>
      <protection/>
    </xf>
    <xf numFmtId="0" fontId="25" fillId="0" borderId="11" xfId="33" applyFont="1" applyFill="1" applyBorder="1" applyAlignment="1" quotePrefix="1">
      <alignment horizontal="center" vertical="center" wrapText="1"/>
      <protection/>
    </xf>
    <xf numFmtId="0" fontId="25" fillId="0" borderId="11" xfId="33" applyFont="1" applyFill="1" applyBorder="1" applyAlignment="1" quotePrefix="1">
      <alignment horizontal="left" vertical="center" wrapText="1"/>
      <protection/>
    </xf>
    <xf numFmtId="3" fontId="25" fillId="0" borderId="11" xfId="34" applyNumberFormat="1" applyFont="1" applyFill="1" applyBorder="1" applyAlignment="1" quotePrefix="1">
      <alignment horizontal="right" vertical="center" wrapText="1" indent="2"/>
      <protection/>
    </xf>
    <xf numFmtId="4" fontId="25" fillId="0" borderId="11" xfId="37" applyNumberFormat="1" applyFont="1" applyFill="1" applyBorder="1" applyAlignment="1">
      <alignment horizontal="center" vertical="center" wrapText="1"/>
      <protection/>
    </xf>
    <xf numFmtId="185" fontId="24" fillId="0" borderId="11" xfId="69" applyNumberFormat="1" applyFont="1" applyFill="1" applyBorder="1" applyAlignment="1" applyProtection="1">
      <alignment horizontal="center" vertical="center" wrapText="1"/>
      <protection/>
    </xf>
    <xf numFmtId="0" fontId="25" fillId="0" borderId="12" xfId="33" applyFont="1" applyFill="1" applyBorder="1" applyAlignment="1" quotePrefix="1">
      <alignment horizontal="center" vertical="center" wrapText="1"/>
      <protection/>
    </xf>
    <xf numFmtId="0" fontId="25" fillId="0" borderId="12" xfId="33" applyFont="1" applyFill="1" applyBorder="1" applyAlignment="1" quotePrefix="1">
      <alignment horizontal="left" vertical="center" wrapText="1"/>
      <protection/>
    </xf>
    <xf numFmtId="3" fontId="25" fillId="0" borderId="12" xfId="34" applyNumberFormat="1" applyFont="1" applyFill="1" applyBorder="1" applyAlignment="1" quotePrefix="1">
      <alignment horizontal="right" vertical="center" wrapText="1" indent="2"/>
      <protection/>
    </xf>
    <xf numFmtId="4" fontId="25" fillId="0" borderId="12" xfId="37" applyNumberFormat="1" applyFont="1" applyFill="1" applyBorder="1" applyAlignment="1">
      <alignment horizontal="center" vertical="center" wrapText="1"/>
      <protection/>
    </xf>
    <xf numFmtId="185" fontId="24" fillId="0" borderId="12" xfId="69" applyNumberFormat="1" applyFont="1" applyFill="1" applyBorder="1" applyAlignment="1" applyProtection="1">
      <alignment horizontal="center" vertical="center" wrapText="1"/>
      <protection/>
    </xf>
    <xf numFmtId="0" fontId="25" fillId="0" borderId="12" xfId="33" applyFont="1" applyFill="1" applyBorder="1" applyAlignment="1">
      <alignment horizontal="left" vertical="center" wrapText="1"/>
      <protection/>
    </xf>
    <xf numFmtId="0" fontId="25" fillId="0" borderId="13" xfId="33" applyFont="1" applyFill="1" applyBorder="1" applyAlignment="1" quotePrefix="1">
      <alignment horizontal="center" vertical="center" wrapText="1"/>
      <protection/>
    </xf>
    <xf numFmtId="0" fontId="25" fillId="0" borderId="13" xfId="33" applyFont="1" applyFill="1" applyBorder="1" applyAlignment="1" quotePrefix="1">
      <alignment horizontal="left" vertical="center" wrapText="1"/>
      <protection/>
    </xf>
    <xf numFmtId="3" fontId="25" fillId="0" borderId="13" xfId="34" applyNumberFormat="1" applyFont="1" applyFill="1" applyBorder="1" applyAlignment="1" quotePrefix="1">
      <alignment horizontal="right" vertical="center" wrapText="1" indent="2"/>
      <protection/>
    </xf>
    <xf numFmtId="4" fontId="25" fillId="0" borderId="13" xfId="37" applyNumberFormat="1" applyFont="1" applyFill="1" applyBorder="1" applyAlignment="1">
      <alignment horizontal="center" vertical="center" wrapText="1"/>
      <protection/>
    </xf>
    <xf numFmtId="185" fontId="24" fillId="0" borderId="13" xfId="69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на 01.01.10" xfId="33"/>
    <cellStyle name="S4_кфу УИП.БД_1" xfId="34"/>
    <cellStyle name="S5_КФУ на 01.01.10" xfId="35"/>
    <cellStyle name="S6_КФУ на 01.01.10" xfId="36"/>
    <cellStyle name="S6_кфу УИП.БД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br01.10.04" xfId="58"/>
    <cellStyle name="Обычный_инвестиционный портфел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br01.10.0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9.421875" style="1" customWidth="1"/>
    <col min="3" max="5" width="18.28125" style="1" customWidth="1"/>
    <col min="6" max="6" width="20.140625" style="1" customWidth="1"/>
    <col min="7" max="7" width="27.28125" style="1" customWidth="1"/>
    <col min="8" max="16384" width="8.00390625" style="4" customWidth="1"/>
  </cols>
  <sheetData>
    <row r="1" spans="1:7" ht="26.25" customHeight="1">
      <c r="A1" s="3" t="s">
        <v>2</v>
      </c>
      <c r="B1" s="3"/>
      <c r="C1" s="3"/>
      <c r="D1" s="3"/>
      <c r="E1" s="3"/>
      <c r="F1" s="3"/>
      <c r="G1" s="3"/>
    </row>
    <row r="2" spans="1:7" ht="38.25" customHeight="1">
      <c r="A2" s="5" t="s">
        <v>3</v>
      </c>
      <c r="B2" s="5"/>
      <c r="C2" s="5"/>
      <c r="D2" s="5"/>
      <c r="E2" s="5"/>
      <c r="F2" s="5"/>
      <c r="G2" s="5"/>
    </row>
    <row r="3" spans="1:7" ht="26.25" customHeight="1">
      <c r="A3" s="6" t="s">
        <v>38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51" customHeight="1">
      <c r="A5" s="10" t="s">
        <v>0</v>
      </c>
      <c r="B5" s="10" t="s">
        <v>4</v>
      </c>
      <c r="C5" s="10" t="s">
        <v>5</v>
      </c>
      <c r="D5" s="10"/>
      <c r="E5" s="10"/>
      <c r="F5" s="10"/>
      <c r="G5" s="10" t="s">
        <v>6</v>
      </c>
    </row>
    <row r="6" spans="1:7" ht="47.2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0"/>
    </row>
    <row r="7" spans="1:7" ht="31.5">
      <c r="A7" s="10"/>
      <c r="B7" s="10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</v>
      </c>
    </row>
    <row r="8" spans="1:7" ht="31.5" customHeight="1">
      <c r="A8" s="16">
        <v>1</v>
      </c>
      <c r="B8" s="17" t="s">
        <v>20</v>
      </c>
      <c r="C8" s="18">
        <v>14304806</v>
      </c>
      <c r="D8" s="18">
        <v>11409682</v>
      </c>
      <c r="E8" s="18">
        <v>259200</v>
      </c>
      <c r="F8" s="19">
        <f>(C8-D8)/E8</f>
        <v>11.16945987654321</v>
      </c>
      <c r="G8" s="20" t="str">
        <f aca="true" t="shared" si="0" ref="G8:G29">IF(F8&gt;=1,"yes","no")</f>
        <v>yes</v>
      </c>
    </row>
    <row r="9" spans="1:7" ht="31.5" customHeight="1">
      <c r="A9" s="21">
        <v>2</v>
      </c>
      <c r="B9" s="22" t="s">
        <v>16</v>
      </c>
      <c r="C9" s="23">
        <v>3650616</v>
      </c>
      <c r="D9" s="23">
        <v>2309018</v>
      </c>
      <c r="E9" s="23">
        <v>259200</v>
      </c>
      <c r="F9" s="24">
        <f aca="true" t="shared" si="1" ref="F9:F27">(C9-D9)/E9</f>
        <v>5.175918209876543</v>
      </c>
      <c r="G9" s="25" t="str">
        <f t="shared" si="0"/>
        <v>yes</v>
      </c>
    </row>
    <row r="10" spans="1:7" ht="31.5" customHeight="1">
      <c r="A10" s="21">
        <v>3</v>
      </c>
      <c r="B10" s="22" t="s">
        <v>26</v>
      </c>
      <c r="C10" s="23">
        <v>1067047</v>
      </c>
      <c r="D10" s="23">
        <v>37917</v>
      </c>
      <c r="E10" s="23">
        <v>259200</v>
      </c>
      <c r="F10" s="24">
        <f t="shared" si="1"/>
        <v>3.970408950617284</v>
      </c>
      <c r="G10" s="25" t="str">
        <f t="shared" si="0"/>
        <v>yes</v>
      </c>
    </row>
    <row r="11" spans="1:7" s="14" customFormat="1" ht="31.5" customHeight="1">
      <c r="A11" s="21">
        <v>4</v>
      </c>
      <c r="B11" s="22" t="s">
        <v>18</v>
      </c>
      <c r="C11" s="23">
        <v>813305</v>
      </c>
      <c r="D11" s="23">
        <v>52592</v>
      </c>
      <c r="E11" s="23">
        <v>259200</v>
      </c>
      <c r="F11" s="24">
        <f t="shared" si="1"/>
        <v>2.934849537037037</v>
      </c>
      <c r="G11" s="25" t="str">
        <f t="shared" si="0"/>
        <v>yes</v>
      </c>
    </row>
    <row r="12" spans="1:7" ht="31.5" customHeight="1">
      <c r="A12" s="21">
        <v>5</v>
      </c>
      <c r="B12" s="22" t="s">
        <v>21</v>
      </c>
      <c r="C12" s="23">
        <v>1274446</v>
      </c>
      <c r="D12" s="23">
        <v>535896</v>
      </c>
      <c r="E12" s="23">
        <v>259200</v>
      </c>
      <c r="F12" s="24">
        <f t="shared" si="1"/>
        <v>2.849344135802469</v>
      </c>
      <c r="G12" s="25" t="str">
        <f t="shared" si="0"/>
        <v>yes</v>
      </c>
    </row>
    <row r="13" spans="1:7" s="14" customFormat="1" ht="31.5" customHeight="1">
      <c r="A13" s="21">
        <v>6</v>
      </c>
      <c r="B13" s="22" t="s">
        <v>27</v>
      </c>
      <c r="C13" s="23">
        <v>820355</v>
      </c>
      <c r="D13" s="23">
        <v>148208</v>
      </c>
      <c r="E13" s="23">
        <v>259200</v>
      </c>
      <c r="F13" s="24">
        <f t="shared" si="1"/>
        <v>2.593159722222222</v>
      </c>
      <c r="G13" s="25" t="str">
        <f t="shared" si="0"/>
        <v>yes</v>
      </c>
    </row>
    <row r="14" spans="1:7" ht="31.5" customHeight="1">
      <c r="A14" s="21">
        <v>7</v>
      </c>
      <c r="B14" s="22" t="s">
        <v>15</v>
      </c>
      <c r="C14" s="23">
        <v>1898869</v>
      </c>
      <c r="D14" s="23">
        <v>1266366</v>
      </c>
      <c r="E14" s="23">
        <v>259200</v>
      </c>
      <c r="F14" s="24">
        <f t="shared" si="1"/>
        <v>2.440212191358025</v>
      </c>
      <c r="G14" s="25" t="str">
        <f t="shared" si="0"/>
        <v>yes</v>
      </c>
    </row>
    <row r="15" spans="1:7" ht="31.5" customHeight="1">
      <c r="A15" s="21">
        <v>8</v>
      </c>
      <c r="B15" s="22" t="s">
        <v>19</v>
      </c>
      <c r="C15" s="23">
        <v>552588</v>
      </c>
      <c r="D15" s="23">
        <v>20275</v>
      </c>
      <c r="E15" s="23">
        <v>259200</v>
      </c>
      <c r="F15" s="24">
        <f t="shared" si="1"/>
        <v>2.053676697530864</v>
      </c>
      <c r="G15" s="25" t="str">
        <f t="shared" si="0"/>
        <v>yes</v>
      </c>
    </row>
    <row r="16" spans="1:7" ht="31.5" customHeight="1">
      <c r="A16" s="21">
        <v>9</v>
      </c>
      <c r="B16" s="22" t="s">
        <v>35</v>
      </c>
      <c r="C16" s="23">
        <v>1363253</v>
      </c>
      <c r="D16" s="23">
        <v>881663</v>
      </c>
      <c r="E16" s="23">
        <v>259200</v>
      </c>
      <c r="F16" s="24">
        <f t="shared" si="1"/>
        <v>1.8579861111111111</v>
      </c>
      <c r="G16" s="25" t="str">
        <f t="shared" si="0"/>
        <v>yes</v>
      </c>
    </row>
    <row r="17" spans="1:7" s="14" customFormat="1" ht="31.5" customHeight="1">
      <c r="A17" s="21">
        <v>10</v>
      </c>
      <c r="B17" s="22" t="s">
        <v>24</v>
      </c>
      <c r="C17" s="23">
        <v>490385</v>
      </c>
      <c r="D17" s="23">
        <v>14139</v>
      </c>
      <c r="E17" s="23">
        <v>259200</v>
      </c>
      <c r="F17" s="24">
        <f t="shared" si="1"/>
        <v>1.8373688271604938</v>
      </c>
      <c r="G17" s="25" t="str">
        <f t="shared" si="0"/>
        <v>yes</v>
      </c>
    </row>
    <row r="18" spans="1:250" s="13" customFormat="1" ht="31.5" customHeight="1">
      <c r="A18" s="21">
        <v>11</v>
      </c>
      <c r="B18" s="22" t="s">
        <v>22</v>
      </c>
      <c r="C18" s="23">
        <v>477954</v>
      </c>
      <c r="D18" s="23">
        <v>3467</v>
      </c>
      <c r="E18" s="23">
        <v>259200</v>
      </c>
      <c r="F18" s="24">
        <f t="shared" si="1"/>
        <v>1.830582561728395</v>
      </c>
      <c r="G18" s="25" t="str">
        <f t="shared" si="0"/>
        <v>yes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7" ht="31.5" customHeight="1">
      <c r="A19" s="21">
        <v>12</v>
      </c>
      <c r="B19" s="22" t="s">
        <v>29</v>
      </c>
      <c r="C19" s="23">
        <v>475583</v>
      </c>
      <c r="D19" s="23">
        <v>9071</v>
      </c>
      <c r="E19" s="23">
        <v>259200</v>
      </c>
      <c r="F19" s="24">
        <f t="shared" si="1"/>
        <v>1.7998148148148148</v>
      </c>
      <c r="G19" s="25" t="str">
        <f t="shared" si="0"/>
        <v>yes</v>
      </c>
    </row>
    <row r="20" spans="1:7" ht="31.5" customHeight="1">
      <c r="A20" s="21">
        <v>13</v>
      </c>
      <c r="B20" s="22" t="s">
        <v>33</v>
      </c>
      <c r="C20" s="23">
        <v>458070</v>
      </c>
      <c r="D20" s="23">
        <v>2751</v>
      </c>
      <c r="E20" s="23">
        <v>259200</v>
      </c>
      <c r="F20" s="24">
        <f t="shared" si="1"/>
        <v>1.7566319444444445</v>
      </c>
      <c r="G20" s="25" t="str">
        <f t="shared" si="0"/>
        <v>yes</v>
      </c>
    </row>
    <row r="21" spans="1:250" s="13" customFormat="1" ht="31.5" customHeight="1">
      <c r="A21" s="21">
        <v>14</v>
      </c>
      <c r="B21" s="22" t="s">
        <v>37</v>
      </c>
      <c r="C21" s="23">
        <v>457612</v>
      </c>
      <c r="D21" s="23">
        <v>53137</v>
      </c>
      <c r="E21" s="23">
        <v>259200</v>
      </c>
      <c r="F21" s="24">
        <f t="shared" si="1"/>
        <v>1.560474537037037</v>
      </c>
      <c r="G21" s="25" t="str">
        <f t="shared" si="0"/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3" customFormat="1" ht="31.5" customHeight="1">
      <c r="A22" s="21">
        <v>15</v>
      </c>
      <c r="B22" s="22" t="s">
        <v>30</v>
      </c>
      <c r="C22" s="23">
        <v>392860</v>
      </c>
      <c r="D22" s="23">
        <v>5668</v>
      </c>
      <c r="E22" s="23">
        <v>259200</v>
      </c>
      <c r="F22" s="24">
        <f t="shared" si="1"/>
        <v>1.4937962962962963</v>
      </c>
      <c r="G22" s="25" t="str">
        <f t="shared" si="0"/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3" customFormat="1" ht="31.5" customHeight="1">
      <c r="A23" s="21">
        <v>16</v>
      </c>
      <c r="B23" s="22" t="s">
        <v>32</v>
      </c>
      <c r="C23" s="23">
        <v>828755</v>
      </c>
      <c r="D23" s="23">
        <v>482195</v>
      </c>
      <c r="E23" s="23">
        <v>259200</v>
      </c>
      <c r="F23" s="24">
        <f t="shared" si="1"/>
        <v>1.337037037037037</v>
      </c>
      <c r="G23" s="25" t="str">
        <f t="shared" si="0"/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3" customFormat="1" ht="31.5" customHeight="1">
      <c r="A24" s="21">
        <v>17</v>
      </c>
      <c r="B24" s="22" t="s">
        <v>17</v>
      </c>
      <c r="C24" s="23">
        <v>1184975</v>
      </c>
      <c r="D24" s="23">
        <v>854043</v>
      </c>
      <c r="E24" s="23">
        <v>259200</v>
      </c>
      <c r="F24" s="24">
        <f t="shared" si="1"/>
        <v>1.2767438271604938</v>
      </c>
      <c r="G24" s="25" t="str">
        <f t="shared" si="0"/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3" customFormat="1" ht="31.5" customHeight="1">
      <c r="A25" s="21">
        <v>18</v>
      </c>
      <c r="B25" s="22" t="s">
        <v>28</v>
      </c>
      <c r="C25" s="23">
        <v>306253</v>
      </c>
      <c r="D25" s="23">
        <v>0</v>
      </c>
      <c r="E25" s="23">
        <v>259200</v>
      </c>
      <c r="F25" s="24">
        <f t="shared" si="1"/>
        <v>1.1815316358024692</v>
      </c>
      <c r="G25" s="25" t="str">
        <f t="shared" si="0"/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3" customFormat="1" ht="31.5" customHeight="1">
      <c r="A26" s="21">
        <v>19</v>
      </c>
      <c r="B26" s="22" t="s">
        <v>25</v>
      </c>
      <c r="C26" s="23">
        <v>999076</v>
      </c>
      <c r="D26" s="23">
        <v>704751</v>
      </c>
      <c r="E26" s="23">
        <v>259200</v>
      </c>
      <c r="F26" s="24">
        <f t="shared" si="1"/>
        <v>1.1355131172839505</v>
      </c>
      <c r="G26" s="25" t="str">
        <f t="shared" si="0"/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3" customFormat="1" ht="31.5" customHeight="1">
      <c r="A27" s="21">
        <v>20</v>
      </c>
      <c r="B27" s="22" t="s">
        <v>34</v>
      </c>
      <c r="C27" s="23">
        <v>296781</v>
      </c>
      <c r="D27" s="23">
        <v>2525</v>
      </c>
      <c r="E27" s="23">
        <v>259200</v>
      </c>
      <c r="F27" s="24">
        <f t="shared" si="1"/>
        <v>1.135246913580247</v>
      </c>
      <c r="G27" s="25" t="str">
        <f t="shared" si="0"/>
        <v>yes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3" customFormat="1" ht="31.5" customHeight="1">
      <c r="A28" s="21">
        <v>21</v>
      </c>
      <c r="B28" s="26" t="s">
        <v>36</v>
      </c>
      <c r="C28" s="23">
        <v>283592</v>
      </c>
      <c r="D28" s="23">
        <v>11039</v>
      </c>
      <c r="E28" s="23">
        <v>259200</v>
      </c>
      <c r="F28" s="24">
        <f>(C28-D28)/E28</f>
        <v>1.0515162037037038</v>
      </c>
      <c r="G28" s="25" t="str">
        <f t="shared" si="0"/>
        <v>yes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3" customFormat="1" ht="31.5" customHeight="1">
      <c r="A29" s="21">
        <v>22</v>
      </c>
      <c r="B29" s="22" t="s">
        <v>23</v>
      </c>
      <c r="C29" s="23">
        <v>344458</v>
      </c>
      <c r="D29" s="23">
        <v>84555</v>
      </c>
      <c r="E29" s="23">
        <v>259200</v>
      </c>
      <c r="F29" s="24">
        <f>(C29-D29)/E29</f>
        <v>1.0027121913580246</v>
      </c>
      <c r="G29" s="25" t="str">
        <f t="shared" si="0"/>
        <v>yes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3" customFormat="1" ht="31.5" customHeight="1">
      <c r="A30" s="27">
        <v>23</v>
      </c>
      <c r="B30" s="28" t="s">
        <v>31</v>
      </c>
      <c r="C30" s="29">
        <v>109730</v>
      </c>
      <c r="D30" s="29">
        <v>6606</v>
      </c>
      <c r="E30" s="29">
        <v>259200</v>
      </c>
      <c r="F30" s="30">
        <f>(C30-D30)/E30</f>
        <v>0.39785493827160495</v>
      </c>
      <c r="G30" s="31" t="str">
        <f>IF(F30&gt;=1,"yes","no")</f>
        <v>no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3:5" ht="31.5" customHeight="1">
      <c r="C31" s="15"/>
      <c r="D31" s="15"/>
      <c r="E31" s="15"/>
    </row>
    <row r="32" spans="3:5" ht="31.5" customHeight="1">
      <c r="C32" s="15"/>
      <c r="D32" s="15"/>
      <c r="E32" s="15"/>
    </row>
    <row r="33" ht="31.5" customHeight="1"/>
    <row r="34" ht="31.5" customHeight="1"/>
  </sheetData>
  <sheetProtection/>
  <mergeCells count="7">
    <mergeCell ref="A1:G1"/>
    <mergeCell ref="A2:G2"/>
    <mergeCell ref="A3:G3"/>
    <mergeCell ref="A5:A7"/>
    <mergeCell ref="B5:B7"/>
    <mergeCell ref="C5:F5"/>
    <mergeCell ref="G5:G6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9.421875" style="1" customWidth="1"/>
    <col min="3" max="5" width="18.28125" style="1" customWidth="1"/>
    <col min="6" max="6" width="20.140625" style="1" customWidth="1"/>
    <col min="7" max="7" width="27.28125" style="1" customWidth="1"/>
    <col min="8" max="16384" width="8.00390625" style="4" customWidth="1"/>
  </cols>
  <sheetData>
    <row r="1" spans="1:7" ht="26.25" customHeight="1">
      <c r="A1" s="3" t="s">
        <v>2</v>
      </c>
      <c r="B1" s="3"/>
      <c r="C1" s="3"/>
      <c r="D1" s="3"/>
      <c r="E1" s="3"/>
      <c r="F1" s="3"/>
      <c r="G1" s="3"/>
    </row>
    <row r="2" spans="1:7" ht="38.25" customHeight="1">
      <c r="A2" s="5" t="s">
        <v>3</v>
      </c>
      <c r="B2" s="5"/>
      <c r="C2" s="5"/>
      <c r="D2" s="5"/>
      <c r="E2" s="5"/>
      <c r="F2" s="5"/>
      <c r="G2" s="5"/>
    </row>
    <row r="3" spans="1:7" ht="26.25" customHeight="1">
      <c r="A3" s="6" t="s">
        <v>39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51" customHeight="1">
      <c r="A5" s="10" t="s">
        <v>0</v>
      </c>
      <c r="B5" s="10" t="s">
        <v>4</v>
      </c>
      <c r="C5" s="10" t="s">
        <v>5</v>
      </c>
      <c r="D5" s="10"/>
      <c r="E5" s="10"/>
      <c r="F5" s="10"/>
      <c r="G5" s="10" t="s">
        <v>6</v>
      </c>
    </row>
    <row r="6" spans="1:7" ht="47.2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0"/>
    </row>
    <row r="7" spans="1:7" ht="31.5">
      <c r="A7" s="10"/>
      <c r="B7" s="10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</v>
      </c>
    </row>
    <row r="8" spans="1:7" ht="31.5" customHeight="1">
      <c r="A8" s="16">
        <v>1</v>
      </c>
      <c r="B8" s="17" t="s">
        <v>20</v>
      </c>
      <c r="C8" s="18">
        <v>12233089</v>
      </c>
      <c r="D8" s="18">
        <v>8462496</v>
      </c>
      <c r="E8" s="18">
        <v>259200</v>
      </c>
      <c r="F8" s="19">
        <f>(C8-D8)/E8</f>
        <v>14.547040895061729</v>
      </c>
      <c r="G8" s="20" t="str">
        <f>IF(F8&gt;=1,"yes","no")</f>
        <v>yes</v>
      </c>
    </row>
    <row r="9" spans="1:7" ht="31.5" customHeight="1">
      <c r="A9" s="21">
        <v>2</v>
      </c>
      <c r="B9" s="22" t="s">
        <v>16</v>
      </c>
      <c r="C9" s="23">
        <v>3388585</v>
      </c>
      <c r="D9" s="23">
        <v>1998354</v>
      </c>
      <c r="E9" s="23">
        <v>259248</v>
      </c>
      <c r="F9" s="24">
        <f>(C9-D9)/E9</f>
        <v>5.362552459421095</v>
      </c>
      <c r="G9" s="25" t="str">
        <f>IF(F9&gt;=1,"yes","no")</f>
        <v>yes</v>
      </c>
    </row>
    <row r="10" spans="1:7" ht="31.5" customHeight="1">
      <c r="A10" s="21">
        <v>3</v>
      </c>
      <c r="B10" s="22" t="s">
        <v>26</v>
      </c>
      <c r="C10" s="23">
        <v>1240358</v>
      </c>
      <c r="D10" s="23">
        <v>210321</v>
      </c>
      <c r="E10" s="23">
        <v>259200</v>
      </c>
      <c r="F10" s="24">
        <f>(C10-D10)/E10</f>
        <v>3.9739081790123456</v>
      </c>
      <c r="G10" s="25" t="str">
        <f>IF(F10&gt;=1,"yes","no")</f>
        <v>yes</v>
      </c>
    </row>
    <row r="11" spans="1:7" s="14" customFormat="1" ht="31.5" customHeight="1">
      <c r="A11" s="21">
        <v>4</v>
      </c>
      <c r="B11" s="22" t="s">
        <v>21</v>
      </c>
      <c r="C11" s="23">
        <v>1715445</v>
      </c>
      <c r="D11" s="23">
        <v>856729</v>
      </c>
      <c r="E11" s="23">
        <v>259200</v>
      </c>
      <c r="F11" s="24">
        <f>(C11-D11)/E11</f>
        <v>3.3129475308641974</v>
      </c>
      <c r="G11" s="25" t="str">
        <f>IF(F11&gt;=1,"yes","no")</f>
        <v>yes</v>
      </c>
    </row>
    <row r="12" spans="1:7" ht="31.5" customHeight="1">
      <c r="A12" s="21">
        <v>5</v>
      </c>
      <c r="B12" s="22" t="s">
        <v>15</v>
      </c>
      <c r="C12" s="23">
        <v>1920154</v>
      </c>
      <c r="D12" s="23">
        <v>1164604</v>
      </c>
      <c r="E12" s="23">
        <v>259327</v>
      </c>
      <c r="F12" s="24">
        <f>(C12-D12)/E12</f>
        <v>2.913503028994281</v>
      </c>
      <c r="G12" s="25" t="str">
        <f>IF(F12&gt;=1,"yes","no")</f>
        <v>yes</v>
      </c>
    </row>
    <row r="13" spans="1:7" s="14" customFormat="1" ht="31.5" customHeight="1">
      <c r="A13" s="21">
        <v>6</v>
      </c>
      <c r="B13" s="22" t="s">
        <v>18</v>
      </c>
      <c r="C13" s="23">
        <v>795132</v>
      </c>
      <c r="D13" s="23">
        <v>100243</v>
      </c>
      <c r="E13" s="23">
        <v>259200</v>
      </c>
      <c r="F13" s="24">
        <f>(C13-D13)/E13</f>
        <v>2.6808989197530866</v>
      </c>
      <c r="G13" s="25" t="str">
        <f>IF(F13&gt;=1,"yes","no")</f>
        <v>yes</v>
      </c>
    </row>
    <row r="14" spans="1:8" ht="31.5" customHeight="1">
      <c r="A14" s="21">
        <v>7</v>
      </c>
      <c r="B14" s="22" t="s">
        <v>22</v>
      </c>
      <c r="C14" s="23">
        <v>605326</v>
      </c>
      <c r="D14" s="23">
        <v>3077</v>
      </c>
      <c r="E14" s="23">
        <v>259200</v>
      </c>
      <c r="F14" s="24">
        <f>(C14-D14)/E14</f>
        <v>2.323491512345679</v>
      </c>
      <c r="G14" s="25" t="str">
        <f>IF(F14&gt;=1,"yes","no")</f>
        <v>yes</v>
      </c>
      <c r="H14" s="2"/>
    </row>
    <row r="15" spans="1:7" ht="31.5" customHeight="1">
      <c r="A15" s="21">
        <v>8</v>
      </c>
      <c r="B15" s="22" t="s">
        <v>27</v>
      </c>
      <c r="C15" s="23">
        <v>595154</v>
      </c>
      <c r="D15" s="23">
        <v>23365</v>
      </c>
      <c r="E15" s="23">
        <v>259200</v>
      </c>
      <c r="F15" s="24">
        <f>(C15-D15)/E15</f>
        <v>2.2059760802469137</v>
      </c>
      <c r="G15" s="25" t="str">
        <f>IF(F15&gt;=1,"yes","no")</f>
        <v>yes</v>
      </c>
    </row>
    <row r="16" spans="1:7" ht="31.5" customHeight="1">
      <c r="A16" s="21">
        <v>9</v>
      </c>
      <c r="B16" s="22" t="s">
        <v>19</v>
      </c>
      <c r="C16" s="23">
        <v>621400</v>
      </c>
      <c r="D16" s="23">
        <v>56879</v>
      </c>
      <c r="E16" s="23">
        <v>259931</v>
      </c>
      <c r="F16" s="24">
        <f>(C16-D16)/E16</f>
        <v>2.171810980606392</v>
      </c>
      <c r="G16" s="25" t="str">
        <f>IF(F16&gt;=1,"yes","no")</f>
        <v>yes</v>
      </c>
    </row>
    <row r="17" spans="1:8" s="14" customFormat="1" ht="31.5" customHeight="1">
      <c r="A17" s="21">
        <v>10</v>
      </c>
      <c r="B17" s="22" t="s">
        <v>35</v>
      </c>
      <c r="C17" s="23">
        <v>4690162</v>
      </c>
      <c r="D17" s="23">
        <v>4190505</v>
      </c>
      <c r="E17" s="23">
        <v>259200</v>
      </c>
      <c r="F17" s="24">
        <f>(C17-D17)/E17</f>
        <v>1.9276890432098766</v>
      </c>
      <c r="G17" s="25" t="str">
        <f>IF(F17&gt;=1,"yes","no")</f>
        <v>yes</v>
      </c>
      <c r="H17" s="4"/>
    </row>
    <row r="18" spans="1:249" s="13" customFormat="1" ht="31.5" customHeight="1">
      <c r="A18" s="21">
        <v>11</v>
      </c>
      <c r="B18" s="22" t="s">
        <v>24</v>
      </c>
      <c r="C18" s="23">
        <v>464726</v>
      </c>
      <c r="D18" s="23">
        <v>8520</v>
      </c>
      <c r="E18" s="23">
        <v>259200</v>
      </c>
      <c r="F18" s="24">
        <f>(C18-D18)/E18</f>
        <v>1.760054012345679</v>
      </c>
      <c r="G18" s="25" t="str">
        <f>IF(F18&gt;=1,"yes","no")</f>
        <v>yes</v>
      </c>
      <c r="H18" s="1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7" ht="31.5" customHeight="1">
      <c r="A19" s="21">
        <v>12</v>
      </c>
      <c r="B19" s="22" t="s">
        <v>17</v>
      </c>
      <c r="C19" s="23">
        <v>1624583</v>
      </c>
      <c r="D19" s="23">
        <v>1172616</v>
      </c>
      <c r="E19" s="23">
        <v>259200</v>
      </c>
      <c r="F19" s="24">
        <f>(C19-D19)/E19</f>
        <v>1.7436998456790123</v>
      </c>
      <c r="G19" s="25" t="str">
        <f>IF(F19&gt;=1,"yes","no")</f>
        <v>yes</v>
      </c>
    </row>
    <row r="20" spans="1:7" ht="31.5" customHeight="1">
      <c r="A20" s="21">
        <v>13</v>
      </c>
      <c r="B20" s="22" t="s">
        <v>29</v>
      </c>
      <c r="C20" s="23">
        <v>445477</v>
      </c>
      <c r="D20" s="23">
        <v>5369</v>
      </c>
      <c r="E20" s="23">
        <v>259200</v>
      </c>
      <c r="F20" s="24">
        <f>(C20-D20)/E20</f>
        <v>1.6979475308641976</v>
      </c>
      <c r="G20" s="25" t="str">
        <f>IF(F20&gt;=1,"yes","no")</f>
        <v>yes</v>
      </c>
    </row>
    <row r="21" spans="1:249" s="13" customFormat="1" ht="31.5" customHeight="1">
      <c r="A21" s="21">
        <v>14</v>
      </c>
      <c r="B21" s="22" t="s">
        <v>37</v>
      </c>
      <c r="C21" s="23">
        <v>481095</v>
      </c>
      <c r="D21" s="23">
        <v>50598</v>
      </c>
      <c r="E21" s="23">
        <v>259200</v>
      </c>
      <c r="F21" s="24">
        <f>(C21-D21)/E21</f>
        <v>1.6608680555555555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13" customFormat="1" ht="31.5" customHeight="1">
      <c r="A22" s="21">
        <v>15</v>
      </c>
      <c r="B22" s="22" t="s">
        <v>30</v>
      </c>
      <c r="C22" s="23">
        <v>380339</v>
      </c>
      <c r="D22" s="23">
        <v>2710</v>
      </c>
      <c r="E22" s="23">
        <v>259200</v>
      </c>
      <c r="F22" s="24">
        <f>(C22-D22)/E22</f>
        <v>1.4569020061728395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13" customFormat="1" ht="31.5" customHeight="1">
      <c r="A23" s="21">
        <v>16</v>
      </c>
      <c r="B23" s="22" t="s">
        <v>34</v>
      </c>
      <c r="C23" s="23">
        <v>300177</v>
      </c>
      <c r="D23" s="23">
        <v>3108</v>
      </c>
      <c r="E23" s="23">
        <v>259200</v>
      </c>
      <c r="F23" s="24">
        <f>(C23-D23)/E23</f>
        <v>1.146099537037037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13" customFormat="1" ht="31.5" customHeight="1">
      <c r="A24" s="21">
        <v>17</v>
      </c>
      <c r="B24" s="22" t="s">
        <v>28</v>
      </c>
      <c r="C24" s="23">
        <v>279232</v>
      </c>
      <c r="D24" s="23">
        <v>781</v>
      </c>
      <c r="E24" s="23">
        <v>259200</v>
      </c>
      <c r="F24" s="24">
        <f>(C24-D24)/E24</f>
        <v>1.0742708333333333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13" customFormat="1" ht="31.5" customHeight="1">
      <c r="A25" s="21">
        <v>18</v>
      </c>
      <c r="B25" s="22" t="s">
        <v>32</v>
      </c>
      <c r="C25" s="23">
        <v>497227</v>
      </c>
      <c r="D25" s="23">
        <v>231200</v>
      </c>
      <c r="E25" s="23">
        <v>259200</v>
      </c>
      <c r="F25" s="24">
        <f>(C25-D25)/E25</f>
        <v>1.0263387345679011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13" customFormat="1" ht="31.5" customHeight="1">
      <c r="A26" s="21">
        <v>19</v>
      </c>
      <c r="B26" s="22" t="s">
        <v>25</v>
      </c>
      <c r="C26" s="23">
        <v>383142</v>
      </c>
      <c r="D26" s="23">
        <v>122594</v>
      </c>
      <c r="E26" s="23">
        <v>259200</v>
      </c>
      <c r="F26" s="24">
        <f>(C26-D26)/E26</f>
        <v>1.0052006172839507</v>
      </c>
      <c r="G26" s="25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s="13" customFormat="1" ht="31.5" customHeight="1">
      <c r="A27" s="21">
        <v>20</v>
      </c>
      <c r="B27" s="26" t="s">
        <v>36</v>
      </c>
      <c r="C27" s="23">
        <v>273321</v>
      </c>
      <c r="D27" s="23">
        <v>13080</v>
      </c>
      <c r="E27" s="23">
        <v>259200</v>
      </c>
      <c r="F27" s="24">
        <f>(C27-D27)/E27</f>
        <v>1.0040162037037037</v>
      </c>
      <c r="G27" s="25" t="str">
        <f>IF(F27&gt;=1,"yes","no")</f>
        <v>yes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s="13" customFormat="1" ht="31.5" customHeight="1">
      <c r="A28" s="27">
        <v>21</v>
      </c>
      <c r="B28" s="28" t="s">
        <v>31</v>
      </c>
      <c r="C28" s="29">
        <v>103981</v>
      </c>
      <c r="D28" s="29">
        <v>5911</v>
      </c>
      <c r="E28" s="29">
        <v>259200</v>
      </c>
      <c r="F28" s="30">
        <f>(C28-D28)/E28</f>
        <v>0.3783564814814815</v>
      </c>
      <c r="G28" s="31" t="str">
        <f>IF(F28&gt;=1,"yes","no")</f>
        <v>no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3:5" ht="31.5" customHeight="1">
      <c r="C29" s="15"/>
      <c r="D29" s="15"/>
      <c r="E29" s="15"/>
    </row>
    <row r="30" spans="3:5" ht="31.5" customHeight="1">
      <c r="C30" s="15"/>
      <c r="D30" s="15"/>
      <c r="E30" s="15"/>
    </row>
    <row r="31" spans="3:5" ht="31.5" customHeight="1">
      <c r="C31" s="15"/>
      <c r="D31" s="15"/>
      <c r="E31" s="15"/>
    </row>
    <row r="32" spans="3:5" ht="31.5" customHeight="1">
      <c r="C32" s="15"/>
      <c r="D32" s="15"/>
      <c r="E32" s="15"/>
    </row>
    <row r="33" ht="31.5" customHeight="1"/>
    <row r="34" ht="31.5" customHeight="1"/>
  </sheetData>
  <sheetProtection/>
  <mergeCells count="7">
    <mergeCell ref="A1:G1"/>
    <mergeCell ref="A2:G2"/>
    <mergeCell ref="A3:G3"/>
    <mergeCell ref="A5:A7"/>
    <mergeCell ref="B5:B7"/>
    <mergeCell ref="C5:F5"/>
    <mergeCell ref="G5:G6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9.421875" style="1" customWidth="1"/>
    <col min="3" max="5" width="18.28125" style="1" customWidth="1"/>
    <col min="6" max="6" width="20.140625" style="1" customWidth="1"/>
    <col min="7" max="7" width="27.28125" style="1" customWidth="1"/>
    <col min="8" max="16384" width="8.00390625" style="4" customWidth="1"/>
  </cols>
  <sheetData>
    <row r="1" spans="1:7" ht="26.25" customHeight="1">
      <c r="A1" s="3" t="s">
        <v>2</v>
      </c>
      <c r="B1" s="3"/>
      <c r="C1" s="3"/>
      <c r="D1" s="3"/>
      <c r="E1" s="3"/>
      <c r="F1" s="3"/>
      <c r="G1" s="3"/>
    </row>
    <row r="2" spans="1:7" ht="38.25" customHeight="1">
      <c r="A2" s="5" t="s">
        <v>3</v>
      </c>
      <c r="B2" s="5"/>
      <c r="C2" s="5"/>
      <c r="D2" s="5"/>
      <c r="E2" s="5"/>
      <c r="F2" s="5"/>
      <c r="G2" s="5"/>
    </row>
    <row r="3" spans="1:7" ht="26.25" customHeight="1">
      <c r="A3" s="6" t="s">
        <v>40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51" customHeight="1">
      <c r="A5" s="10" t="s">
        <v>0</v>
      </c>
      <c r="B5" s="10" t="s">
        <v>4</v>
      </c>
      <c r="C5" s="10" t="s">
        <v>5</v>
      </c>
      <c r="D5" s="10"/>
      <c r="E5" s="10"/>
      <c r="F5" s="10"/>
      <c r="G5" s="10" t="s">
        <v>6</v>
      </c>
    </row>
    <row r="6" spans="1:7" ht="47.2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0"/>
    </row>
    <row r="7" spans="1:7" ht="31.5">
      <c r="A7" s="10"/>
      <c r="B7" s="10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</v>
      </c>
    </row>
    <row r="8" spans="1:7" ht="31.5" customHeight="1">
      <c r="A8" s="16">
        <v>1</v>
      </c>
      <c r="B8" s="17" t="s">
        <v>20</v>
      </c>
      <c r="C8" s="18">
        <v>14919094</v>
      </c>
      <c r="D8" s="18">
        <v>10004714</v>
      </c>
      <c r="E8" s="18">
        <v>259200</v>
      </c>
      <c r="F8" s="19">
        <f>(C8-D8)/E8</f>
        <v>18.95979938271605</v>
      </c>
      <c r="G8" s="20" t="str">
        <f>IF(F8&gt;=1,"yes","no")</f>
        <v>yes</v>
      </c>
    </row>
    <row r="9" spans="1:7" ht="31.5" customHeight="1">
      <c r="A9" s="21">
        <v>2</v>
      </c>
      <c r="B9" s="22" t="s">
        <v>16</v>
      </c>
      <c r="C9" s="23">
        <v>4454360</v>
      </c>
      <c r="D9" s="23">
        <v>3070239</v>
      </c>
      <c r="E9" s="23">
        <v>259200</v>
      </c>
      <c r="F9" s="24">
        <f>(C9-D9)/E9</f>
        <v>5.3399729938271605</v>
      </c>
      <c r="G9" s="25" t="str">
        <f>IF(F9&gt;=1,"yes","no")</f>
        <v>yes</v>
      </c>
    </row>
    <row r="10" spans="1:7" ht="31.5" customHeight="1">
      <c r="A10" s="21">
        <v>3</v>
      </c>
      <c r="B10" s="22" t="s">
        <v>26</v>
      </c>
      <c r="C10" s="23">
        <v>1148356</v>
      </c>
      <c r="D10" s="23">
        <v>37893</v>
      </c>
      <c r="E10" s="23">
        <v>259200</v>
      </c>
      <c r="F10" s="24">
        <f>(C10-D10)/E10</f>
        <v>4.284193672839506</v>
      </c>
      <c r="G10" s="25" t="str">
        <f>IF(F10&gt;=1,"yes","no")</f>
        <v>yes</v>
      </c>
    </row>
    <row r="11" spans="1:7" s="14" customFormat="1" ht="31.5" customHeight="1">
      <c r="A11" s="21">
        <v>4</v>
      </c>
      <c r="B11" s="22" t="s">
        <v>21</v>
      </c>
      <c r="C11" s="23">
        <v>2282158</v>
      </c>
      <c r="D11" s="23">
        <v>1325560</v>
      </c>
      <c r="E11" s="23">
        <v>259200</v>
      </c>
      <c r="F11" s="24">
        <f>(C11-D11)/E11</f>
        <v>3.6905787037037037</v>
      </c>
      <c r="G11" s="25" t="str">
        <f>IF(F11&gt;=1,"yes","no")</f>
        <v>yes</v>
      </c>
    </row>
    <row r="12" spans="1:7" ht="31.5" customHeight="1">
      <c r="A12" s="21">
        <v>5</v>
      </c>
      <c r="B12" s="22" t="s">
        <v>18</v>
      </c>
      <c r="C12" s="23">
        <v>810916</v>
      </c>
      <c r="D12" s="23">
        <v>6875</v>
      </c>
      <c r="E12" s="23">
        <v>259200</v>
      </c>
      <c r="F12" s="24">
        <f>(C12-D12)/E12</f>
        <v>3.1020100308641974</v>
      </c>
      <c r="G12" s="25" t="str">
        <f>IF(F12&gt;=1,"yes","no")</f>
        <v>yes</v>
      </c>
    </row>
    <row r="13" spans="1:7" s="14" customFormat="1" ht="31.5" customHeight="1">
      <c r="A13" s="21">
        <v>6</v>
      </c>
      <c r="B13" s="22" t="s">
        <v>22</v>
      </c>
      <c r="C13" s="23">
        <v>595921</v>
      </c>
      <c r="D13" s="23">
        <v>3614</v>
      </c>
      <c r="E13" s="23">
        <v>259200</v>
      </c>
      <c r="F13" s="24">
        <f>(C13-D13)/E13</f>
        <v>2.2851350308641973</v>
      </c>
      <c r="G13" s="25" t="str">
        <f>IF(F13&gt;=1,"yes","no")</f>
        <v>yes</v>
      </c>
    </row>
    <row r="14" spans="1:7" ht="31.5" customHeight="1">
      <c r="A14" s="21">
        <v>7</v>
      </c>
      <c r="B14" s="22" t="s">
        <v>29</v>
      </c>
      <c r="C14" s="23">
        <v>500132</v>
      </c>
      <c r="D14" s="23">
        <v>3013</v>
      </c>
      <c r="E14" s="23">
        <v>259200</v>
      </c>
      <c r="F14" s="24">
        <f>(C14-D14)/E14</f>
        <v>1.91789737654321</v>
      </c>
      <c r="G14" s="25" t="str">
        <f>IF(F14&gt;=1,"yes","no")</f>
        <v>yes</v>
      </c>
    </row>
    <row r="15" spans="1:7" ht="31.5" customHeight="1">
      <c r="A15" s="21">
        <v>8</v>
      </c>
      <c r="B15" s="22" t="s">
        <v>15</v>
      </c>
      <c r="C15" s="23">
        <v>2388583</v>
      </c>
      <c r="D15" s="23">
        <v>1914553</v>
      </c>
      <c r="E15" s="23">
        <v>259287</v>
      </c>
      <c r="F15" s="24">
        <f>(C15-D15)/E15</f>
        <v>1.8282058105496997</v>
      </c>
      <c r="G15" s="25" t="str">
        <f>IF(F15&gt;=1,"yes","no")</f>
        <v>yes</v>
      </c>
    </row>
    <row r="16" spans="1:7" ht="31.5" customHeight="1">
      <c r="A16" s="21">
        <v>9</v>
      </c>
      <c r="B16" s="22" t="s">
        <v>19</v>
      </c>
      <c r="C16" s="23">
        <v>481713</v>
      </c>
      <c r="D16" s="23">
        <v>52891</v>
      </c>
      <c r="E16" s="23">
        <v>259819</v>
      </c>
      <c r="F16" s="24">
        <f>(C16-D16)/E16</f>
        <v>1.650464361728742</v>
      </c>
      <c r="G16" s="25" t="str">
        <f>IF(F16&gt;=1,"yes","no")</f>
        <v>yes</v>
      </c>
    </row>
    <row r="17" spans="1:7" s="14" customFormat="1" ht="31.5" customHeight="1">
      <c r="A17" s="21">
        <v>10</v>
      </c>
      <c r="B17" s="22" t="s">
        <v>24</v>
      </c>
      <c r="C17" s="23">
        <v>409423</v>
      </c>
      <c r="D17" s="23">
        <v>27490</v>
      </c>
      <c r="E17" s="23">
        <v>259200</v>
      </c>
      <c r="F17" s="24">
        <f>(C17-D17)/E17</f>
        <v>1.4735069444444444</v>
      </c>
      <c r="G17" s="25" t="str">
        <f>IF(F17&gt;=1,"yes","no")</f>
        <v>yes</v>
      </c>
    </row>
    <row r="18" spans="1:249" s="13" customFormat="1" ht="31.5" customHeight="1">
      <c r="A18" s="21">
        <v>11</v>
      </c>
      <c r="B18" s="22" t="s">
        <v>35</v>
      </c>
      <c r="C18" s="23">
        <v>2991380</v>
      </c>
      <c r="D18" s="23">
        <v>2636956</v>
      </c>
      <c r="E18" s="23">
        <v>259200</v>
      </c>
      <c r="F18" s="24">
        <f>(C18-D18)/E18</f>
        <v>1.3673765432098766</v>
      </c>
      <c r="G18" s="25" t="str">
        <f>IF(F18&gt;=1,"yes","no")</f>
        <v>yes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7" ht="31.5" customHeight="1">
      <c r="A19" s="21">
        <v>12</v>
      </c>
      <c r="B19" s="22" t="s">
        <v>30</v>
      </c>
      <c r="C19" s="23">
        <v>355824</v>
      </c>
      <c r="D19" s="23">
        <v>5309</v>
      </c>
      <c r="E19" s="23">
        <v>259200</v>
      </c>
      <c r="F19" s="24">
        <f>(C19-D19)/E19</f>
        <v>1.352295524691358</v>
      </c>
      <c r="G19" s="25" t="str">
        <f>IF(F19&gt;=1,"yes","no")</f>
        <v>yes</v>
      </c>
    </row>
    <row r="20" spans="1:7" ht="31.5" customHeight="1">
      <c r="A20" s="21">
        <v>13</v>
      </c>
      <c r="B20" s="22" t="s">
        <v>17</v>
      </c>
      <c r="C20" s="23">
        <v>570045</v>
      </c>
      <c r="D20" s="23">
        <v>219407</v>
      </c>
      <c r="E20" s="23">
        <v>259200</v>
      </c>
      <c r="F20" s="24">
        <f>(C20-D20)/E20</f>
        <v>1.352770061728395</v>
      </c>
      <c r="G20" s="25" t="str">
        <f>IF(F20&gt;=1,"yes","no")</f>
        <v>yes</v>
      </c>
    </row>
    <row r="21" spans="1:249" s="13" customFormat="1" ht="31.5" customHeight="1">
      <c r="A21" s="21">
        <v>14</v>
      </c>
      <c r="B21" s="22" t="s">
        <v>37</v>
      </c>
      <c r="C21" s="23">
        <v>413795</v>
      </c>
      <c r="D21" s="23">
        <v>78511</v>
      </c>
      <c r="E21" s="23">
        <v>259200</v>
      </c>
      <c r="F21" s="24">
        <f>(C21-D21)/E21</f>
        <v>1.293533950617284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s="13" customFormat="1" ht="31.5" customHeight="1">
      <c r="A22" s="21">
        <v>15</v>
      </c>
      <c r="B22" s="22" t="s">
        <v>34</v>
      </c>
      <c r="C22" s="23">
        <v>299702</v>
      </c>
      <c r="D22" s="23">
        <v>2595</v>
      </c>
      <c r="E22" s="23">
        <v>259200</v>
      </c>
      <c r="F22" s="24">
        <f>(C22-D22)/E22</f>
        <v>1.1462461419753087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s="13" customFormat="1" ht="31.5" customHeight="1">
      <c r="A23" s="21">
        <v>16</v>
      </c>
      <c r="B23" s="22" t="s">
        <v>25</v>
      </c>
      <c r="C23" s="23">
        <v>629328</v>
      </c>
      <c r="D23" s="23">
        <v>355338</v>
      </c>
      <c r="E23" s="23">
        <v>259200</v>
      </c>
      <c r="F23" s="24">
        <f>(C23-D23)/E23</f>
        <v>1.057060185185185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s="13" customFormat="1" ht="31.5" customHeight="1">
      <c r="A24" s="21">
        <v>17</v>
      </c>
      <c r="B24" s="22" t="s">
        <v>32</v>
      </c>
      <c r="C24" s="23">
        <v>363864</v>
      </c>
      <c r="D24" s="23">
        <v>104213</v>
      </c>
      <c r="E24" s="23">
        <v>259200</v>
      </c>
      <c r="F24" s="24">
        <f>(C24-D24)/E24</f>
        <v>1.0017399691358024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s="13" customFormat="1" ht="31.5" customHeight="1">
      <c r="A25" s="21">
        <v>18</v>
      </c>
      <c r="B25" s="26" t="s">
        <v>36</v>
      </c>
      <c r="C25" s="23">
        <v>284588</v>
      </c>
      <c r="D25" s="23">
        <v>24606</v>
      </c>
      <c r="E25" s="23">
        <v>259200</v>
      </c>
      <c r="F25" s="24">
        <f>(C25-D25)/E25</f>
        <v>1.003016975308642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s="13" customFormat="1" ht="31.5" customHeight="1">
      <c r="A26" s="27">
        <v>19</v>
      </c>
      <c r="B26" s="28" t="s">
        <v>31</v>
      </c>
      <c r="C26" s="29">
        <v>100974</v>
      </c>
      <c r="D26" s="29">
        <v>4907</v>
      </c>
      <c r="E26" s="29">
        <v>259200</v>
      </c>
      <c r="F26" s="30">
        <f>(C26-D26)/E26</f>
        <v>0.37062885802469137</v>
      </c>
      <c r="G26" s="31" t="str">
        <f>IF(F26&gt;=1,"yes","no")</f>
        <v>no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3:5" ht="31.5" customHeight="1">
      <c r="C27" s="15"/>
      <c r="D27" s="15"/>
      <c r="E27" s="15"/>
    </row>
    <row r="28" spans="3:5" ht="31.5" customHeight="1">
      <c r="C28" s="15"/>
      <c r="D28" s="15"/>
      <c r="E28" s="15"/>
    </row>
    <row r="29" spans="3:5" ht="31.5" customHeight="1">
      <c r="C29" s="15"/>
      <c r="D29" s="15"/>
      <c r="E29" s="15"/>
    </row>
    <row r="30" spans="3:5" ht="31.5" customHeight="1">
      <c r="C30" s="15"/>
      <c r="D30" s="15"/>
      <c r="E30" s="15"/>
    </row>
    <row r="31" spans="3:5" ht="31.5" customHeight="1">
      <c r="C31" s="15"/>
      <c r="D31" s="15"/>
      <c r="E31" s="15"/>
    </row>
    <row r="32" spans="3:5" ht="31.5" customHeight="1">
      <c r="C32" s="15"/>
      <c r="D32" s="15"/>
      <c r="E32" s="15"/>
    </row>
    <row r="33" ht="31.5" customHeight="1"/>
    <row r="34" ht="31.5" customHeight="1"/>
  </sheetData>
  <sheetProtection/>
  <mergeCells count="7">
    <mergeCell ref="A1:G1"/>
    <mergeCell ref="A2:G2"/>
    <mergeCell ref="A3:G3"/>
    <mergeCell ref="A5:A7"/>
    <mergeCell ref="B5:B7"/>
    <mergeCell ref="C5:F5"/>
    <mergeCell ref="G5:G6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2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9.421875" style="1" customWidth="1"/>
    <col min="3" max="5" width="18.28125" style="1" customWidth="1"/>
    <col min="6" max="6" width="20.140625" style="1" customWidth="1"/>
    <col min="7" max="7" width="27.28125" style="1" customWidth="1"/>
    <col min="8" max="16384" width="8.00390625" style="4" customWidth="1"/>
  </cols>
  <sheetData>
    <row r="1" spans="1:7" ht="26.25" customHeight="1">
      <c r="A1" s="3" t="s">
        <v>2</v>
      </c>
      <c r="B1" s="3"/>
      <c r="C1" s="3"/>
      <c r="D1" s="3"/>
      <c r="E1" s="3"/>
      <c r="F1" s="3"/>
      <c r="G1" s="3"/>
    </row>
    <row r="2" spans="1:7" ht="38.25" customHeight="1">
      <c r="A2" s="5" t="s">
        <v>3</v>
      </c>
      <c r="B2" s="5"/>
      <c r="C2" s="5"/>
      <c r="D2" s="5"/>
      <c r="E2" s="5"/>
      <c r="F2" s="5"/>
      <c r="G2" s="5"/>
    </row>
    <row r="3" spans="1:7" ht="26.25" customHeight="1">
      <c r="A3" s="6" t="s">
        <v>43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51" customHeight="1">
      <c r="A5" s="10" t="s">
        <v>0</v>
      </c>
      <c r="B5" s="10" t="s">
        <v>4</v>
      </c>
      <c r="C5" s="10" t="s">
        <v>5</v>
      </c>
      <c r="D5" s="10"/>
      <c r="E5" s="10"/>
      <c r="F5" s="10"/>
      <c r="G5" s="10" t="s">
        <v>6</v>
      </c>
    </row>
    <row r="6" spans="1:7" ht="47.2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0"/>
    </row>
    <row r="7" spans="1:7" ht="31.5">
      <c r="A7" s="10"/>
      <c r="B7" s="10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</v>
      </c>
    </row>
    <row r="8" spans="1:7" ht="31.5" customHeight="1">
      <c r="A8" s="16">
        <v>1</v>
      </c>
      <c r="B8" s="17" t="s">
        <v>20</v>
      </c>
      <c r="C8" s="18">
        <v>15217898</v>
      </c>
      <c r="D8" s="18">
        <v>9524404</v>
      </c>
      <c r="E8" s="18">
        <v>259200</v>
      </c>
      <c r="F8" s="19">
        <f>(C8-D8)/E8</f>
        <v>21.965640432098766</v>
      </c>
      <c r="G8" s="20" t="str">
        <f>IF(F8&gt;=1,"yes","no")</f>
        <v>yes</v>
      </c>
    </row>
    <row r="9" spans="1:7" ht="31.5" customHeight="1">
      <c r="A9" s="21">
        <v>2</v>
      </c>
      <c r="B9" s="22" t="s">
        <v>16</v>
      </c>
      <c r="C9" s="23">
        <v>4439546</v>
      </c>
      <c r="D9" s="23">
        <v>3027259</v>
      </c>
      <c r="E9" s="23">
        <v>259200</v>
      </c>
      <c r="F9" s="24">
        <f>(C9-D9)/E9</f>
        <v>5.44863811728395</v>
      </c>
      <c r="G9" s="25" t="str">
        <f>IF(F9&gt;=1,"yes","no")</f>
        <v>yes</v>
      </c>
    </row>
    <row r="10" spans="1:7" ht="31.5" customHeight="1">
      <c r="A10" s="21">
        <v>3</v>
      </c>
      <c r="B10" s="22" t="s">
        <v>26</v>
      </c>
      <c r="C10" s="23">
        <v>1151578</v>
      </c>
      <c r="D10" s="23">
        <v>34921</v>
      </c>
      <c r="E10" s="23">
        <v>259200</v>
      </c>
      <c r="F10" s="24">
        <f>(C10-D10)/E10</f>
        <v>4.308090277777778</v>
      </c>
      <c r="G10" s="25" t="str">
        <f>IF(F10&gt;=1,"yes","no")</f>
        <v>yes</v>
      </c>
    </row>
    <row r="11" spans="1:7" ht="31.5" customHeight="1">
      <c r="A11" s="21">
        <v>4</v>
      </c>
      <c r="B11" s="22" t="s">
        <v>18</v>
      </c>
      <c r="C11" s="23">
        <v>814854</v>
      </c>
      <c r="D11" s="23">
        <v>31251</v>
      </c>
      <c r="E11" s="23">
        <v>259200</v>
      </c>
      <c r="F11" s="24">
        <f>(C11-D11)/E11</f>
        <v>3.023159722222222</v>
      </c>
      <c r="G11" s="25" t="str">
        <f>IF(F11&gt;=1,"yes","no")</f>
        <v>yes</v>
      </c>
    </row>
    <row r="12" spans="1:248" s="13" customFormat="1" ht="31.5" customHeight="1">
      <c r="A12" s="21">
        <v>5</v>
      </c>
      <c r="B12" s="26" t="s">
        <v>36</v>
      </c>
      <c r="C12" s="23">
        <v>796720</v>
      </c>
      <c r="D12" s="23">
        <v>22452</v>
      </c>
      <c r="E12" s="23">
        <v>259200</v>
      </c>
      <c r="F12" s="24">
        <f>(C12-D12)/E12</f>
        <v>2.9871450617283952</v>
      </c>
      <c r="G12" s="25" t="str">
        <f>IF(F12&gt;=1,"yes","no")</f>
        <v>yes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7" s="14" customFormat="1" ht="31.5" customHeight="1">
      <c r="A13" s="21">
        <v>6</v>
      </c>
      <c r="B13" s="22" t="s">
        <v>21</v>
      </c>
      <c r="C13" s="23">
        <v>1835255</v>
      </c>
      <c r="D13" s="23">
        <v>1144228</v>
      </c>
      <c r="E13" s="23">
        <v>259200</v>
      </c>
      <c r="F13" s="24">
        <f>(C13-D13)/E13</f>
        <v>2.6659992283950618</v>
      </c>
      <c r="G13" s="25" t="str">
        <f>IF(F13&gt;=1,"yes","no")</f>
        <v>yes</v>
      </c>
    </row>
    <row r="14" spans="1:7" ht="31.5" customHeight="1">
      <c r="A14" s="21">
        <v>7</v>
      </c>
      <c r="B14" s="22" t="s">
        <v>15</v>
      </c>
      <c r="C14" s="23">
        <v>2059771</v>
      </c>
      <c r="D14" s="23">
        <v>1393712</v>
      </c>
      <c r="E14" s="23">
        <v>259321</v>
      </c>
      <c r="F14" s="24">
        <f>(C14-D14)/E14</f>
        <v>2.5684730507749083</v>
      </c>
      <c r="G14" s="25" t="str">
        <f>IF(F14&gt;=1,"yes","no")</f>
        <v>yes</v>
      </c>
    </row>
    <row r="15" spans="1:7" s="14" customFormat="1" ht="31.5" customHeight="1">
      <c r="A15" s="21">
        <v>8</v>
      </c>
      <c r="B15" s="22" t="s">
        <v>22</v>
      </c>
      <c r="C15" s="23">
        <v>601031</v>
      </c>
      <c r="D15" s="23">
        <v>2078</v>
      </c>
      <c r="E15" s="23">
        <v>259200</v>
      </c>
      <c r="F15" s="24">
        <f>(C15-D15)/E15</f>
        <v>2.310775462962963</v>
      </c>
      <c r="G15" s="25" t="str">
        <f>IF(F15&gt;=1,"yes","no")</f>
        <v>yes</v>
      </c>
    </row>
    <row r="16" spans="1:7" ht="31.5" customHeight="1">
      <c r="A16" s="21">
        <v>9</v>
      </c>
      <c r="B16" s="22" t="s">
        <v>29</v>
      </c>
      <c r="C16" s="23">
        <v>608255</v>
      </c>
      <c r="D16" s="23">
        <v>89656</v>
      </c>
      <c r="E16" s="23">
        <v>259200</v>
      </c>
      <c r="F16" s="24">
        <f>(C16-D16)/E16</f>
        <v>2.00076774691358</v>
      </c>
      <c r="G16" s="25" t="str">
        <f>IF(F16&gt;=1,"yes","no")</f>
        <v>yes</v>
      </c>
    </row>
    <row r="17" spans="1:7" ht="31.5" customHeight="1">
      <c r="A17" s="21">
        <v>10</v>
      </c>
      <c r="B17" s="22" t="s">
        <v>19</v>
      </c>
      <c r="C17" s="23">
        <v>520726</v>
      </c>
      <c r="D17" s="23">
        <v>29739</v>
      </c>
      <c r="E17" s="23">
        <v>259776</v>
      </c>
      <c r="F17" s="24">
        <f>(C17-D17)/E17</f>
        <v>1.8900398805124414</v>
      </c>
      <c r="G17" s="25" t="str">
        <f>IF(F17&gt;=1,"yes","no")</f>
        <v>yes</v>
      </c>
    </row>
    <row r="18" spans="1:7" ht="31.5" customHeight="1">
      <c r="A18" s="21">
        <v>11</v>
      </c>
      <c r="B18" s="22" t="s">
        <v>30</v>
      </c>
      <c r="C18" s="23">
        <v>465328</v>
      </c>
      <c r="D18" s="23">
        <v>7929</v>
      </c>
      <c r="E18" s="23">
        <v>259200</v>
      </c>
      <c r="F18" s="24">
        <f>(C18-D18)/E18</f>
        <v>1.7646566358024691</v>
      </c>
      <c r="G18" s="25" t="str">
        <f>IF(F18&gt;=1,"yes","no")</f>
        <v>yes</v>
      </c>
    </row>
    <row r="19" spans="1:7" s="14" customFormat="1" ht="31.5" customHeight="1">
      <c r="A19" s="21">
        <v>12</v>
      </c>
      <c r="B19" s="22" t="s">
        <v>24</v>
      </c>
      <c r="C19" s="23">
        <v>422154</v>
      </c>
      <c r="D19" s="23">
        <v>8545</v>
      </c>
      <c r="E19" s="23">
        <v>259200</v>
      </c>
      <c r="F19" s="24">
        <f>(C19-D19)/E19</f>
        <v>1.5957137345679013</v>
      </c>
      <c r="G19" s="25" t="str">
        <f>IF(F19&gt;=1,"yes","no")</f>
        <v>yes</v>
      </c>
    </row>
    <row r="20" spans="1:248" s="13" customFormat="1" ht="31.5" customHeight="1">
      <c r="A20" s="21">
        <v>13</v>
      </c>
      <c r="B20" s="22" t="s">
        <v>35</v>
      </c>
      <c r="C20" s="23">
        <v>1832255</v>
      </c>
      <c r="D20" s="23">
        <v>1437306</v>
      </c>
      <c r="E20" s="23">
        <v>259200</v>
      </c>
      <c r="F20" s="24">
        <f>(C20-D20)/E20</f>
        <v>1.5237229938271606</v>
      </c>
      <c r="G20" s="25" t="str">
        <f>IF(F20&gt;=1,"yes","no")</f>
        <v>yes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s="13" customFormat="1" ht="31.5" customHeight="1">
      <c r="A21" s="21">
        <v>14</v>
      </c>
      <c r="B21" s="22" t="s">
        <v>37</v>
      </c>
      <c r="C21" s="23">
        <v>464439</v>
      </c>
      <c r="D21" s="23">
        <v>79999</v>
      </c>
      <c r="E21" s="23">
        <v>259200</v>
      </c>
      <c r="F21" s="24">
        <f>(C21-D21)/E21</f>
        <v>1.483179012345679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s="13" customFormat="1" ht="31.5" customHeight="1">
      <c r="A22" s="21">
        <v>15</v>
      </c>
      <c r="B22" s="26" t="s">
        <v>42</v>
      </c>
      <c r="C22" s="23">
        <v>474827</v>
      </c>
      <c r="D22" s="23">
        <v>93795</v>
      </c>
      <c r="E22" s="23">
        <v>259200</v>
      </c>
      <c r="F22" s="24">
        <f>(C22-D22)/E22</f>
        <v>1.4700308641975308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s="13" customFormat="1" ht="31.5" customHeight="1">
      <c r="A23" s="21">
        <v>16</v>
      </c>
      <c r="B23" s="26" t="s">
        <v>41</v>
      </c>
      <c r="C23" s="23">
        <v>358371</v>
      </c>
      <c r="D23" s="23">
        <v>5384</v>
      </c>
      <c r="E23" s="23">
        <v>259200</v>
      </c>
      <c r="F23" s="24">
        <f>(C23-D23)/E23</f>
        <v>1.361832561728395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7" ht="31.5" customHeight="1">
      <c r="A24" s="21">
        <v>17</v>
      </c>
      <c r="B24" s="22" t="s">
        <v>17</v>
      </c>
      <c r="C24" s="23">
        <v>556582</v>
      </c>
      <c r="D24" s="23">
        <v>213843</v>
      </c>
      <c r="E24" s="23">
        <v>259200</v>
      </c>
      <c r="F24" s="24">
        <f>(C24-D24)/E24</f>
        <v>1.322295524691358</v>
      </c>
      <c r="G24" s="25" t="str">
        <f>IF(F24&gt;=1,"yes","no")</f>
        <v>yes</v>
      </c>
    </row>
    <row r="25" spans="1:248" s="13" customFormat="1" ht="31.5" customHeight="1">
      <c r="A25" s="21">
        <v>18</v>
      </c>
      <c r="B25" s="22" t="s">
        <v>32</v>
      </c>
      <c r="C25" s="23">
        <v>429491</v>
      </c>
      <c r="D25" s="23">
        <v>93022</v>
      </c>
      <c r="E25" s="23">
        <v>259200</v>
      </c>
      <c r="F25" s="24">
        <f>(C25-D25)/E25</f>
        <v>1.2981057098765432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13" customFormat="1" ht="31.5" customHeight="1">
      <c r="A26" s="27">
        <v>19</v>
      </c>
      <c r="B26" s="28" t="s">
        <v>31</v>
      </c>
      <c r="C26" s="29">
        <v>101493</v>
      </c>
      <c r="D26" s="29">
        <v>5031</v>
      </c>
      <c r="E26" s="29">
        <v>259200</v>
      </c>
      <c r="F26" s="30">
        <f>(C26-D26)/E26</f>
        <v>0.3721527777777778</v>
      </c>
      <c r="G26" s="31" t="str">
        <f>IF(F26&gt;=1,"yes","no")</f>
        <v>no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3:5" ht="31.5" customHeight="1">
      <c r="C27" s="15"/>
      <c r="D27" s="15"/>
      <c r="E27" s="15"/>
    </row>
    <row r="28" spans="3:5" ht="31.5" customHeight="1">
      <c r="C28" s="15"/>
      <c r="D28" s="15"/>
      <c r="E28" s="15"/>
    </row>
    <row r="29" spans="3:5" ht="31.5" customHeight="1">
      <c r="C29" s="15"/>
      <c r="D29" s="15"/>
      <c r="E29" s="15"/>
    </row>
    <row r="30" spans="3:5" ht="31.5" customHeight="1">
      <c r="C30" s="15"/>
      <c r="D30" s="15"/>
      <c r="E30" s="15"/>
    </row>
    <row r="31" spans="3:5" ht="31.5" customHeight="1">
      <c r="C31" s="15"/>
      <c r="D31" s="15"/>
      <c r="E31" s="15"/>
    </row>
    <row r="32" spans="3:5" ht="31.5" customHeight="1">
      <c r="C32" s="15"/>
      <c r="D32" s="15"/>
      <c r="E32" s="15"/>
    </row>
    <row r="33" ht="31.5" customHeight="1"/>
    <row r="34" ht="31.5" customHeight="1"/>
  </sheetData>
  <sheetProtection/>
  <mergeCells count="7">
    <mergeCell ref="A1:G1"/>
    <mergeCell ref="A2:G2"/>
    <mergeCell ref="A3:G3"/>
    <mergeCell ref="A5:A7"/>
    <mergeCell ref="B5:B7"/>
    <mergeCell ref="C5:F5"/>
    <mergeCell ref="G5:G6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dcterms:created xsi:type="dcterms:W3CDTF">2008-10-29T11:09:07Z</dcterms:created>
  <dcterms:modified xsi:type="dcterms:W3CDTF">2019-06-03T06:35:31Z</dcterms:modified>
  <cp:category/>
  <cp:version/>
  <cp:contentType/>
  <cp:contentStatus/>
</cp:coreProperties>
</file>