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388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<sst xmlns="http://schemas.openxmlformats.org/spreadsheetml/2006/main" count="1505" uniqueCount="388">
  <si>
    <t>Основной вклад в промышленное производство вносит добыча сырой нефти и природного газа, доля которых в апреле 2011 года составила 56,7%.</t>
  </si>
  <si>
    <t>К апрелю 2010г. объем добычи сырой нефти в натуральном выражении повысился на 1,7%, а к марту 2011г. снизился на 5,1%. Цена нефти сорта Brent составила в апреле 2011 года 123,1 доллара за баррель, что больше апреля 2010 года на 38,1$, а марта 2011г. на 8,6$. В результате, годовой ИФО добывающей отрасли вырос на 4,0%, а месячный понизился на 3,8%.</t>
  </si>
  <si>
    <t>В марте 2011 года продолжился ускоренный рост денежных доходов населения, чему способствовал рост заработной платы, увеличившейся в реальном выражении на 11,5%.</t>
  </si>
  <si>
    <t>В апреле рост связи немного замедлился и составил 18,2%. В основе роста лежат доходы от услуг мобильной связи и Интернета, удельный вес которых составил 53,9% и 15,3% от общего объема услуг связи. Доходы от услуг мобильной связи выросли в апреле на 18,4%, Интернета - на 61,5%.</t>
  </si>
  <si>
    <t>Мобильная связь и Интернет - источники роста</t>
  </si>
  <si>
    <t>По сравнению с темпом роста предыдущего месяца, рост транспорта в апреле замедлился и составил 9,7% (март - рост на 12,5%).</t>
  </si>
  <si>
    <t>Рост был обеспечен в большей части увеличением грузопотоков на трубопроводном и автомобильном транспорте, тогда на железнодорожном транспорте было отмечено снижение на 2,5%.</t>
  </si>
  <si>
    <t xml:space="preserve">Рост торговли замедлился </t>
  </si>
  <si>
    <t>К апрелю 2010 года розничный товарооборот увеличился на 11,4%, тогда как месяцом ранее рост достигал  14,7%. При этом розничный оборот в магазинах (доля в общем объеме розничного товарооборота составляет 54,0%) замедлился до 5,5%, рост оборота на рынках - ускорился до 18,7%.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</si>
  <si>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</si>
  <si>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рост цен на нефть</t>
  </si>
  <si>
    <t>рост цен на продовольственные товары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</si>
  <si>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</si>
  <si>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</si>
  <si>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</si>
  <si>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</si>
  <si>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</si>
  <si>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</si>
  <si>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</si>
  <si>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</si>
  <si>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</si>
  <si>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</si>
  <si>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</si>
  <si>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</si>
  <si>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</si>
  <si>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</si>
  <si>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</si>
  <si>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</si>
  <si>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</si>
  <si>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</si>
  <si>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</si>
  <si>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</si>
  <si>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</si>
  <si>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</si>
  <si>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</si>
  <si>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</si>
  <si>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</si>
  <si>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</si>
  <si>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</si>
  <si>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</si>
  <si>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</si>
  <si>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</si>
  <si>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</si>
  <si>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</si>
  <si>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</si>
  <si>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</si>
  <si>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</si>
  <si>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</si>
  <si>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</si>
  <si>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</si>
  <si>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</si>
  <si>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</si>
  <si>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</si>
  <si>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</si>
  <si>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</si>
  <si>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</si>
  <si>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</si>
  <si>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</si>
  <si>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</si>
  <si>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</si>
  <si>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</si>
  <si>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</si>
  <si>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</si>
  <si>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</si>
  <si>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</si>
  <si>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</si>
  <si>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</si>
  <si>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</si>
  <si>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</si>
  <si>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</si>
  <si>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</si>
  <si>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</si>
  <si>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</si>
  <si>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</si>
  <si>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</si>
  <si>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</si>
  <si>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</si>
  <si>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</si>
  <si>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</si>
  <si>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</si>
  <si>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</si>
  <si>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</si>
  <si>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</si>
  <si>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</si>
  <si>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</si>
  <si>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</si>
  <si>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</si>
  <si>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</si>
  <si>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</si>
  <si>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</si>
  <si>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</si>
  <si>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</si>
  <si>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</si>
  <si>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</si>
  <si>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</si>
  <si>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</si>
  <si>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</si>
  <si>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</si>
  <si>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</si>
  <si>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</si>
  <si>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</si>
  <si>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</si>
  <si>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</si>
  <si>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</si>
  <si>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</si>
  <si>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</si>
  <si>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</si>
  <si>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</si>
  <si>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</si>
  <si>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</si>
  <si>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</si>
  <si>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</si>
  <si>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</si>
  <si>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</si>
  <si>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</si>
  <si>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</si>
  <si>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</si>
  <si>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</si>
  <si>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</si>
  <si>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</si>
  <si>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</si>
  <si>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</si>
  <si>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</si>
  <si>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</si>
  <si>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</si>
  <si>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</si>
  <si>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</si>
  <si>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</si>
  <si>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</si>
  <si>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</si>
  <si>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</si>
  <si>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</si>
  <si>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</si>
  <si>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</si>
  <si>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</si>
  <si>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</si>
  <si>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</si>
  <si>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</si>
  <si>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</si>
  <si>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</si>
  <si>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</si>
  <si>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</si>
  <si>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</si>
  <si>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</si>
  <si>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</si>
  <si>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</si>
  <si>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</si>
  <si>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</si>
  <si>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</si>
  <si>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</si>
  <si>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</si>
  <si>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</si>
  <si>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</si>
  <si>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</si>
  <si>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</si>
  <si>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</si>
  <si>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</si>
  <si>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</si>
  <si>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</si>
  <si>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</si>
  <si>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</si>
  <si>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</si>
  <si>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</si>
  <si>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</si>
  <si>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</si>
  <si>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</si>
  <si>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</si>
  <si>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</si>
  <si>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</si>
  <si>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</si>
  <si>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</si>
  <si>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</si>
  <si>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</si>
  <si>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</si>
  <si>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</si>
  <si>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</si>
  <si>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</si>
  <si>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</si>
  <si>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</si>
  <si>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</si>
  <si>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</si>
  <si>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</si>
  <si>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</si>
  <si>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</si>
  <si>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</si>
  <si>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</si>
  <si>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</si>
  <si>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</si>
  <si>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</si>
  <si>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</si>
  <si>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</si>
  <si>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</si>
  <si>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</si>
  <si>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</si>
  <si>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</si>
  <si>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</si>
  <si>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</si>
  <si>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</si>
  <si>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</si>
  <si>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</si>
  <si>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</si>
  <si>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</si>
  <si>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</si>
  <si>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</si>
  <si>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</si>
  <si>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</si>
  <si>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</si>
  <si>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</si>
  <si>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</si>
  <si>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</si>
  <si>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</si>
  <si>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</si>
  <si>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</si>
  <si>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</si>
  <si>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</si>
  <si>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</si>
  <si>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</si>
  <si>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</si>
  <si>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</si>
  <si>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</si>
  <si>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</si>
  <si>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</si>
  <si>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</si>
  <si>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</si>
  <si>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</si>
  <si>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</si>
  <si>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</si>
  <si>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</si>
  <si>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</si>
  <si>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III-2009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</si>
  <si>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</si>
  <si>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</si>
  <si>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</si>
  <si>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</si>
  <si>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</si>
  <si>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</si>
  <si>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</si>
  <si>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</si>
  <si>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</si>
  <si>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</si>
  <si>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</si>
  <si>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</si>
  <si>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</si>
  <si>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</si>
  <si>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</si>
  <si>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</si>
  <si>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</si>
  <si>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</si>
  <si>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</si>
  <si>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</si>
  <si>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</si>
  <si>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</si>
  <si>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</si>
  <si>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</si>
  <si>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</si>
  <si>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</si>
  <si>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</si>
  <si>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</si>
  <si>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</si>
  <si>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</si>
  <si>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</si>
  <si>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</si>
  <si>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</si>
  <si>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</si>
  <si>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</si>
  <si>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</si>
  <si>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</si>
  <si>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</si>
  <si>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</si>
  <si>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</si>
  <si>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</si>
  <si>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вн.об., период с начала года в % соответствующему периоду</t>
  </si>
  <si>
    <t>III-2010</t>
  </si>
  <si>
    <t>2010г.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</si>
  <si>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</si>
  <si>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</si>
  <si>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Показатели формируемые с отставанием на месяц</t>
  </si>
  <si>
    <t>* предварительные данные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</si>
  <si>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</si>
  <si>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</si>
  <si>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</si>
  <si>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</si>
  <si>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</si>
  <si>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индекс реальной з/п,  месяц в % к соответствующему месяцу</t>
  </si>
  <si>
    <t>реальный ден. доход, месяц в % к соответствующему месяцу</t>
  </si>
  <si>
    <t>13.</t>
  </si>
  <si>
    <t>увеличение доходов от услуг мобильной связи и Интернета</t>
  </si>
  <si>
    <t>Внешнеторговый оборот</t>
  </si>
  <si>
    <t xml:space="preserve"> - экспорт</t>
  </si>
  <si>
    <t xml:space="preserve"> - импорт</t>
  </si>
  <si>
    <t>Рост цен продолжается</t>
  </si>
  <si>
    <t>рост во всех отраслях промышленности</t>
  </si>
  <si>
    <t>1.1. Основные социально - экономические показатели (март)</t>
  </si>
  <si>
    <t>март 2011г.</t>
  </si>
  <si>
    <t>марту 2010г.</t>
  </si>
  <si>
    <t>янв.-марту 2010г.</t>
  </si>
  <si>
    <t>март в % к февр. 2011г.</t>
  </si>
  <si>
    <t>Проведение взаиморасчетов улучшается</t>
  </si>
  <si>
    <t xml:space="preserve">Показатель рентабельности не изменился </t>
  </si>
  <si>
    <t>Рентабельность предприятий в 4 кв. 2010г. практически не изменилась и составила 26,8% (в 3 квартале 2010г. 26,9%). Несмотря на увеличение дохода и рост прибыли, доля прибыльных предприятий в 4 квартале 2010 года снизилась.</t>
  </si>
  <si>
    <t>Цены в промышленности продолжают расти</t>
  </si>
  <si>
    <t>14.</t>
  </si>
  <si>
    <t>14.1.</t>
  </si>
  <si>
    <t>14.2.</t>
  </si>
  <si>
    <t xml:space="preserve">увеличение производства электроэнергии, пара, газа </t>
  </si>
  <si>
    <t xml:space="preserve">собственные средства застройщиков </t>
  </si>
  <si>
    <t>В 4 квартале 2010 года (по отношению к 4 кв. 2009г.) темп роста задолженности по обязательствам замедлился до 10,4%, а по дебиторской - до 2,8%. При этом просроченная задолженность по обязательствам увеличилась на 8,3%, а дебиторская - снизилась на 28,6%.</t>
  </si>
  <si>
    <t>Апрель 2011г.</t>
  </si>
  <si>
    <t>Валовой внутренний продукт (январь-март 2011г.)</t>
  </si>
  <si>
    <t>106,6</t>
  </si>
  <si>
    <t>Справочно: янв.-март 2011г. в % к янв.-марту 2010г</t>
  </si>
  <si>
    <t>янв.-апр. 2011г. в % к янв.-апр. 2010г.</t>
  </si>
  <si>
    <t xml:space="preserve">Рост расходов на конечное потребление обусловлен увеличением всех составляющих данного компонента, в основе роста валового накопления лежит увеличение валового накопления основного капитала на 3,8%. </t>
  </si>
  <si>
    <t>За январь-март 2011г. производство товаров выросло на 5,4%, производство услуг  - на 6,6%. Доля производства товаров и производства услуг составили в ВВП 40,9% и 53,6% соответственно.</t>
  </si>
  <si>
    <t>I-2011</t>
  </si>
  <si>
    <t>янв-апр. 2011г.</t>
  </si>
  <si>
    <t>апр.  2011г.</t>
  </si>
  <si>
    <t>янв.-апре. 2010г.</t>
  </si>
  <si>
    <t>апр. 2010г.</t>
  </si>
  <si>
    <t>апр. в % к марту 2011г.</t>
  </si>
  <si>
    <r>
      <t xml:space="preserve">Внешнеторговый оборот  </t>
    </r>
    <r>
      <rPr>
        <b/>
        <sz val="10"/>
        <rFont val="Arial Cyr"/>
        <family val="0"/>
      </rPr>
      <t>(январь-март 2011г.)</t>
    </r>
  </si>
  <si>
    <t>янв.-март 2011г.</t>
  </si>
  <si>
    <r>
      <t xml:space="preserve">Реальная заработная плата </t>
    </r>
    <r>
      <rPr>
        <b/>
        <sz val="10"/>
        <rFont val="Arial Cyr"/>
        <family val="0"/>
      </rPr>
      <t>(январь-март 2011г.)</t>
    </r>
  </si>
  <si>
    <t>январь-март 2011г.</t>
  </si>
  <si>
    <t xml:space="preserve">Россия* </t>
  </si>
  <si>
    <t>Молдова **</t>
  </si>
  <si>
    <t>**-нет данных за 1кв.2011г.</t>
  </si>
  <si>
    <t>Армения**</t>
  </si>
  <si>
    <t xml:space="preserve">** нет данных за 1 кв. 2011г. </t>
  </si>
  <si>
    <t>Из-за отсутствия данных по некоторым странам (Армения, Молдова), информация о совокупном росте ВВП стран СНГ за 1 кв. 2011г. отсутствует. При этом максимальный рост ВВП за 1 кв. 2011г. отмечен в Беларуси (на 10,9%), минимальный рост - в Кыргызстане (на 0,4%).</t>
  </si>
  <si>
    <t>Беларусь - лидер по росту ВВП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</si>
  <si>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</si>
  <si>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В апреле 2011 года индикатор вырос на 6,9%</t>
  </si>
  <si>
    <t>Обрабатывающая - темп замедлился</t>
  </si>
  <si>
    <t>Первое снижение в текущем году</t>
  </si>
  <si>
    <t>К апрелю 2010 года сельское хозяйство выросло на 1,1%, что было обусловлено ростом животноводства на 1,1%, тогда как объемы производства продукции растениеводства не изменились (100%).</t>
  </si>
  <si>
    <t xml:space="preserve">Инфляция в годовом выражении достигла в апреле 2011 года 8,4% (в марте 2011 года – 8,6%), месячный рост остался на уровне предыдущего месяца - 0,5%.  </t>
  </si>
  <si>
    <t>В целом рост инфляции обусловлен удорожанием продовольственных товаров, цены на которые выросли к апрелю 2010г. на 12,6%.</t>
  </si>
  <si>
    <t xml:space="preserve">Рост инфляции в годовом выражении замедлился </t>
  </si>
  <si>
    <t>Рост цен ускорился с 27,1% в марте до 29,3% в апреле 2011 года. Цены в промышленности существенно зависят от изменения стоимости нефти, поэтому без учета изменения цен на нефть и металлы рост цен в промышленности составил бы 21,1%.</t>
  </si>
  <si>
    <t xml:space="preserve">Темп роста цен незначительно снизился </t>
  </si>
  <si>
    <t xml:space="preserve">В апреле рост цен в строительстве снизился на 0,1 процентный пункт составив 3,8%. Рост обусловлен удорожанием всех элементов технологической структуры строительства. </t>
  </si>
  <si>
    <t>К апрелю 2010 года цены в сельском хозяйстве выросли на 38,5%, причиной чему послужил рост цен в растениеводстве на 55,9% и низкая база сравнения.</t>
  </si>
  <si>
    <t>Среди продукции растениеводства за январь - апрель пшеница подорожала на 58,4%, гречиха - на 78,6%, картофель - на 41,7%.</t>
  </si>
  <si>
    <t xml:space="preserve">После роста в марте 2011 года на 0,6%, в апреле, из-за уменьшения поступлений по линии бюджетных средств, объем инвестиций снизился на 2,3%. При этом основным источником инвестиций по-прежнему остаются собственные средства предприятий, доля которых в январе-апреле 2011г. выросла до 47,2%. </t>
  </si>
  <si>
    <t>Инвестиции в жилищное строительство выросли к апрелю 2010 года на 14,8%, рост за январь-апрель 2011г. достиг 33,8%. Основным источником финансирования жилищного строительства в январе-апреле являются собственные средства застройщиков, удельный вес которых составляет 56,1%.</t>
  </si>
  <si>
    <t>Рост инвестиций в апреле ускорился</t>
  </si>
  <si>
    <t>Безработица - третий месяц на одном уровне</t>
  </si>
  <si>
    <t>После роста безработицы в январе 2011 года до 5,6%, в последующие три месяца рост безработицы стабилизировался на уровне 5,5%.</t>
  </si>
  <si>
    <t>Более высокий темп роста количества занятых, по сравнению с ростом безработных, способствовал сохранению безработицы  в апреле на уровне предыдущего месяца.</t>
  </si>
  <si>
    <t xml:space="preserve">Горнодобывающая - в апреле добыча нефти и газа снизилась </t>
  </si>
  <si>
    <t xml:space="preserve">По отношению к апрелю 2011 года рост отрасли составил 4,0%, что на 1,7 процентных пункта ниже показателя предыдущего месяца. В основе замедления роста лежит снижение в апреле (по сравнению с мартом) добычи сырой нефти и природного газа, занимающих 86,5% объема производства горнодобывающей отрасли промышленности. </t>
  </si>
  <si>
    <t>Снижение в строительстве и торможение роста во всех остальных отраслях, учитываемых при расчете индикатора, обусловило замедление темпов роста КЭИ с 7,6% до 6,9%.</t>
  </si>
  <si>
    <t>Март 2011г.</t>
  </si>
  <si>
    <t>Поскольку большая часть казахстанского экспорта поставляется в страны Евросоюза, Россию и Китай, то от состояния экономик данных стран существенно зависят объемы внешней торговли Казахстана. За 1 квартал 2011 год ВВП ЕС вырос на 0,8%, ВВП России увеличился на 4,1%, в Китае отмечен рост на 9,7%. За январь-март 2011 года внешнеторговый оборот Казахстана вырос на 33,2% (экспорт - на 36,0%, импорт -  на 26,0%).</t>
  </si>
  <si>
    <t xml:space="preserve">За март 2011 года (к марту 2010г.) внешнеторговый оборот вырос на 27,2% (экспорт вырос на 34,0%, импорт - на 12,1%). Из-за снижения объема экспорта и роста импорта, сальдо оборота понизилось в марте до 4,2 млрд.долл.США. </t>
  </si>
  <si>
    <t>рост по всем компонентам, кроме финансовой и страховой деятельности</t>
  </si>
  <si>
    <t>Валовой внутренний продукт                    (январь-март 2011г.)</t>
  </si>
  <si>
    <t>рост цены и поставок нефти и газового конденсата, угля, газа, ферросплавов, проката черных металлов, аллюминия, меди, драгоценных металлов, машин и оборудования</t>
  </si>
  <si>
    <t>рост закупа нефтепродуктов, машин и оборудования, труб из черных металлов, сахара, кондитерских изделий, мяса и субпродуктов</t>
  </si>
  <si>
    <t xml:space="preserve">рост экспорта и импорта </t>
  </si>
  <si>
    <t xml:space="preserve">В структуре экспорта преобладают топливно-энергетические товары (72,6% за январь-март 2011г.), импорта - машины, оборудование, транспортные средства, приборы и аппараты (33,0%).  </t>
  </si>
  <si>
    <t>замедление роста обусловлено снижением в апреле объемов добычи нефти и газа</t>
  </si>
  <si>
    <t>рост объемов выпуска в производстве продуктов питания, напитков, металлургии, машиностроении</t>
  </si>
  <si>
    <t>замедление роста обусловлено снижением темпов роста объемов строительно-монтажных работ</t>
  </si>
  <si>
    <t>замедление роста обусловлено снижением темпов роста грузопотока на железнодорожном транспорте</t>
  </si>
  <si>
    <t>замедление роста обусловлено снижением в апреле объема продаж в магазинах</t>
  </si>
  <si>
    <t>замедление роста обусловлено снижением в апреле поступлений по линии бюджетных средств</t>
  </si>
  <si>
    <t>замедление роста животноводства</t>
  </si>
  <si>
    <t>рост по всем отраслям</t>
  </si>
  <si>
    <t>За январь-апрель 2011 года рост инфляции незначительно замедлился, продолжился рост цен в промышленном производстве.</t>
  </si>
  <si>
    <t>В январе-апреле 2011 года рост во всех отраслях экономики продолжился, хотя темп его несколько замедлился. Наиболее значительно ускорилась связь и внешнеторговый оборот, значительно выросла заработная плата.</t>
  </si>
  <si>
    <t>За январь-март 2011 года ВВП вырос на 6,6%</t>
  </si>
  <si>
    <t>За 2010 год ВВП по методу конечного использования увеличился на 6,9%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</si>
  <si>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январь-март 2011 года увеличился на</t>
    </r>
    <r>
      <rPr>
        <b/>
        <sz val="10"/>
        <rFont val="Arial Cyr"/>
        <family val="0"/>
      </rPr>
      <t xml:space="preserve"> 6,6%</t>
    </r>
    <r>
      <rPr>
        <sz val="10"/>
        <rFont val="Arial Cyr"/>
        <family val="0"/>
      </rPr>
      <t>. Объем произведенного ВВП в номинальном выражении достиг 4910,3 млрд. тенге.</t>
    </r>
  </si>
  <si>
    <t>По предварительным данным АРКС, ВВП методом конечного использования за 2010 год увеличился на 6,9%. Расходы на конечное потребление выросли на 9,4%, валовое накопление увеличилось на 2,1%.</t>
  </si>
  <si>
    <t xml:space="preserve">Изменение цены нефти оказывает существенное влияние на уровень цен в промышленности, на стоимостные объемы производства и объемы экспорта. В апреле 2011 года объем производства добывающей отрасли в денежном выражении вырос к апрелю 2010г. на 51,8%, при этом стоимость нефти сорта Brent номинально повысилась на 44,8%, тогда как физические объемы производства отрасли увеличились только на 4,0%. В свою очередь экспорт нефти и газового конденсата за январь-март в натуральном выражении повысился на 1,8%, тогда как в стоимостном выражении увеличение достигло 30,5%. </t>
  </si>
  <si>
    <t>За 2010 год объем кредитов банков экономике снизился на 0,6%. Из-за снижения банками кредитной активности рост М3 в 2010 году замедлился. В 1 квартале 2011 года объем кредитования увеличился на 0,9%, ускорился рост М3, однако рост ВВП в годовом выражении замедлился до 6,9% (в 4 квартале 2010 года - рост на 7,0%).</t>
  </si>
  <si>
    <t>В апреле 2011 года, по отношению к апрелю 2010 года, рост промышленности составил 6,4%, что на 0,2 процентных пункта ниже  показателя предыдущего месяца. Замедление в основном обусловлено торможением роста горнодобывающей отрасли, доля которой велика и составляет 65,5%.</t>
  </si>
  <si>
    <t>Темп роста промышленности замедлился</t>
  </si>
  <si>
    <t>Рост отрасли замедлился с 8,9% в марте 2011 года до 8,5% в апреле 2011 года, что было обусловлено уменьшением в апреле выпуска продукции в производстве продуктов питания, производстве кокса и продуктов нефтепереработки.</t>
  </si>
  <si>
    <t xml:space="preserve">По отношению к апрелю 2010 года рост отрасли составил 7,2%, что меньше марта на 0,7 процентных пункта. Замедление роста обусловлено снижением в апреле (по отношению к марту) производства электроэнергии, доля которой значительна и составляет 75% в общем объеме производства отрасли. </t>
  </si>
  <si>
    <t>Эл/снабжение, подача газа, пара и воздушное кондиционирование  - рост на 7,2%</t>
  </si>
  <si>
    <t>К апрелю 2011 года строительство уменьшилось на 3,8%. Рост строительства за январь-апрель 2011г. замедлился до 2,4%, что обусловлено замедлением темпов роста объемов строительно-монтажных работ до 6,9% (доля в общем объеме 91,2%).</t>
  </si>
  <si>
    <t>Четвертый месяц животноводство обеспечивает рост сельского хозяйства</t>
  </si>
  <si>
    <t xml:space="preserve">В апреле рост транспорта продолжил замедляться </t>
  </si>
  <si>
    <t xml:space="preserve">Снижение после трех месяцев роста </t>
  </si>
  <si>
    <t xml:space="preserve">Рост доходов в марте продолжил ускоряться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</si>
</sst>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10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8.25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"/>
      <color indexed="12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12"/>
      <color indexed="12"/>
      <name val="Times New Roman"/>
      <family val="1"/>
    </font>
    <font>
      <sz val="9"/>
      <color indexed="12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/>
    </xf>
    <xf numFmtId="16" fontId="27" fillId="0" borderId="5" xfId="0" applyNumberFormat="1" applyFont="1" applyBorder="1" applyAlignment="1">
      <alignment horizontal="center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76" fontId="68" fillId="5" borderId="5" xfId="0" applyNumberFormat="1" applyFont="1" applyFill="1" applyBorder="1" applyAlignment="1">
      <alignment vertical="center" wrapText="1"/>
    </xf>
    <xf numFmtId="177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77" fontId="68" fillId="0" borderId="5" xfId="0" applyNumberFormat="1" applyFont="1" applyFill="1" applyBorder="1" applyAlignment="1">
      <alignment/>
    </xf>
    <xf numFmtId="177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3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3" fillId="0" borderId="5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0" fontId="0" fillId="0" borderId="5" xfId="0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176" fontId="63" fillId="0" borderId="0" xfId="19" applyNumberFormat="1" applyFont="1" applyFill="1" applyBorder="1">
      <alignment/>
      <protection/>
    </xf>
    <xf numFmtId="176" fontId="63" fillId="0" borderId="0" xfId="15" applyNumberFormat="1" applyFont="1" applyFill="1" applyBorder="1" applyAlignment="1">
      <alignment horizontal="right"/>
      <protection/>
    </xf>
    <xf numFmtId="176" fontId="68" fillId="0" borderId="0" xfId="19" applyNumberFormat="1" applyFont="1" applyFill="1" applyBorder="1">
      <alignment/>
      <protection/>
    </xf>
    <xf numFmtId="0" fontId="0" fillId="2" borderId="13" xfId="0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 vertical="center" wrapText="1"/>
    </xf>
    <xf numFmtId="176" fontId="29" fillId="2" borderId="15" xfId="0" applyNumberFormat="1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5" xfId="0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29" fillId="2" borderId="18" xfId="0" applyNumberFormat="1" applyFont="1" applyFill="1" applyBorder="1" applyAlignment="1">
      <alignment horizontal="center" vertical="center"/>
    </xf>
    <xf numFmtId="176" fontId="0" fillId="2" borderId="20" xfId="0" applyNumberFormat="1" applyFont="1" applyFill="1" applyBorder="1" applyAlignment="1">
      <alignment horizontal="center" vertical="center"/>
    </xf>
    <xf numFmtId="176" fontId="0" fillId="2" borderId="21" xfId="0" applyNumberFormat="1" applyFont="1" applyFill="1" applyBorder="1" applyAlignment="1">
      <alignment horizontal="center" vertical="center"/>
    </xf>
    <xf numFmtId="176" fontId="0" fillId="2" borderId="22" xfId="0" applyNumberFormat="1" applyFont="1" applyFill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176" fontId="0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16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9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7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176" fontId="0" fillId="2" borderId="32" xfId="0" applyNumberFormat="1" applyFont="1" applyFill="1" applyBorder="1" applyAlignment="1">
      <alignment horizontal="center" vertical="center"/>
    </xf>
    <xf numFmtId="176" fontId="0" fillId="2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wrapText="1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justify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34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18" fillId="4" borderId="24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2" borderId="2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67" fillId="11" borderId="0" xfId="0" applyFont="1" applyFill="1" applyAlignment="1">
      <alignment horizontal="center" vertical="center" wrapText="1"/>
    </xf>
    <xf numFmtId="0" fontId="64" fillId="1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39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85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2" borderId="18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176" fontId="0" fillId="2" borderId="20" xfId="0" applyNumberFormat="1" applyFont="1" applyFill="1" applyBorder="1" applyAlignment="1">
      <alignment horizontal="center" vertical="center"/>
    </xf>
    <xf numFmtId="176" fontId="0" fillId="2" borderId="21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Таблицы!$AA$46:$AO$46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Таблицы!$AA$49:$AO$49</c:f>
              <c:numCache>
                <c:ptCount val="15"/>
                <c:pt idx="0">
                  <c:v>4.2594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5.3829</c:v>
                </c:pt>
                <c:pt idx="6">
                  <c:v>5.1043</c:v>
                </c:pt>
                <c:pt idx="7">
                  <c:v>4.2695</c:v>
                </c:pt>
                <c:pt idx="8">
                  <c:v>5.2506</c:v>
                </c:pt>
                <c:pt idx="9">
                  <c:v>4.4554</c:v>
                </c:pt>
                <c:pt idx="10">
                  <c:v>4.2227</c:v>
                </c:pt>
                <c:pt idx="11">
                  <c:v>6.3355</c:v>
                </c:pt>
                <c:pt idx="12">
                  <c:v>4.3334</c:v>
                </c:pt>
                <c:pt idx="13">
                  <c:v>7.3253</c:v>
                </c:pt>
                <c:pt idx="14">
                  <c:v>6.6481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Таблицы!$AA$46:$AO$46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Таблицы!$AA$50:$AO$50</c:f>
              <c:numCache>
                <c:ptCount val="15"/>
                <c:pt idx="0">
                  <c:v>1.4712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3.0285</c:v>
                </c:pt>
                <c:pt idx="7">
                  <c:v>2.7745</c:v>
                </c:pt>
                <c:pt idx="8">
                  <c:v>2.7215</c:v>
                </c:pt>
                <c:pt idx="9">
                  <c:v>2.9354</c:v>
                </c:pt>
                <c:pt idx="10">
                  <c:v>3.0839</c:v>
                </c:pt>
                <c:pt idx="11">
                  <c:v>2.2435</c:v>
                </c:pt>
                <c:pt idx="12">
                  <c:v>2.1746</c:v>
                </c:pt>
                <c:pt idx="13">
                  <c:v>2.0781</c:v>
                </c:pt>
                <c:pt idx="14">
                  <c:v>2.4926</c:v>
                </c:pt>
              </c:numCache>
            </c:numRef>
          </c:val>
        </c:ser>
        <c:axId val="32037588"/>
        <c:axId val="19902837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Таблицы!$AA$46:$AO$46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Таблицы!$AA$51:$AO$51</c:f>
              <c:numCache>
                <c:ptCount val="15"/>
                <c:pt idx="0">
                  <c:v>2.7882000000000002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2.7019</c:v>
                </c:pt>
                <c:pt idx="6">
                  <c:v>2.0758</c:v>
                </c:pt>
                <c:pt idx="7">
                  <c:v>1.4949999999999997</c:v>
                </c:pt>
                <c:pt idx="8">
                  <c:v>2.5291000000000006</c:v>
                </c:pt>
                <c:pt idx="9">
                  <c:v>1.52</c:v>
                </c:pt>
                <c:pt idx="10">
                  <c:v>1.1387999999999998</c:v>
                </c:pt>
                <c:pt idx="11">
                  <c:v>4.092</c:v>
                </c:pt>
                <c:pt idx="12">
                  <c:v>2.1588000000000003</c:v>
                </c:pt>
                <c:pt idx="13">
                  <c:v>5.2472</c:v>
                </c:pt>
                <c:pt idx="14">
                  <c:v>4.1555</c:v>
                </c:pt>
              </c:numCache>
            </c:numRef>
          </c:val>
          <c:smooth val="0"/>
        </c:ser>
        <c:axId val="32037588"/>
        <c:axId val="19902837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Таблицы!$AA$53:$AO$53</c:f>
              <c:numCache>
                <c:ptCount val="15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  <c:pt idx="13">
                  <c:v>132.4</c:v>
                </c:pt>
                <c:pt idx="14">
                  <c:v>133.2</c:v>
                </c:pt>
              </c:numCache>
            </c:numRef>
          </c:val>
          <c:smooth val="0"/>
        </c:ser>
        <c:axId val="44907806"/>
        <c:axId val="1517071"/>
      </c:lineChart>
      <c:catAx>
        <c:axId val="32037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902837"/>
        <c:crossesAt val="0"/>
        <c:auto val="1"/>
        <c:lblOffset val="100"/>
        <c:tickLblSkip val="1"/>
        <c:noMultiLvlLbl val="0"/>
      </c:catAx>
      <c:valAx>
        <c:axId val="1990283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037588"/>
        <c:crossesAt val="1"/>
        <c:crossBetween val="between"/>
        <c:dispUnits/>
        <c:majorUnit val="1"/>
        <c:minorUnit val="1"/>
      </c:valAx>
      <c:catAx>
        <c:axId val="44907806"/>
        <c:scaling>
          <c:orientation val="minMax"/>
        </c:scaling>
        <c:axPos val="b"/>
        <c:delete val="1"/>
        <c:majorTickMark val="out"/>
        <c:minorTickMark val="none"/>
        <c:tickLblPos val="nextTo"/>
        <c:crossAx val="1517071"/>
        <c:crossesAt val="100"/>
        <c:auto val="1"/>
        <c:lblOffset val="100"/>
        <c:noMultiLvlLbl val="0"/>
      </c:catAx>
      <c:valAx>
        <c:axId val="1517071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90780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85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Таблицы!$B$200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Таблицы!$O$199:$AL$199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Таблицы!$AA$200:$AP$200</c:f>
              <c:numCache>
                <c:ptCount val="16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102.7</c:v>
                </c:pt>
                <c:pt idx="13">
                  <c:v>101.3</c:v>
                </c:pt>
                <c:pt idx="14">
                  <c:v>100.1</c:v>
                </c:pt>
                <c:pt idx="15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Таблицы!$B$201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Таблицы!$O$199:$AL$199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Таблицы!$AA$201:$AP$201</c:f>
              <c:numCache>
                <c:ptCount val="16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90.8</c:v>
                </c:pt>
                <c:pt idx="13">
                  <c:v>90.3</c:v>
                </c:pt>
                <c:pt idx="14">
                  <c:v>90.1</c:v>
                </c:pt>
                <c:pt idx="15">
                  <c:v>92</c:v>
                </c:pt>
              </c:numCache>
            </c:numRef>
          </c:val>
          <c:smooth val="0"/>
        </c:ser>
        <c:marker val="1"/>
        <c:axId val="25038306"/>
        <c:axId val="24018163"/>
      </c:lineChart>
      <c:lineChart>
        <c:grouping val="standard"/>
        <c:varyColors val="0"/>
        <c:ser>
          <c:idx val="2"/>
          <c:order val="2"/>
          <c:tx>
            <c:strRef>
              <c:f>Таблицы!$B$202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Таблицы!$O$199:$AL$199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Таблицы!$AA$202:$AP$202</c:f>
              <c:numCache>
                <c:ptCount val="16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5.6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</c:numCache>
            </c:numRef>
          </c:val>
          <c:smooth val="0"/>
        </c:ser>
        <c:marker val="1"/>
        <c:axId val="14836876"/>
        <c:axId val="66423021"/>
      </c:lineChart>
      <c:catAx>
        <c:axId val="2503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18163"/>
        <c:crossesAt val="100"/>
        <c:auto val="1"/>
        <c:lblOffset val="100"/>
        <c:tickLblSkip val="1"/>
        <c:noMultiLvlLbl val="0"/>
      </c:catAx>
      <c:valAx>
        <c:axId val="24018163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038306"/>
        <c:crossesAt val="1"/>
        <c:crossBetween val="between"/>
        <c:dispUnits/>
      </c:valAx>
      <c:catAx>
        <c:axId val="14836876"/>
        <c:scaling>
          <c:orientation val="minMax"/>
        </c:scaling>
        <c:axPos val="b"/>
        <c:delete val="1"/>
        <c:majorTickMark val="in"/>
        <c:minorTickMark val="none"/>
        <c:tickLblPos val="nextTo"/>
        <c:crossAx val="66423021"/>
        <c:crossesAt val="6"/>
        <c:auto val="1"/>
        <c:lblOffset val="100"/>
        <c:noMultiLvlLbl val="0"/>
      </c:catAx>
      <c:valAx>
        <c:axId val="66423021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36876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Таблицы!$B$207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Таблицы!$O$206:$AL$206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Таблицы!$AA$207:$AO$207</c:f>
              <c:numCache>
                <c:ptCount val="15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  <c:pt idx="13">
                  <c:v>78.083</c:v>
                </c:pt>
                <c:pt idx="14">
                  <c:v>87.47</c:v>
                </c:pt>
              </c:numCache>
            </c:numRef>
          </c:val>
        </c:ser>
        <c:gapWidth val="60"/>
        <c:axId val="60936278"/>
        <c:axId val="11555591"/>
      </c:barChart>
      <c:lineChart>
        <c:grouping val="standard"/>
        <c:varyColors val="0"/>
        <c:ser>
          <c:idx val="2"/>
          <c:order val="1"/>
          <c:tx>
            <c:strRef>
              <c:f>Таблицы!$B$208</c:f>
              <c:strCache>
                <c:ptCount val="1"/>
                <c:pt idx="0">
                  <c:v>индекс реальной з/п, 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Таблицы!$O$206:$AL$206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Таблицы!$AA$208:$AO$208</c:f>
              <c:numCache>
                <c:ptCount val="15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  <c:pt idx="13">
                  <c:v>108.2</c:v>
                </c:pt>
                <c:pt idx="14">
                  <c:v>111.5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Таблицы!$B$209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Таблицы!$O$206:$AL$206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Таблицы!$AA$209:$AO$209</c:f>
              <c:numCache>
                <c:ptCount val="15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  <c:pt idx="13">
                  <c:v>110.3</c:v>
                </c:pt>
                <c:pt idx="14">
                  <c:v>111.5</c:v>
                </c:pt>
              </c:numCache>
            </c:numRef>
          </c:val>
          <c:smooth val="0"/>
        </c:ser>
        <c:marker val="1"/>
        <c:axId val="36891456"/>
        <c:axId val="63587649"/>
      </c:lineChart>
      <c:catAx>
        <c:axId val="3689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587649"/>
        <c:crossesAt val="96"/>
        <c:auto val="1"/>
        <c:lblOffset val="100"/>
        <c:tickLblSkip val="1"/>
        <c:noMultiLvlLbl val="0"/>
      </c:catAx>
      <c:valAx>
        <c:axId val="63587649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891456"/>
        <c:crossesAt val="1"/>
        <c:crossBetween val="between"/>
        <c:dispUnits/>
        <c:majorUnit val="2"/>
        <c:minorUnit val="2"/>
      </c:valAx>
      <c:catAx>
        <c:axId val="60936278"/>
        <c:scaling>
          <c:orientation val="minMax"/>
        </c:scaling>
        <c:axPos val="b"/>
        <c:delete val="1"/>
        <c:majorTickMark val="in"/>
        <c:minorTickMark val="none"/>
        <c:tickLblPos val="nextTo"/>
        <c:crossAx val="11555591"/>
        <c:crosses val="autoZero"/>
        <c:auto val="1"/>
        <c:lblOffset val="100"/>
        <c:noMultiLvlLbl val="0"/>
      </c:catAx>
      <c:valAx>
        <c:axId val="115555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09362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Таблицы!$O$102:$AL$102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Таблицы!$AA$105:$AP$105</c:f>
              <c:numCache>
                <c:ptCount val="16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  <c:pt idx="14">
                  <c:v>106.2</c:v>
                </c:pt>
                <c:pt idx="15">
                  <c:v>106.5</c:v>
                </c:pt>
              </c:numCache>
            </c:numRef>
          </c:val>
        </c:ser>
        <c:axId val="35417930"/>
        <c:axId val="50325915"/>
      </c:areaChar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Таблицы!$O$102:$AL$102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Таблицы!$AA$103:$AP$103</c:f>
              <c:numCache>
                <c:ptCount val="16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  <c:pt idx="14">
                  <c:v>103.9</c:v>
                </c:pt>
                <c:pt idx="15">
                  <c:v>82.1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Таблицы!$O$102:$AL$102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Таблицы!$AA$104:$AP$104</c:f>
              <c:numCache>
                <c:ptCount val="16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  <c:pt idx="14">
                  <c:v>107.9</c:v>
                </c:pt>
                <c:pt idx="15">
                  <c:v>107.2</c:v>
                </c:pt>
              </c:numCache>
            </c:numRef>
          </c:val>
          <c:smooth val="0"/>
        </c:ser>
        <c:axId val="35417930"/>
        <c:axId val="50325915"/>
      </c:lineChart>
      <c:catAx>
        <c:axId val="3541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25915"/>
        <c:crossesAt val="100"/>
        <c:auto val="1"/>
        <c:lblOffset val="100"/>
        <c:tickLblSkip val="1"/>
        <c:noMultiLvlLbl val="0"/>
      </c:catAx>
      <c:valAx>
        <c:axId val="5032591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1793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Таблицы!$O$114:$AL$114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Таблицы!$AA$116:$AP$116</c:f>
              <c:numCache>
                <c:ptCount val="16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  <c:pt idx="14">
                  <c:v>101.8</c:v>
                </c:pt>
                <c:pt idx="15">
                  <c:v>101.6</c:v>
                </c:pt>
              </c:numCache>
            </c:numRef>
          </c:val>
        </c:ser>
        <c:axId val="50280052"/>
        <c:axId val="49867285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Таблицы!$O$114:$AL$114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Таблицы!$AA$115:$AP$115</c:f>
              <c:numCache>
                <c:ptCount val="16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  <c:pt idx="14">
                  <c:v>101.7</c:v>
                </c:pt>
                <c:pt idx="15">
                  <c:v>101.1</c:v>
                </c:pt>
              </c:numCache>
            </c:numRef>
          </c:val>
          <c:smooth val="0"/>
        </c:ser>
        <c:axId val="50280052"/>
        <c:axId val="49867285"/>
      </c:lineChart>
      <c:catAx>
        <c:axId val="50280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67285"/>
        <c:crossesAt val="100"/>
        <c:auto val="1"/>
        <c:lblOffset val="100"/>
        <c:tickLblSkip val="1"/>
        <c:noMultiLvlLbl val="0"/>
      </c:catAx>
      <c:valAx>
        <c:axId val="4986728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8005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Таблицы!$B$170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Таблицы!$O$167:$AL$167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Таблицы!$AA$170:$AP$170</c:f>
              <c:numCache>
                <c:ptCount val="16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  <c:pt idx="14">
                  <c:v>142</c:v>
                </c:pt>
                <c:pt idx="15">
                  <c:v>133.8</c:v>
                </c:pt>
              </c:numCache>
            </c:numRef>
          </c:val>
        </c:ser>
        <c:axId val="46152382"/>
        <c:axId val="12718255"/>
      </c:areaChart>
      <c:lineChart>
        <c:grouping val="standard"/>
        <c:varyColors val="0"/>
        <c:ser>
          <c:idx val="0"/>
          <c:order val="0"/>
          <c:tx>
            <c:strRef>
              <c:f>Таблицы!$B$168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Таблицы!$O$167:$AL$167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Таблицы!$AA$168:$AP$168</c:f>
              <c:numCache>
                <c:ptCount val="16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  <c:pt idx="14">
                  <c:v>121.9</c:v>
                </c:pt>
                <c:pt idx="15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Таблицы!$B$169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Таблицы!$O$167:$AL$167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Таблицы!$AA$169:$AP$169</c:f>
              <c:numCache>
                <c:ptCount val="16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  <c:pt idx="14">
                  <c:v>111</c:v>
                </c:pt>
                <c:pt idx="15">
                  <c:v>114.8</c:v>
                </c:pt>
              </c:numCache>
            </c:numRef>
          </c:val>
          <c:smooth val="0"/>
        </c:ser>
        <c:axId val="46152382"/>
        <c:axId val="12718255"/>
      </c:lineChart>
      <c:catAx>
        <c:axId val="46152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18255"/>
        <c:crossesAt val="100"/>
        <c:auto val="1"/>
        <c:lblOffset val="100"/>
        <c:tickLblSkip val="1"/>
        <c:noMultiLvlLbl val="0"/>
      </c:catAx>
      <c:valAx>
        <c:axId val="12718255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5238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Таблицы!$O$149:$AL$149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Таблицы!$AA$152:$AP$152</c:f>
              <c:numCache>
                <c:ptCount val="16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  <c:pt idx="14">
                  <c:v>103.6</c:v>
                </c:pt>
                <c:pt idx="15">
                  <c:v>103.7</c:v>
                </c:pt>
              </c:numCache>
            </c:numRef>
          </c:val>
        </c:ser>
        <c:axId val="47355432"/>
        <c:axId val="23545705"/>
      </c:areaChart>
      <c:lineChart>
        <c:grouping val="standard"/>
        <c:varyColors val="0"/>
        <c:ser>
          <c:idx val="0"/>
          <c:order val="0"/>
          <c:tx>
            <c:strRef>
              <c:f>Таблицы!$B$150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Таблицы!$O$149:$AL$149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Таблицы!$AA$150:$AP$150</c:f>
              <c:numCache>
                <c:ptCount val="16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  <c:pt idx="14">
                  <c:v>100.4</c:v>
                </c:pt>
                <c:pt idx="15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Таблицы!$O$149:$AL$149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Таблицы!$AA$151:$AP$151</c:f>
              <c:numCache>
                <c:ptCount val="16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  <c:pt idx="14">
                  <c:v>103.9</c:v>
                </c:pt>
                <c:pt idx="15">
                  <c:v>103.8</c:v>
                </c:pt>
              </c:numCache>
            </c:numRef>
          </c:val>
          <c:smooth val="0"/>
        </c:ser>
        <c:axId val="47355432"/>
        <c:axId val="23545705"/>
      </c:lineChart>
      <c:catAx>
        <c:axId val="4735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45705"/>
        <c:crossesAt val="100"/>
        <c:auto val="1"/>
        <c:lblOffset val="100"/>
        <c:tickLblSkip val="1"/>
        <c:noMultiLvlLbl val="0"/>
      </c:catAx>
      <c:valAx>
        <c:axId val="23545705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355432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95"/>
          <c:w val="0.942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Таблицы!$O$155:$AL$155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Таблицы!$AA$158:$AP$158</c:f>
              <c:numCache>
                <c:ptCount val="16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  <c:pt idx="14">
                  <c:v>133.8</c:v>
                </c:pt>
                <c:pt idx="15">
                  <c:v>135</c:v>
                </c:pt>
              </c:numCache>
            </c:numRef>
          </c:val>
        </c:ser>
        <c:axId val="10584754"/>
        <c:axId val="28153923"/>
      </c:areaChart>
      <c:lineChart>
        <c:grouping val="standard"/>
        <c:varyColors val="0"/>
        <c:ser>
          <c:idx val="1"/>
          <c:order val="1"/>
          <c:tx>
            <c:strRef>
              <c:f>Таблицы!$B$157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Таблицы!$O$155:$AL$155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Таблицы!$AA$157:$AP$157</c:f>
              <c:numCache>
                <c:ptCount val="16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  <c:pt idx="14">
                  <c:v>136.1</c:v>
                </c:pt>
                <c:pt idx="15">
                  <c:v>138.5</c:v>
                </c:pt>
              </c:numCache>
            </c:numRef>
          </c:val>
          <c:smooth val="0"/>
        </c:ser>
        <c:axId val="10584754"/>
        <c:axId val="28153923"/>
      </c:lineChart>
      <c:lineChart>
        <c:grouping val="standard"/>
        <c:varyColors val="0"/>
        <c:ser>
          <c:idx val="0"/>
          <c:order val="0"/>
          <c:tx>
            <c:strRef>
              <c:f>Таблицы!$B$156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Таблицы!$O$155:$AL$155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Таблицы!$AA$156:$AP$156</c:f>
              <c:numCache>
                <c:ptCount val="16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  <c:pt idx="14">
                  <c:v>101.7</c:v>
                </c:pt>
                <c:pt idx="15">
                  <c:v>101.4</c:v>
                </c:pt>
              </c:numCache>
            </c:numRef>
          </c:val>
          <c:smooth val="0"/>
        </c:ser>
        <c:axId val="52058716"/>
        <c:axId val="65875261"/>
      </c:lineChart>
      <c:catAx>
        <c:axId val="1058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8153923"/>
        <c:crossesAt val="100"/>
        <c:auto val="1"/>
        <c:lblOffset val="100"/>
        <c:tickLblSkip val="1"/>
        <c:noMultiLvlLbl val="0"/>
      </c:catAx>
      <c:valAx>
        <c:axId val="28153923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584754"/>
        <c:crossesAt val="1"/>
        <c:crossBetween val="midCat"/>
        <c:dispUnits/>
        <c:majorUnit val="20"/>
      </c:valAx>
      <c:catAx>
        <c:axId val="52058716"/>
        <c:scaling>
          <c:orientation val="minMax"/>
        </c:scaling>
        <c:axPos val="b"/>
        <c:delete val="1"/>
        <c:majorTickMark val="in"/>
        <c:minorTickMark val="none"/>
        <c:tickLblPos val="nextTo"/>
        <c:crossAx val="65875261"/>
        <c:crosses val="autoZero"/>
        <c:auto val="1"/>
        <c:lblOffset val="100"/>
        <c:noMultiLvlLbl val="0"/>
      </c:catAx>
      <c:valAx>
        <c:axId val="65875261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2058716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Таблицы!$AA$182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Таблицы!$AF$181:$AQ$181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Таблицы!$AF$182:$AQ$182</c:f>
              <c:numCache>
                <c:ptCount val="12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  <c:pt idx="11">
                  <c:v>1359.401</c:v>
                </c:pt>
              </c:numCache>
            </c:numRef>
          </c:val>
        </c:ser>
        <c:ser>
          <c:idx val="3"/>
          <c:order val="1"/>
          <c:tx>
            <c:strRef>
              <c:f>Таблицы!$AA$183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Таблицы!$AF$181:$AQ$181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Таблицы!$AF$183:$AQ$183</c:f>
              <c:numCache>
                <c:ptCount val="12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  <c:pt idx="11">
                  <c:v>5999.556</c:v>
                </c:pt>
              </c:numCache>
            </c:numRef>
          </c:val>
        </c:ser>
        <c:axId val="56006438"/>
        <c:axId val="34295895"/>
      </c:barChart>
      <c:lineChart>
        <c:grouping val="standard"/>
        <c:varyColors val="0"/>
        <c:ser>
          <c:idx val="2"/>
          <c:order val="2"/>
          <c:tx>
            <c:strRef>
              <c:f>Таблицы!$AA$187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Таблицы!$AF$187:$AQ$187</c:f>
              <c:numCache>
                <c:ptCount val="12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Таблицы!$AA$186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Таблицы!$AF$186:$AQ$186</c:f>
              <c:numCache>
                <c:ptCount val="12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  <c:pt idx="11">
                  <c:v>26.8</c:v>
                </c:pt>
              </c:numCache>
            </c:numRef>
          </c:val>
          <c:smooth val="0"/>
        </c:ser>
        <c:axId val="40227600"/>
        <c:axId val="26504081"/>
      </c:lineChart>
      <c:catAx>
        <c:axId val="56006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95895"/>
        <c:crosses val="autoZero"/>
        <c:auto val="1"/>
        <c:lblOffset val="100"/>
        <c:noMultiLvlLbl val="0"/>
      </c:catAx>
      <c:valAx>
        <c:axId val="34295895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06438"/>
        <c:crossesAt val="1"/>
        <c:crossBetween val="between"/>
        <c:dispUnits/>
        <c:majorUnit val="800"/>
      </c:valAx>
      <c:catAx>
        <c:axId val="40227600"/>
        <c:scaling>
          <c:orientation val="minMax"/>
        </c:scaling>
        <c:axPos val="b"/>
        <c:delete val="1"/>
        <c:majorTickMark val="out"/>
        <c:minorTickMark val="none"/>
        <c:tickLblPos val="nextTo"/>
        <c:crossAx val="26504081"/>
        <c:crossesAt val="45"/>
        <c:auto val="1"/>
        <c:lblOffset val="100"/>
        <c:noMultiLvlLbl val="0"/>
      </c:catAx>
      <c:valAx>
        <c:axId val="26504081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7600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25"/>
          <c:w val="0.948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104.8</c:v>
                </c:pt>
                <c:pt idx="8">
                  <c:v>100.7</c:v>
                </c:pt>
                <c:pt idx="9">
                  <c:v>109.4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125.3</c:v>
                </c:pt>
                <c:pt idx="1">
                  <c:v>110</c:v>
                </c:pt>
                <c:pt idx="2">
                  <c:v>108</c:v>
                </c:pt>
                <c:pt idx="3">
                  <c:v>122.5</c:v>
                </c:pt>
                <c:pt idx="4">
                  <c:v>128.1</c:v>
                </c:pt>
                <c:pt idx="5">
                  <c:v>129.7</c:v>
                </c:pt>
                <c:pt idx="6">
                  <c:v>117.3</c:v>
                </c:pt>
                <c:pt idx="7">
                  <c:v>101</c:v>
                </c:pt>
                <c:pt idx="8">
                  <c:v>99.2</c:v>
                </c:pt>
                <c:pt idx="9">
                  <c:v>103.8</c:v>
                </c:pt>
              </c:numCache>
            </c:numRef>
          </c:val>
          <c:smooth val="1"/>
        </c:ser>
        <c:marker val="1"/>
        <c:axId val="37210138"/>
        <c:axId val="66455787"/>
      </c:lineChart>
      <c:catAx>
        <c:axId val="3721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455787"/>
        <c:crosses val="autoZero"/>
        <c:auto val="1"/>
        <c:lblOffset val="100"/>
        <c:noMultiLvlLbl val="0"/>
      </c:catAx>
      <c:valAx>
        <c:axId val="66455787"/>
        <c:scaling>
          <c:orientation val="minMax"/>
          <c:max val="135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21013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907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Таблицы!$AA$37:$AP$37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Таблицы!$AA$39:$AP$39</c:f>
              <c:numCache>
                <c:ptCount val="16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  <c:pt idx="14">
                  <c:v>1349.088</c:v>
                </c:pt>
                <c:pt idx="15">
                  <c:v>1392.246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Таблицы!$AA$37:$AP$37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Таблицы!$AA$38:$AP$38</c:f>
              <c:numCache>
                <c:ptCount val="16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  <c:pt idx="14">
                  <c:v>881.088</c:v>
                </c:pt>
                <c:pt idx="15">
                  <c:v>912.007</c:v>
                </c:pt>
              </c:numCache>
            </c:numRef>
          </c:val>
        </c:ser>
        <c:gapWidth val="80"/>
        <c:axId val="61231172"/>
        <c:axId val="14209637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Таблицы!$AA$40:$AP$40</c:f>
              <c:numCache>
                <c:ptCount val="16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  <c:pt idx="14">
                  <c:v>114.44</c:v>
                </c:pt>
                <c:pt idx="15">
                  <c:v>123.07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Таблицы!$AA$41:$AP$41</c:f>
              <c:numCache>
                <c:ptCount val="16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  <c:pt idx="14">
                  <c:v>105.1</c:v>
                </c:pt>
                <c:pt idx="15">
                  <c:v>107.6</c:v>
                </c:pt>
              </c:numCache>
            </c:numRef>
          </c:val>
          <c:smooth val="0"/>
        </c:ser>
        <c:axId val="60777870"/>
        <c:axId val="10129919"/>
      </c:lineChart>
      <c:catAx>
        <c:axId val="61231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209637"/>
        <c:crossesAt val="100"/>
        <c:auto val="1"/>
        <c:lblOffset val="100"/>
        <c:tickLblSkip val="1"/>
        <c:noMultiLvlLbl val="0"/>
      </c:catAx>
      <c:valAx>
        <c:axId val="14209637"/>
        <c:scaling>
          <c:orientation val="minMax"/>
          <c:max val="1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231172"/>
        <c:crossesAt val="1"/>
        <c:crossBetween val="between"/>
        <c:dispUnits/>
        <c:majorUnit val="200"/>
      </c:valAx>
      <c:catAx>
        <c:axId val="60777870"/>
        <c:scaling>
          <c:orientation val="minMax"/>
        </c:scaling>
        <c:axPos val="b"/>
        <c:delete val="1"/>
        <c:majorTickMark val="in"/>
        <c:minorTickMark val="none"/>
        <c:tickLblPos val="nextTo"/>
        <c:crossAx val="10129919"/>
        <c:crosses val="autoZero"/>
        <c:auto val="1"/>
        <c:lblOffset val="100"/>
        <c:noMultiLvlLbl val="0"/>
      </c:catAx>
      <c:valAx>
        <c:axId val="10129919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7778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Таблицы!$O$108:$AL$108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Таблицы!$AA$111:$AP$111</c:f>
              <c:numCache>
                <c:ptCount val="16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  <c:pt idx="14">
                  <c:v>103.1</c:v>
                </c:pt>
                <c:pt idx="15">
                  <c:v>102.4</c:v>
                </c:pt>
              </c:numCache>
            </c:numRef>
          </c:val>
        </c:ser>
        <c:axId val="13653640"/>
        <c:axId val="55773897"/>
      </c:areaChart>
      <c:lineChart>
        <c:grouping val="standard"/>
        <c:varyColors val="0"/>
        <c:ser>
          <c:idx val="0"/>
          <c:order val="0"/>
          <c:tx>
            <c:strRef>
              <c:f>Таблицы!$B$109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Таблицы!$O$108:$AL$108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Таблицы!$AA$109:$AP$109</c:f>
              <c:numCache>
                <c:ptCount val="16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  <c:pt idx="14">
                  <c:v>145.5</c:v>
                </c:pt>
                <c:pt idx="15">
                  <c:v>128.6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Таблицы!$O$108:$AL$108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Таблицы!$AA$110:$AP$110</c:f>
              <c:numCache>
                <c:ptCount val="16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  <c:pt idx="14">
                  <c:v>101.9</c:v>
                </c:pt>
                <c:pt idx="15">
                  <c:v>96.2</c:v>
                </c:pt>
              </c:numCache>
            </c:numRef>
          </c:val>
          <c:smooth val="0"/>
        </c:ser>
        <c:axId val="13653640"/>
        <c:axId val="55773897"/>
      </c:lineChart>
      <c:catAx>
        <c:axId val="13653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5773897"/>
        <c:crossesAt val="100"/>
        <c:auto val="1"/>
        <c:lblOffset val="100"/>
        <c:tickLblSkip val="1"/>
        <c:noMultiLvlLbl val="0"/>
      </c:catAx>
      <c:valAx>
        <c:axId val="55773897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365364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Таблицы!$AA$97:$AP$97</c:f>
              <c:numCache>
                <c:ptCount val="16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  <c:pt idx="14">
                  <c:v>105</c:v>
                </c:pt>
                <c:pt idx="15">
                  <c:v>104.8</c:v>
                </c:pt>
              </c:numCache>
            </c:numRef>
          </c:val>
        </c:ser>
        <c:axId val="24060408"/>
        <c:axId val="15217081"/>
      </c:areaChart>
      <c:lineChart>
        <c:grouping val="standard"/>
        <c:varyColors val="0"/>
        <c:ser>
          <c:idx val="1"/>
          <c:order val="0"/>
          <c:tx>
            <c:strRef>
              <c:f>Таблицы!$B$92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Таблицы!$C$90:$Z$90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Таблицы!$AA$96:$AP$96</c:f>
              <c:numCache>
                <c:ptCount val="16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  <c:pt idx="14">
                  <c:v>105.7</c:v>
                </c:pt>
                <c:pt idx="15">
                  <c:v>104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Таблицы!$C$90:$Z$90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Таблицы!$AA$95:$AP$95</c:f>
              <c:numCache>
                <c:ptCount val="16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  <c:pt idx="14">
                  <c:v>112.5</c:v>
                </c:pt>
                <c:pt idx="15">
                  <c:v>96.2</c:v>
                </c:pt>
              </c:numCache>
            </c:numRef>
          </c:val>
          <c:smooth val="0"/>
        </c:ser>
        <c:axId val="24060408"/>
        <c:axId val="15217081"/>
      </c:lineChart>
      <c:catAx>
        <c:axId val="2406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17081"/>
        <c:crossesAt val="100"/>
        <c:auto val="1"/>
        <c:lblOffset val="100"/>
        <c:tickLblSkip val="1"/>
        <c:noMultiLvlLbl val="0"/>
      </c:catAx>
      <c:valAx>
        <c:axId val="15217081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6040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Таблицы!$O$98:$AL$98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Таблицы!$AA$101:$AP$101</c:f>
              <c:numCache>
                <c:ptCount val="16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  <c:pt idx="14">
                  <c:v>108</c:v>
                </c:pt>
                <c:pt idx="15">
                  <c:v>108.1</c:v>
                </c:pt>
              </c:numCache>
            </c:numRef>
          </c:val>
        </c:ser>
        <c:axId val="2736002"/>
        <c:axId val="24624019"/>
      </c:areaChart>
      <c:lineChart>
        <c:grouping val="standard"/>
        <c:varyColors val="0"/>
        <c:ser>
          <c:idx val="0"/>
          <c:order val="0"/>
          <c:tx>
            <c:strRef>
              <c:f>Таблицы!$B$99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Таблицы!$O$98:$AL$98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Таблицы!$AA$99:$AP$99</c:f>
              <c:numCache>
                <c:ptCount val="16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  <c:pt idx="14">
                  <c:v>119</c:v>
                </c:pt>
                <c:pt idx="15">
                  <c:v>109.8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Таблицы!$O$98:$AL$98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Таблицы!$AA$100:$AP$100</c:f>
              <c:numCache>
                <c:ptCount val="16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  <c:pt idx="14">
                  <c:v>108.9</c:v>
                </c:pt>
                <c:pt idx="15">
                  <c:v>108.5</c:v>
                </c:pt>
              </c:numCache>
            </c:numRef>
          </c:val>
          <c:smooth val="0"/>
        </c:ser>
        <c:axId val="2736002"/>
        <c:axId val="24624019"/>
      </c:lineChart>
      <c:catAx>
        <c:axId val="273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24019"/>
        <c:crossesAt val="100"/>
        <c:auto val="1"/>
        <c:lblOffset val="100"/>
        <c:tickLblSkip val="1"/>
        <c:noMultiLvlLbl val="0"/>
      </c:catAx>
      <c:valAx>
        <c:axId val="24624019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600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"/>
          <c:w val="0.92025"/>
          <c:h val="0.633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Таблицы!$O$90:$AL$90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Таблицы!$AA$93:$AP$93</c:f>
              <c:numCache>
                <c:ptCount val="16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  <c:pt idx="14">
                  <c:v>106</c:v>
                </c:pt>
                <c:pt idx="15">
                  <c:v>106.1</c:v>
                </c:pt>
              </c:numCache>
            </c:numRef>
          </c:val>
        </c:ser>
        <c:axId val="20289580"/>
        <c:axId val="48388493"/>
      </c:areaChart>
      <c:lineChart>
        <c:grouping val="standard"/>
        <c:varyColors val="0"/>
        <c:ser>
          <c:idx val="1"/>
          <c:order val="0"/>
          <c:tx>
            <c:strRef>
              <c:f>Таблицы!$B$92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Таблицы!$O$90:$AL$90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Таблицы!$AA$92:$AP$92</c:f>
              <c:numCache>
                <c:ptCount val="16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  <c:pt idx="14">
                  <c:v>106.6</c:v>
                </c:pt>
                <c:pt idx="15">
                  <c:v>106.4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Таблицы!$O$90:$AL$90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Таблицы!$AA$91:$AP$91</c:f>
              <c:numCache>
                <c:ptCount val="16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  <c:pt idx="14">
                  <c:v>114.1</c:v>
                </c:pt>
                <c:pt idx="15">
                  <c:v>99.8</c:v>
                </c:pt>
              </c:numCache>
            </c:numRef>
          </c:val>
          <c:smooth val="0"/>
        </c:ser>
        <c:axId val="20289580"/>
        <c:axId val="48388493"/>
      </c:lineChart>
      <c:catAx>
        <c:axId val="20289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8388493"/>
        <c:crossesAt val="100"/>
        <c:auto val="1"/>
        <c:lblOffset val="100"/>
        <c:tickLblSkip val="1"/>
        <c:noMultiLvlLbl val="0"/>
      </c:catAx>
      <c:valAx>
        <c:axId val="48388493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28958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325"/>
          <c:w val="0.96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Таблицы!$AA$59:$AA$79</c:f>
              <c:strCache>
                <c:ptCount val="21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</c:strCache>
            </c:strRef>
          </c:cat>
          <c:val>
            <c:numRef>
              <c:f>Таблицы!$AE$59:$AE$79</c:f>
              <c:numCache>
                <c:ptCount val="21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  <c:pt idx="20">
                  <c:v>115</c:v>
                </c:pt>
              </c:numCache>
            </c:numRef>
          </c:val>
        </c:ser>
        <c:axId val="32843254"/>
        <c:axId val="27153831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Таблицы!$AF$59:$AF$79</c:f>
              <c:numCache>
                <c:ptCount val="21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  <c:pt idx="20">
                  <c:v>106.9</c:v>
                </c:pt>
              </c:numCache>
            </c:numRef>
          </c:val>
          <c:smooth val="0"/>
        </c:ser>
        <c:axId val="43057888"/>
        <c:axId val="51976673"/>
      </c:lineChart>
      <c:catAx>
        <c:axId val="3284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7153831"/>
        <c:crossesAt val="100"/>
        <c:auto val="1"/>
        <c:lblOffset val="100"/>
        <c:tickLblSkip val="1"/>
        <c:noMultiLvlLbl val="0"/>
      </c:catAx>
      <c:valAx>
        <c:axId val="2715383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2843254"/>
        <c:crossesAt val="1"/>
        <c:crossBetween val="between"/>
        <c:dispUnits/>
        <c:majorUnit val="25"/>
      </c:valAx>
      <c:catAx>
        <c:axId val="43057888"/>
        <c:scaling>
          <c:orientation val="minMax"/>
        </c:scaling>
        <c:axPos val="b"/>
        <c:delete val="1"/>
        <c:majorTickMark val="out"/>
        <c:minorTickMark val="none"/>
        <c:tickLblPos val="nextTo"/>
        <c:crossAx val="51976673"/>
        <c:crossesAt val="100"/>
        <c:auto val="1"/>
        <c:lblOffset val="100"/>
        <c:noMultiLvlLbl val="0"/>
      </c:catAx>
      <c:valAx>
        <c:axId val="5197667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30578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475"/>
          <c:w val="0.911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Таблицы!$O$131:$AL$131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Таблицы!$AA$134:$AP$134</c:f>
              <c:numCache>
                <c:ptCount val="16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  <c:pt idx="14">
                  <c:v>114.6</c:v>
                </c:pt>
                <c:pt idx="15">
                  <c:v>115.6</c:v>
                </c:pt>
              </c:numCache>
            </c:numRef>
          </c:val>
        </c:ser>
        <c:axId val="65136874"/>
        <c:axId val="49360955"/>
      </c:areaChart>
      <c:lineChart>
        <c:grouping val="standard"/>
        <c:varyColors val="0"/>
        <c:ser>
          <c:idx val="0"/>
          <c:order val="0"/>
          <c:tx>
            <c:strRef>
              <c:f>Таблицы!$B$132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Таблицы!$O$131:$AL$131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Таблицы!$AA$132:$AP$132</c:f>
              <c:numCache>
                <c:ptCount val="16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  <c:pt idx="14">
                  <c:v>105.1</c:v>
                </c:pt>
                <c:pt idx="15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Таблицы!$O$131:$AL$131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Таблицы!$AA$133:$AP$133</c:f>
              <c:numCache>
                <c:ptCount val="16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  <c:pt idx="14">
                  <c:v>118.6</c:v>
                </c:pt>
                <c:pt idx="15">
                  <c:v>118.2</c:v>
                </c:pt>
              </c:numCache>
            </c:numRef>
          </c:val>
          <c:smooth val="0"/>
        </c:ser>
        <c:axId val="65136874"/>
        <c:axId val="49360955"/>
      </c:lineChart>
      <c:catAx>
        <c:axId val="65136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9360955"/>
        <c:crossesAt val="100"/>
        <c:auto val="1"/>
        <c:lblOffset val="100"/>
        <c:tickLblSkip val="1"/>
        <c:noMultiLvlLbl val="0"/>
      </c:catAx>
      <c:valAx>
        <c:axId val="49360955"/>
        <c:scaling>
          <c:orientation val="minMax"/>
          <c:max val="12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13687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Таблицы!$AA$191:$AA$191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Таблицы!$AF$190:$AQ$190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Таблицы!$AF$191:$AQ$191</c:f>
              <c:numCache>
                <c:ptCount val="12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  <c:pt idx="11">
                  <c:v>102.8</c:v>
                </c:pt>
              </c:numCache>
            </c:numRef>
          </c:val>
        </c:ser>
        <c:ser>
          <c:idx val="2"/>
          <c:order val="1"/>
          <c:tx>
            <c:strRef>
              <c:f>Таблицы!$AA$192:$AA$192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Таблицы!$AF$190:$AQ$190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Таблицы!$AF$192:$AQ$192</c:f>
              <c:numCache>
                <c:ptCount val="12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  <c:pt idx="11">
                  <c:v>110.4</c:v>
                </c:pt>
              </c:numCache>
            </c:numRef>
          </c:val>
        </c:ser>
        <c:axId val="41595412"/>
        <c:axId val="38814389"/>
      </c:barChart>
      <c:lineChart>
        <c:grouping val="standard"/>
        <c:varyColors val="0"/>
        <c:ser>
          <c:idx val="3"/>
          <c:order val="2"/>
          <c:tx>
            <c:strRef>
              <c:f>Таблицы!$AA$194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Таблицы!$AF$194:$AQ$194</c:f>
              <c:numCache>
                <c:ptCount val="12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  <c:pt idx="11">
                  <c:v>108.3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Таблицы!$AA$193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Таблицы!$AF$193:$AQ$193</c:f>
              <c:numCache>
                <c:ptCount val="12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  <c:pt idx="11">
                  <c:v>71.4</c:v>
                </c:pt>
              </c:numCache>
            </c:numRef>
          </c:val>
          <c:smooth val="0"/>
        </c:ser>
        <c:axId val="13785182"/>
        <c:axId val="56957775"/>
      </c:lineChart>
      <c:catAx>
        <c:axId val="4159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4389"/>
        <c:crosses val="autoZero"/>
        <c:auto val="1"/>
        <c:lblOffset val="100"/>
        <c:noMultiLvlLbl val="0"/>
      </c:catAx>
      <c:valAx>
        <c:axId val="38814389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95412"/>
        <c:crossesAt val="1"/>
        <c:crossBetween val="between"/>
        <c:dispUnits/>
        <c:majorUnit val="25"/>
      </c:valAx>
      <c:catAx>
        <c:axId val="13785182"/>
        <c:scaling>
          <c:orientation val="minMax"/>
        </c:scaling>
        <c:axPos val="b"/>
        <c:delete val="1"/>
        <c:majorTickMark val="in"/>
        <c:minorTickMark val="none"/>
        <c:tickLblPos val="nextTo"/>
        <c:crossAx val="56957775"/>
        <c:crosses val="autoZero"/>
        <c:auto val="1"/>
        <c:lblOffset val="100"/>
        <c:noMultiLvlLbl val="0"/>
      </c:catAx>
      <c:valAx>
        <c:axId val="56957775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51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Таблицы!$O$82:$AL$82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Таблицы!$AA$84:$AP$84</c:f>
              <c:numCache>
                <c:ptCount val="16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  <c:pt idx="14">
                  <c:v>107.1</c:v>
                </c:pt>
                <c:pt idx="15">
                  <c:v>107</c:v>
                </c:pt>
              </c:numCache>
            </c:numRef>
          </c:val>
        </c:ser>
        <c:axId val="42857928"/>
        <c:axId val="50177033"/>
      </c:areaChart>
      <c:lineChart>
        <c:grouping val="standard"/>
        <c:varyColors val="0"/>
        <c:ser>
          <c:idx val="0"/>
          <c:order val="0"/>
          <c:tx>
            <c:strRef>
              <c:f>Таблицы!$B$83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Таблицы!$O$82:$AL$82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Таблицы!$AA$83:$AP$83</c:f>
              <c:numCache>
                <c:ptCount val="16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  <c:pt idx="14">
                  <c:v>107.6</c:v>
                </c:pt>
                <c:pt idx="15">
                  <c:v>106.9</c:v>
                </c:pt>
              </c:numCache>
            </c:numRef>
          </c:val>
          <c:smooth val="0"/>
        </c:ser>
        <c:axId val="42857928"/>
        <c:axId val="50177033"/>
      </c:lineChart>
      <c:catAx>
        <c:axId val="42857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77033"/>
        <c:crossesAt val="100"/>
        <c:auto val="1"/>
        <c:lblOffset val="100"/>
        <c:tickLblSkip val="1"/>
        <c:noMultiLvlLbl val="0"/>
      </c:catAx>
      <c:valAx>
        <c:axId val="50177033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5792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5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Таблицы!$O$125:$AL$125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Таблицы!$AA$128:$AP$128</c:f>
              <c:numCache>
                <c:ptCount val="16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  <c:pt idx="14">
                  <c:v>116.7</c:v>
                </c:pt>
                <c:pt idx="15">
                  <c:v>114.8</c:v>
                </c:pt>
              </c:numCache>
            </c:numRef>
          </c:val>
        </c:ser>
        <c:axId val="32203026"/>
        <c:axId val="21391779"/>
      </c:areaChart>
      <c:lineChart>
        <c:grouping val="standard"/>
        <c:varyColors val="0"/>
        <c:ser>
          <c:idx val="0"/>
          <c:order val="0"/>
          <c:tx>
            <c:strRef>
              <c:f>Таблицы!$B$126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Таблицы!$O$125:$AL$125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Таблицы!$AA$126:$AP$126</c:f>
              <c:numCache>
                <c:ptCount val="16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  <c:pt idx="14">
                  <c:v>104</c:v>
                </c:pt>
                <c:pt idx="15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Таблицы!$O$125:$AL$125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Таблицы!$AA$127:$AP$127</c:f>
              <c:numCache>
                <c:ptCount val="16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  <c:pt idx="14">
                  <c:v>112.5</c:v>
                </c:pt>
                <c:pt idx="15">
                  <c:v>109.7</c:v>
                </c:pt>
              </c:numCache>
            </c:numRef>
          </c:val>
          <c:smooth val="0"/>
        </c:ser>
        <c:axId val="32203026"/>
        <c:axId val="21391779"/>
      </c:lineChart>
      <c:catAx>
        <c:axId val="32203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91779"/>
        <c:crossesAt val="100"/>
        <c:auto val="1"/>
        <c:lblOffset val="100"/>
        <c:tickLblSkip val="1"/>
        <c:noMultiLvlLbl val="0"/>
      </c:catAx>
      <c:valAx>
        <c:axId val="2139177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0302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7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Таблицы!$O$161:$AL$161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Таблицы!$AA$164:$AP$164</c:f>
              <c:numCache>
                <c:ptCount val="16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  <c:pt idx="14">
                  <c:v>107.4</c:v>
                </c:pt>
                <c:pt idx="15">
                  <c:v>104.1</c:v>
                </c:pt>
              </c:numCache>
            </c:numRef>
          </c:val>
        </c:ser>
        <c:axId val="58308284"/>
        <c:axId val="55012509"/>
      </c:areaChart>
      <c:lineChart>
        <c:grouping val="standard"/>
        <c:varyColors val="0"/>
        <c:ser>
          <c:idx val="2"/>
          <c:order val="0"/>
          <c:tx>
            <c:strRef>
              <c:f>Таблицы!$B$162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Таблицы!$O$161:$AL$161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Таблицы!$AA$162:$AP$162</c:f>
              <c:numCache>
                <c:ptCount val="16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  <c:pt idx="14">
                  <c:v>125.6</c:v>
                </c:pt>
                <c:pt idx="15">
                  <c:v>113.8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Таблицы!$B$163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Таблицы!$O$161:$AL$161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Таблицы!$AA$163:$AP$163</c:f>
              <c:numCache>
                <c:ptCount val="16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  <c:pt idx="14">
                  <c:v>100.6</c:v>
                </c:pt>
                <c:pt idx="15">
                  <c:v>97.7</c:v>
                </c:pt>
              </c:numCache>
            </c:numRef>
          </c:val>
          <c:smooth val="0"/>
        </c:ser>
        <c:axId val="58308284"/>
        <c:axId val="55012509"/>
      </c:lineChart>
      <c:catAx>
        <c:axId val="58308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012509"/>
        <c:crossesAt val="100"/>
        <c:auto val="1"/>
        <c:lblOffset val="100"/>
        <c:tickLblSkip val="1"/>
        <c:noMultiLvlLbl val="0"/>
      </c:catAx>
      <c:valAx>
        <c:axId val="5501250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30828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Таблицы!$O$119:$AL$119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Таблицы!$AA$122:$AP$122</c:f>
              <c:numCache>
                <c:ptCount val="16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  <c:pt idx="14">
                  <c:v>111.9</c:v>
                </c:pt>
                <c:pt idx="15">
                  <c:v>111.8</c:v>
                </c:pt>
              </c:numCache>
            </c:numRef>
          </c:val>
        </c:ser>
        <c:axId val="25350534"/>
        <c:axId val="26828215"/>
      </c:areaChart>
      <c:lineChart>
        <c:grouping val="standard"/>
        <c:varyColors val="0"/>
        <c:ser>
          <c:idx val="0"/>
          <c:order val="0"/>
          <c:tx>
            <c:strRef>
              <c:f>Таблицы!$B$120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Таблицы!$O$119:$AL$119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Таблицы!$AA$120:$AP$120</c:f>
              <c:numCache>
                <c:ptCount val="16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  <c:pt idx="14">
                  <c:v>108.3</c:v>
                </c:pt>
                <c:pt idx="15">
                  <c:v>99.7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Таблицы!$O$119:$AL$119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Таблицы!$AA$121:$AP$121</c:f>
              <c:numCache>
                <c:ptCount val="16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  <c:pt idx="14">
                  <c:v>114.7</c:v>
                </c:pt>
                <c:pt idx="15">
                  <c:v>111.4</c:v>
                </c:pt>
              </c:numCache>
            </c:numRef>
          </c:val>
          <c:smooth val="0"/>
        </c:ser>
        <c:axId val="25350534"/>
        <c:axId val="26828215"/>
      </c:lineChart>
      <c:catAx>
        <c:axId val="25350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28215"/>
        <c:crossesAt val="100"/>
        <c:auto val="1"/>
        <c:lblOffset val="100"/>
        <c:tickLblSkip val="1"/>
        <c:noMultiLvlLbl val="0"/>
      </c:catAx>
      <c:valAx>
        <c:axId val="26828215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5053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3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Таблицы!$AC$5:$AI$5</c:f>
              <c:strCache>
                <c:ptCount val="7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  <c:pt idx="6">
                  <c:v>янв.-март 2011г.</c:v>
                </c:pt>
              </c:strCache>
            </c:strRef>
          </c:cat>
          <c:val>
            <c:numRef>
              <c:f>Таблицы!$AC$8:$AI$8</c:f>
              <c:numCache>
                <c:ptCount val="7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  <c:pt idx="6">
                  <c:v>106.6</c:v>
                </c:pt>
              </c:numCache>
            </c:numRef>
          </c:val>
        </c:ser>
        <c:axId val="40127344"/>
        <c:axId val="2560177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Таблицы!$AC$5:$AI$5</c:f>
              <c:strCache>
                <c:ptCount val="7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  <c:pt idx="6">
                  <c:v>янв.-март 2011г.</c:v>
                </c:pt>
              </c:strCache>
            </c:strRef>
          </c:cat>
          <c:val>
            <c:numRef>
              <c:f>Таблицы!$AC$6:$AI$6</c:f>
              <c:numCache>
                <c:ptCount val="7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104.9</c:v>
                </c:pt>
                <c:pt idx="6">
                  <c:v>105.4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Таблицы!$AC$5:$AI$5</c:f>
              <c:strCache>
                <c:ptCount val="7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  <c:pt idx="6">
                  <c:v>янв.-март 2011г.</c:v>
                </c:pt>
              </c:strCache>
            </c:strRef>
          </c:cat>
          <c:val>
            <c:numRef>
              <c:f>Таблицы!$AC$7:$AI$7</c:f>
              <c:numCache>
                <c:ptCount val="7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106.4</c:v>
                </c:pt>
                <c:pt idx="6">
                  <c:v>106.6</c:v>
                </c:pt>
              </c:numCache>
            </c:numRef>
          </c:val>
          <c:smooth val="1"/>
        </c:ser>
        <c:axId val="40127344"/>
        <c:axId val="25601777"/>
      </c:lineChart>
      <c:catAx>
        <c:axId val="40127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5601777"/>
        <c:crossesAt val="100"/>
        <c:auto val="1"/>
        <c:lblOffset val="100"/>
        <c:noMultiLvlLbl val="0"/>
      </c:catAx>
      <c:valAx>
        <c:axId val="25601777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12734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Таблицы!$AE$21</c:f>
              <c:strCache>
                <c:ptCount val="1"/>
                <c:pt idx="0">
                  <c:v>январь-март 2011г.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Армения**</c:v>
                </c:pt>
                <c:pt idx="1">
                  <c:v>Молдова **</c:v>
                </c:pt>
                <c:pt idx="2">
                  <c:v>Кыргызстан</c:v>
                </c:pt>
                <c:pt idx="3">
                  <c:v>Азербайджан</c:v>
                </c:pt>
                <c:pt idx="4">
                  <c:v>Россия* </c:v>
                </c:pt>
                <c:pt idx="5">
                  <c:v>Украина </c:v>
                </c:pt>
                <c:pt idx="6">
                  <c:v>Таджикистан</c:v>
                </c:pt>
                <c:pt idx="7">
                  <c:v>Казахстан</c:v>
                </c:pt>
                <c:pt idx="8">
                  <c:v>Узбекистан</c:v>
                </c:pt>
                <c:pt idx="9">
                  <c:v>Беларусь</c:v>
                </c:pt>
              </c:strCache>
            </c:strRef>
          </c:cat>
          <c:val>
            <c:numRef>
              <c:f>Таблицы!$AE$22:$AE$31</c:f>
              <c:numCache>
                <c:ptCount val="10"/>
                <c:pt idx="2">
                  <c:v>100.4</c:v>
                </c:pt>
                <c:pt idx="3">
                  <c:v>101.6</c:v>
                </c:pt>
                <c:pt idx="4">
                  <c:v>104.1</c:v>
                </c:pt>
                <c:pt idx="5">
                  <c:v>105.2</c:v>
                </c:pt>
                <c:pt idx="6">
                  <c:v>106.5</c:v>
                </c:pt>
                <c:pt idx="7">
                  <c:v>106.6</c:v>
                </c:pt>
                <c:pt idx="8">
                  <c:v>107.6</c:v>
                </c:pt>
                <c:pt idx="9">
                  <c:v>110.9</c:v>
                </c:pt>
              </c:numCache>
            </c:numRef>
          </c:val>
        </c:ser>
        <c:ser>
          <c:idx val="1"/>
          <c:order val="1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Таблицы!$AD$22:$AD$31</c:f>
              <c:numCache>
                <c:ptCount val="10"/>
                <c:pt idx="0">
                  <c:v>102.6</c:v>
                </c:pt>
                <c:pt idx="1">
                  <c:v>106.9</c:v>
                </c:pt>
                <c:pt idx="2">
                  <c:v>98.6</c:v>
                </c:pt>
                <c:pt idx="3">
                  <c:v>105</c:v>
                </c:pt>
                <c:pt idx="4">
                  <c:v>104</c:v>
                </c:pt>
                <c:pt idx="5">
                  <c:v>104.2</c:v>
                </c:pt>
                <c:pt idx="6">
                  <c:v>106.5</c:v>
                </c:pt>
                <c:pt idx="7">
                  <c:v>107</c:v>
                </c:pt>
                <c:pt idx="8">
                  <c:v>108.5</c:v>
                </c:pt>
                <c:pt idx="9">
                  <c:v>107.6</c:v>
                </c:pt>
              </c:numCache>
            </c:numRef>
          </c:val>
        </c:ser>
        <c:gapWidth val="30"/>
        <c:axId val="29089402"/>
        <c:axId val="60478027"/>
      </c:barChart>
      <c:catAx>
        <c:axId val="29089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78027"/>
        <c:crossesAt val="100"/>
        <c:auto val="1"/>
        <c:lblOffset val="100"/>
        <c:noMultiLvlLbl val="0"/>
      </c:catAx>
      <c:valAx>
        <c:axId val="60478027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8940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0725"/>
          <c:h val="0.711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Таблицы!$O$143:$AL$143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Таблицы!$AA$146:$AP$146</c:f>
              <c:numCache>
                <c:ptCount val="16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  <c:pt idx="14">
                  <c:v>123</c:v>
                </c:pt>
                <c:pt idx="15">
                  <c:v>124.6</c:v>
                </c:pt>
              </c:numCache>
            </c:numRef>
          </c:val>
        </c:ser>
        <c:axId val="7431332"/>
        <c:axId val="66881989"/>
      </c:areaChart>
      <c:lineChart>
        <c:grouping val="standard"/>
        <c:varyColors val="0"/>
        <c:ser>
          <c:idx val="0"/>
          <c:order val="0"/>
          <c:tx>
            <c:strRef>
              <c:f>Таблицы!$B$144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Таблицы!$O$143:$AL$143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Таблицы!$AA$144:$AP$144</c:f>
              <c:numCache>
                <c:ptCount val="16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  <c:pt idx="14">
                  <c:v>104.2</c:v>
                </c:pt>
                <c:pt idx="15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Таблицы!$O$143:$AL$143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Таблицы!$AA$145:$AP$145</c:f>
              <c:numCache>
                <c:ptCount val="16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  <c:pt idx="14">
                  <c:v>127.1</c:v>
                </c:pt>
                <c:pt idx="15">
                  <c:v>129.3</c:v>
                </c:pt>
              </c:numCache>
            </c:numRef>
          </c:val>
          <c:smooth val="0"/>
        </c:ser>
        <c:axId val="7431332"/>
        <c:axId val="66881989"/>
      </c:lineChart>
      <c:catAx>
        <c:axId val="743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81989"/>
        <c:crossesAt val="100"/>
        <c:auto val="1"/>
        <c:lblOffset val="100"/>
        <c:tickLblSkip val="1"/>
        <c:noMultiLvlLbl val="0"/>
      </c:catAx>
      <c:valAx>
        <c:axId val="66881989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3133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85"/>
          <c:h val="0.665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Таблицы!$B$140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Таблицы!$AA$140:$AP$140</c:f>
              <c:numCache>
                <c:ptCount val="16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  <c:pt idx="14">
                  <c:v>108.5</c:v>
                </c:pt>
                <c:pt idx="15">
                  <c:v>108.4</c:v>
                </c:pt>
              </c:numCache>
            </c:numRef>
          </c:val>
        </c:ser>
        <c:axId val="65066990"/>
        <c:axId val="48731999"/>
      </c:areaChart>
      <c:lineChart>
        <c:grouping val="standard"/>
        <c:varyColors val="0"/>
        <c:ser>
          <c:idx val="0"/>
          <c:order val="1"/>
          <c:tx>
            <c:strRef>
              <c:f>Таблицы!$B$139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Таблицы!$C$137:$Z$137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Таблицы!$AA$139:$AP$139</c:f>
              <c:numCache>
                <c:ptCount val="16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  <c:pt idx="14">
                  <c:v>108.6</c:v>
                </c:pt>
                <c:pt idx="15">
                  <c:v>108.4</c:v>
                </c:pt>
              </c:numCache>
            </c:numRef>
          </c:val>
          <c:smooth val="0"/>
        </c:ser>
        <c:axId val="65066990"/>
        <c:axId val="48731999"/>
      </c:lineChart>
      <c:lineChart>
        <c:grouping val="standard"/>
        <c:varyColors val="0"/>
        <c:ser>
          <c:idx val="5"/>
          <c:order val="0"/>
          <c:tx>
            <c:strRef>
              <c:f>Таблицы!$B$138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Таблицы!$C$137:$Y$137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Таблицы!$AA$138:$AP$138</c:f>
              <c:numCache>
                <c:ptCount val="16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  <c:pt idx="14">
                  <c:v>100.5</c:v>
                </c:pt>
                <c:pt idx="15">
                  <c:v>100.5</c:v>
                </c:pt>
              </c:numCache>
            </c:numRef>
          </c:val>
          <c:smooth val="0"/>
        </c:ser>
        <c:axId val="35934808"/>
        <c:axId val="54977817"/>
      </c:lineChart>
      <c:catAx>
        <c:axId val="6506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731999"/>
        <c:crossesAt val="100"/>
        <c:auto val="1"/>
        <c:lblOffset val="100"/>
        <c:tickLblSkip val="1"/>
        <c:noMultiLvlLbl val="0"/>
      </c:catAx>
      <c:valAx>
        <c:axId val="48731999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066990"/>
        <c:crossesAt val="1"/>
        <c:crossBetween val="midCat"/>
        <c:dispUnits/>
        <c:majorUnit val="2.5"/>
        <c:minorUnit val="2"/>
      </c:valAx>
      <c:catAx>
        <c:axId val="35934808"/>
        <c:scaling>
          <c:orientation val="minMax"/>
        </c:scaling>
        <c:axPos val="b"/>
        <c:delete val="1"/>
        <c:majorTickMark val="cross"/>
        <c:minorTickMark val="none"/>
        <c:tickLblPos val="nextTo"/>
        <c:crossAx val="54977817"/>
        <c:crosses val="autoZero"/>
        <c:auto val="1"/>
        <c:lblOffset val="100"/>
        <c:noMultiLvlLbl val="0"/>
      </c:catAx>
      <c:valAx>
        <c:axId val="54977817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593480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0.5215</cdr:y>
    </cdr:from>
    <cdr:to>
      <cdr:x>0.92425</cdr:x>
      <cdr:y>0.59925</cdr:y>
    </cdr:to>
    <cdr:sp>
      <cdr:nvSpPr>
        <cdr:cNvPr id="1" name="AutoShape 1"/>
        <cdr:cNvSpPr>
          <a:spLocks/>
        </cdr:cNvSpPr>
      </cdr:nvSpPr>
      <cdr:spPr>
        <a:xfrm>
          <a:off x="4352925" y="1190625"/>
          <a:ext cx="409575" cy="180975"/>
        </a:xfrm>
        <a:prstGeom prst="wedgeRectCallout">
          <a:avLst>
            <a:gd name="adj1" fmla="val 1351"/>
            <a:gd name="adj2" fmla="val -2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0.36925</cdr:y>
    </cdr:from>
    <cdr:to>
      <cdr:x>0.99975</cdr:x>
      <cdr:y>0.444</cdr:y>
    </cdr:to>
    <cdr:sp>
      <cdr:nvSpPr>
        <cdr:cNvPr id="1" name="AutoShape 2"/>
        <cdr:cNvSpPr>
          <a:spLocks/>
        </cdr:cNvSpPr>
      </cdr:nvSpPr>
      <cdr:spPr>
        <a:xfrm>
          <a:off x="4752975" y="876300"/>
          <a:ext cx="409575" cy="180975"/>
        </a:xfrm>
        <a:prstGeom prst="wedgeRectCallout">
          <a:avLst>
            <a:gd name="adj1" fmla="val -69046"/>
            <a:gd name="adj2" fmla="val -83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0.3175</cdr:y>
    </cdr:from>
    <cdr:to>
      <cdr:x>0.99975</cdr:x>
      <cdr:y>0.38875</cdr:y>
    </cdr:to>
    <cdr:sp>
      <cdr:nvSpPr>
        <cdr:cNvPr id="1" name="AutoShape 3"/>
        <cdr:cNvSpPr>
          <a:spLocks/>
        </cdr:cNvSpPr>
      </cdr:nvSpPr>
      <cdr:spPr>
        <a:xfrm>
          <a:off x="4724400" y="781050"/>
          <a:ext cx="409575" cy="180975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135,0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0.77925</cdr:x>
      <cdr:y>0.0875</cdr:y>
    </cdr:from>
    <cdr:to>
      <cdr:x>0.8595</cdr:x>
      <cdr:y>0.15575</cdr:y>
    </cdr:to>
    <cdr:sp>
      <cdr:nvSpPr>
        <cdr:cNvPr id="1" name="AutoShape 1"/>
        <cdr:cNvSpPr>
          <a:spLocks/>
        </cdr:cNvSpPr>
      </cdr:nvSpPr>
      <cdr:spPr>
        <a:xfrm>
          <a:off x="4000500" y="219075"/>
          <a:ext cx="409575" cy="180975"/>
        </a:xfrm>
        <a:prstGeom prst="wedgeRectCallout">
          <a:avLst>
            <a:gd name="adj1" fmla="val 87837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123,1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0.16925</cdr:y>
    </cdr:from>
    <cdr:to>
      <cdr:x>0.99975</cdr:x>
      <cdr:y>0.24725</cdr:y>
    </cdr:to>
    <cdr:sp>
      <cdr:nvSpPr>
        <cdr:cNvPr id="1" name="AutoShape 1"/>
        <cdr:cNvSpPr>
          <a:spLocks/>
        </cdr:cNvSpPr>
      </cdr:nvSpPr>
      <cdr:spPr>
        <a:xfrm>
          <a:off x="4762500" y="381000"/>
          <a:ext cx="409575" cy="180975"/>
        </a:xfrm>
        <a:prstGeom prst="wedgeRectCallout">
          <a:avLst>
            <a:gd name="adj1" fmla="val -76879"/>
            <a:gd name="adj2" fmla="val 177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104,8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</cdr:x>
      <cdr:y>0.3365</cdr:y>
    </cdr:from>
    <cdr:to>
      <cdr:x>0.9885</cdr:x>
      <cdr:y>0.417</cdr:y>
    </cdr:to>
    <cdr:sp>
      <cdr:nvSpPr>
        <cdr:cNvPr id="1" name="AutoShape 1"/>
        <cdr:cNvSpPr>
          <a:spLocks/>
        </cdr:cNvSpPr>
      </cdr:nvSpPr>
      <cdr:spPr>
        <a:xfrm>
          <a:off x="4705350" y="742950"/>
          <a:ext cx="409575" cy="180975"/>
        </a:xfrm>
        <a:prstGeom prst="wedgeRectCallout">
          <a:avLst>
            <a:gd name="adj1" fmla="val -52703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0.093</cdr:y>
    </cdr:from>
    <cdr:to>
      <cdr:x>0.974</cdr:x>
      <cdr:y>0.1765</cdr:y>
    </cdr:to>
    <cdr:sp>
      <cdr:nvSpPr>
        <cdr:cNvPr id="1" name="AutoShape 2"/>
        <cdr:cNvSpPr>
          <a:spLocks/>
        </cdr:cNvSpPr>
      </cdr:nvSpPr>
      <cdr:spPr>
        <a:xfrm>
          <a:off x="4648200" y="190500"/>
          <a:ext cx="409575" cy="180975"/>
        </a:xfrm>
        <a:prstGeom prst="wedgeRectCallout">
          <a:avLst>
            <a:gd name="adj1" fmla="val -28379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106,1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0.27625</cdr:y>
    </cdr:from>
    <cdr:to>
      <cdr:x>1</cdr:x>
      <cdr:y>0.352</cdr:y>
    </cdr:to>
    <cdr:sp>
      <cdr:nvSpPr>
        <cdr:cNvPr id="1" name="AutoShape 1"/>
        <cdr:cNvSpPr>
          <a:spLocks/>
        </cdr:cNvSpPr>
      </cdr:nvSpPr>
      <cdr:spPr>
        <a:xfrm>
          <a:off x="4743450" y="647700"/>
          <a:ext cx="409575" cy="180975"/>
        </a:xfrm>
        <a:prstGeom prst="wedgeRectCallout">
          <a:avLst>
            <a:gd name="adj1" fmla="val -58106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115,6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346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9382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346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4818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6751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4954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8502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5044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527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745105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48050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6870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6961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8042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22140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987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50938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552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7010400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7077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5256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32878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7082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11372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1433750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9502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4553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5308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198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506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506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90537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4100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239</xdr:row>
      <xdr:rowOff>104775</xdr:rowOff>
    </xdr:from>
    <xdr:to>
      <xdr:col>10</xdr:col>
      <xdr:colOff>381000</xdr:colOff>
      <xdr:row>249</xdr:row>
      <xdr:rowOff>19050</xdr:rowOff>
    </xdr:to>
    <xdr:sp>
      <xdr:nvSpPr>
        <xdr:cNvPr id="37" name="Line 138"/>
        <xdr:cNvSpPr>
          <a:spLocks/>
        </xdr:cNvSpPr>
      </xdr:nvSpPr>
      <xdr:spPr>
        <a:xfrm flipV="1">
          <a:off x="7058025" y="4174807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331</xdr:row>
      <xdr:rowOff>28575</xdr:rowOff>
    </xdr:from>
    <xdr:to>
      <xdr:col>10</xdr:col>
      <xdr:colOff>295275</xdr:colOff>
      <xdr:row>336</xdr:row>
      <xdr:rowOff>123825</xdr:rowOff>
    </xdr:to>
    <xdr:sp>
      <xdr:nvSpPr>
        <xdr:cNvPr id="38" name="Line 140"/>
        <xdr:cNvSpPr>
          <a:spLocks/>
        </xdr:cNvSpPr>
      </xdr:nvSpPr>
      <xdr:spPr>
        <a:xfrm>
          <a:off x="6962775" y="568833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346</xdr:row>
      <xdr:rowOff>66675</xdr:rowOff>
    </xdr:from>
    <xdr:to>
      <xdr:col>10</xdr:col>
      <xdr:colOff>304800</xdr:colOff>
      <xdr:row>352</xdr:row>
      <xdr:rowOff>57150</xdr:rowOff>
    </xdr:to>
    <xdr:sp>
      <xdr:nvSpPr>
        <xdr:cNvPr id="39" name="Line 141"/>
        <xdr:cNvSpPr>
          <a:spLocks/>
        </xdr:cNvSpPr>
      </xdr:nvSpPr>
      <xdr:spPr>
        <a:xfrm>
          <a:off x="6972300" y="593502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590550</xdr:colOff>
      <xdr:row>361</xdr:row>
      <xdr:rowOff>47625</xdr:rowOff>
    </xdr:from>
    <xdr:to>
      <xdr:col>10</xdr:col>
      <xdr:colOff>590550</xdr:colOff>
      <xdr:row>367</xdr:row>
      <xdr:rowOff>76200</xdr:rowOff>
    </xdr:to>
    <xdr:sp>
      <xdr:nvSpPr>
        <xdr:cNvPr id="40" name="Line 142"/>
        <xdr:cNvSpPr>
          <a:spLocks/>
        </xdr:cNvSpPr>
      </xdr:nvSpPr>
      <xdr:spPr>
        <a:xfrm flipV="1">
          <a:off x="7267575" y="617601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209550</xdr:colOff>
      <xdr:row>383</xdr:row>
      <xdr:rowOff>76200</xdr:rowOff>
    </xdr:from>
    <xdr:to>
      <xdr:col>10</xdr:col>
      <xdr:colOff>209550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886575" y="654748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399</xdr:row>
      <xdr:rowOff>19050</xdr:rowOff>
    </xdr:from>
    <xdr:to>
      <xdr:col>10</xdr:col>
      <xdr:colOff>247650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6924675" y="68046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414</xdr:row>
      <xdr:rowOff>19050</xdr:rowOff>
    </xdr:from>
    <xdr:to>
      <xdr:col>10</xdr:col>
      <xdr:colOff>352425</xdr:colOff>
      <xdr:row>419</xdr:row>
      <xdr:rowOff>152400</xdr:rowOff>
    </xdr:to>
    <xdr:sp>
      <xdr:nvSpPr>
        <xdr:cNvPr id="43" name="Line 145"/>
        <xdr:cNvSpPr>
          <a:spLocks/>
        </xdr:cNvSpPr>
      </xdr:nvSpPr>
      <xdr:spPr>
        <a:xfrm>
          <a:off x="7010400" y="705135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435</xdr:row>
      <xdr:rowOff>57150</xdr:rowOff>
    </xdr:from>
    <xdr:to>
      <xdr:col>10</xdr:col>
      <xdr:colOff>228600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896100" y="738854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458</xdr:row>
      <xdr:rowOff>142875</xdr:rowOff>
    </xdr:from>
    <xdr:to>
      <xdr:col>10</xdr:col>
      <xdr:colOff>276225</xdr:colOff>
      <xdr:row>465</xdr:row>
      <xdr:rowOff>114300</xdr:rowOff>
    </xdr:to>
    <xdr:sp>
      <xdr:nvSpPr>
        <xdr:cNvPr id="45" name="Line 147"/>
        <xdr:cNvSpPr>
          <a:spLocks/>
        </xdr:cNvSpPr>
      </xdr:nvSpPr>
      <xdr:spPr>
        <a:xfrm flipH="1">
          <a:off x="6953250" y="778954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476</xdr:row>
      <xdr:rowOff>152400</xdr:rowOff>
    </xdr:from>
    <xdr:to>
      <xdr:col>10</xdr:col>
      <xdr:colOff>295275</xdr:colOff>
      <xdr:row>483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6972300" y="808577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171450</xdr:colOff>
      <xdr:row>497</xdr:row>
      <xdr:rowOff>47625</xdr:rowOff>
    </xdr:from>
    <xdr:to>
      <xdr:col>10</xdr:col>
      <xdr:colOff>171450</xdr:colOff>
      <xdr:row>504</xdr:row>
      <xdr:rowOff>0</xdr:rowOff>
    </xdr:to>
    <xdr:sp>
      <xdr:nvSpPr>
        <xdr:cNvPr id="47" name="Line 149"/>
        <xdr:cNvSpPr>
          <a:spLocks/>
        </xdr:cNvSpPr>
      </xdr:nvSpPr>
      <xdr:spPr>
        <a:xfrm flipV="1">
          <a:off x="6848475" y="842391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513</xdr:row>
      <xdr:rowOff>66675</xdr:rowOff>
    </xdr:from>
    <xdr:to>
      <xdr:col>10</xdr:col>
      <xdr:colOff>247650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924675" y="870870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535</xdr:row>
      <xdr:rowOff>85725</xdr:rowOff>
    </xdr:from>
    <xdr:to>
      <xdr:col>10</xdr:col>
      <xdr:colOff>285750</xdr:colOff>
      <xdr:row>542</xdr:row>
      <xdr:rowOff>171450</xdr:rowOff>
    </xdr:to>
    <xdr:sp>
      <xdr:nvSpPr>
        <xdr:cNvPr id="49" name="Line 151"/>
        <xdr:cNvSpPr>
          <a:spLocks/>
        </xdr:cNvSpPr>
      </xdr:nvSpPr>
      <xdr:spPr>
        <a:xfrm flipV="1">
          <a:off x="6962775" y="908399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552</xdr:row>
      <xdr:rowOff>85725</xdr:rowOff>
    </xdr:from>
    <xdr:to>
      <xdr:col>10</xdr:col>
      <xdr:colOff>238125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6915150" y="936783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650</xdr:row>
      <xdr:rowOff>180975</xdr:rowOff>
    </xdr:from>
    <xdr:to>
      <xdr:col>10</xdr:col>
      <xdr:colOff>219075</xdr:colOff>
      <xdr:row>656</xdr:row>
      <xdr:rowOff>114300</xdr:rowOff>
    </xdr:to>
    <xdr:sp>
      <xdr:nvSpPr>
        <xdr:cNvPr id="51" name="Line 153"/>
        <xdr:cNvSpPr>
          <a:spLocks/>
        </xdr:cNvSpPr>
      </xdr:nvSpPr>
      <xdr:spPr>
        <a:xfrm>
          <a:off x="6896100" y="110089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4514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9877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304800</xdr:colOff>
      <xdr:row>316</xdr:row>
      <xdr:rowOff>66675</xdr:rowOff>
    </xdr:from>
    <xdr:to>
      <xdr:col>10</xdr:col>
      <xdr:colOff>304800</xdr:colOff>
      <xdr:row>322</xdr:row>
      <xdr:rowOff>57150</xdr:rowOff>
    </xdr:to>
    <xdr:sp>
      <xdr:nvSpPr>
        <xdr:cNvPr id="54" name="Line 173"/>
        <xdr:cNvSpPr>
          <a:spLocks/>
        </xdr:cNvSpPr>
      </xdr:nvSpPr>
      <xdr:spPr>
        <a:xfrm>
          <a:off x="6981825" y="5441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262</xdr:row>
      <xdr:rowOff>152400</xdr:rowOff>
    </xdr:from>
    <xdr:to>
      <xdr:col>10</xdr:col>
      <xdr:colOff>514350</xdr:colOff>
      <xdr:row>270</xdr:row>
      <xdr:rowOff>152400</xdr:rowOff>
    </xdr:to>
    <xdr:sp>
      <xdr:nvSpPr>
        <xdr:cNvPr id="55" name="Line 202"/>
        <xdr:cNvSpPr>
          <a:spLocks/>
        </xdr:cNvSpPr>
      </xdr:nvSpPr>
      <xdr:spPr>
        <a:xfrm>
          <a:off x="7191375" y="458343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666</xdr:row>
      <xdr:rowOff>104775</xdr:rowOff>
    </xdr:from>
    <xdr:to>
      <xdr:col>10</xdr:col>
      <xdr:colOff>533400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200900" y="1126617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0.175</cdr:y>
    </cdr:from>
    <cdr:to>
      <cdr:x>1</cdr:x>
      <cdr:y>0.249</cdr:y>
    </cdr:to>
    <cdr:sp>
      <cdr:nvSpPr>
        <cdr:cNvPr id="1" name="AutoShape 1"/>
        <cdr:cNvSpPr>
          <a:spLocks/>
        </cdr:cNvSpPr>
      </cdr:nvSpPr>
      <cdr:spPr>
        <a:xfrm>
          <a:off x="4733925" y="409575"/>
          <a:ext cx="409575" cy="171450"/>
        </a:xfrm>
        <a:prstGeom prst="wedgeRectCallout">
          <a:avLst>
            <a:gd name="adj1" fmla="val -66217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114,8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0.15925</cdr:y>
    </cdr:from>
    <cdr:to>
      <cdr:x>0.67225</cdr:x>
      <cdr:y>0.625</cdr:y>
    </cdr:to>
    <cdr:sp>
      <cdr:nvSpPr>
        <cdr:cNvPr id="1" name="Line 1"/>
        <cdr:cNvSpPr>
          <a:spLocks/>
        </cdr:cNvSpPr>
      </cdr:nvSpPr>
      <cdr:spPr>
        <a:xfrm flipH="1">
          <a:off x="3457575" y="3619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0.91575</cdr:x>
      <cdr:y>0.36075</cdr:y>
    </cdr:from>
    <cdr:to>
      <cdr:x>0.99575</cdr:x>
      <cdr:y>0.44</cdr:y>
    </cdr:to>
    <cdr:sp>
      <cdr:nvSpPr>
        <cdr:cNvPr id="2" name="AutoShape 3"/>
        <cdr:cNvSpPr>
          <a:spLocks/>
        </cdr:cNvSpPr>
      </cdr:nvSpPr>
      <cdr:spPr>
        <a:xfrm>
          <a:off x="4714875" y="819150"/>
          <a:ext cx="409575" cy="180975"/>
        </a:xfrm>
        <a:prstGeom prst="wedgeRectCallout">
          <a:avLst>
            <a:gd name="adj1" fmla="val -90810"/>
            <a:gd name="adj2" fmla="val -2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0.2925</cdr:y>
    </cdr:from>
    <cdr:to>
      <cdr:x>0.99975</cdr:x>
      <cdr:y>0.3625</cdr:y>
    </cdr:to>
    <cdr:sp>
      <cdr:nvSpPr>
        <cdr:cNvPr id="1" name="AutoShape 1"/>
        <cdr:cNvSpPr>
          <a:spLocks/>
        </cdr:cNvSpPr>
      </cdr:nvSpPr>
      <cdr:spPr>
        <a:xfrm>
          <a:off x="4762500" y="752475"/>
          <a:ext cx="409575" cy="180975"/>
        </a:xfrm>
        <a:prstGeom prst="wedgeRectCallout">
          <a:avLst>
            <a:gd name="adj1" fmla="val -60810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111,8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0.91175</cdr:x>
      <cdr:y>0.322</cdr:y>
    </cdr:from>
    <cdr:to>
      <cdr:x>0.9915</cdr:x>
      <cdr:y>0.3975</cdr:y>
    </cdr:to>
    <cdr:sp>
      <cdr:nvSpPr>
        <cdr:cNvPr id="1" name="AutoShape 1"/>
        <cdr:cNvSpPr>
          <a:spLocks/>
        </cdr:cNvSpPr>
      </cdr:nvSpPr>
      <cdr:spPr>
        <a:xfrm>
          <a:off x="4695825" y="742950"/>
          <a:ext cx="409575" cy="171450"/>
        </a:xfrm>
        <a:prstGeom prst="wedgeRectCallout">
          <a:avLst>
            <a:gd name="adj1" fmla="val -68638"/>
            <a:gd name="adj2" fmla="val -9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124,6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44592"/>
            <a:gd name="adj2" fmla="val -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108,4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0.393</cdr:y>
    </cdr:from>
    <cdr:to>
      <cdr:x>0.99775</cdr:x>
      <cdr:y>0.47075</cdr:y>
    </cdr:to>
    <cdr:sp>
      <cdr:nvSpPr>
        <cdr:cNvPr id="1" name="AutoShape 1"/>
        <cdr:cNvSpPr>
          <a:spLocks/>
        </cdr:cNvSpPr>
      </cdr:nvSpPr>
      <cdr:spPr>
        <a:xfrm>
          <a:off x="4752975" y="904875"/>
          <a:ext cx="409575" cy="180975"/>
        </a:xfrm>
        <a:prstGeom prst="wedgeRectCallout">
          <a:avLst>
            <a:gd name="adj1" fmla="val -8243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101,6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0.67675</cdr:x>
      <cdr:y>0.14875</cdr:y>
    </cdr:from>
    <cdr:to>
      <cdr:x>0.6785</cdr:x>
      <cdr:y>0.6245</cdr:y>
    </cdr:to>
    <cdr:sp>
      <cdr:nvSpPr>
        <cdr:cNvPr id="1" name="Line 1"/>
        <cdr:cNvSpPr>
          <a:spLocks/>
        </cdr:cNvSpPr>
      </cdr:nvSpPr>
      <cdr:spPr>
        <a:xfrm flipH="1">
          <a:off x="35052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90541"/>
            <a:gd name="adj2" fmla="val 7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133,8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C172">
      <selection activeCell="D10" sqref="D10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99"/>
      <c r="H1" s="499"/>
      <c r="I1" s="499"/>
      <c r="J1" s="499"/>
      <c r="K1" s="499"/>
      <c r="L1" s="499"/>
      <c r="M1" s="499"/>
    </row>
    <row r="2" spans="1:13" s="11" customFormat="1" ht="15">
      <c r="A2" s="2"/>
      <c r="B2" s="2"/>
      <c r="C2" s="2"/>
      <c r="D2" s="2"/>
      <c r="E2" s="2"/>
      <c r="F2" s="2"/>
      <c r="G2" s="29"/>
      <c r="H2" s="500"/>
      <c r="I2" s="500"/>
      <c r="J2" s="500"/>
      <c r="K2" s="500"/>
      <c r="L2" s="500"/>
      <c r="M2" s="50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45" t="s">
        <v>307</v>
      </c>
      <c r="J5" s="344" t="s">
        <v>29</v>
      </c>
    </row>
    <row r="6" spans="1:12" ht="12.75" customHeight="1">
      <c r="A6" s="1"/>
      <c r="C6" s="402" t="s">
        <v>33</v>
      </c>
      <c r="D6" s="402"/>
      <c r="E6" s="402"/>
      <c r="F6" s="402"/>
      <c r="G6" s="402"/>
      <c r="H6" s="402"/>
      <c r="I6" s="402"/>
      <c r="J6" s="402"/>
      <c r="K6" s="402"/>
      <c r="L6" s="402"/>
    </row>
    <row r="7" spans="1:13" ht="13.5" customHeight="1" thickBot="1">
      <c r="A7" s="3"/>
      <c r="B7" s="4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3" t="s">
        <v>157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</row>
    <row r="12" spans="1:13" ht="12.75">
      <c r="A12" s="13"/>
      <c r="M12" s="14"/>
    </row>
    <row r="13" spans="1:13" ht="12.75">
      <c r="A13" s="10"/>
      <c r="B13" s="22" t="s">
        <v>163</v>
      </c>
      <c r="D13" s="30"/>
      <c r="E13" s="30"/>
      <c r="F13" s="30"/>
      <c r="I13" s="50" t="s">
        <v>15</v>
      </c>
      <c r="K13" s="30"/>
      <c r="L13" s="30"/>
      <c r="M13" s="30"/>
    </row>
    <row r="14" spans="1:13" ht="12.75">
      <c r="A14" s="10"/>
      <c r="B14" s="10" t="s">
        <v>164</v>
      </c>
      <c r="D14" s="30"/>
      <c r="E14" s="30"/>
      <c r="F14" s="30"/>
      <c r="I14" s="10" t="s">
        <v>171</v>
      </c>
      <c r="K14" s="30"/>
      <c r="L14" s="30"/>
      <c r="M14" s="30"/>
    </row>
    <row r="15" spans="1:13" ht="12.75">
      <c r="A15" s="10"/>
      <c r="B15" s="10" t="s">
        <v>238</v>
      </c>
      <c r="D15" s="30"/>
      <c r="E15" s="30"/>
      <c r="F15" s="30"/>
      <c r="I15" s="10" t="s">
        <v>172</v>
      </c>
      <c r="K15" s="30"/>
      <c r="L15" s="30"/>
      <c r="M15" s="30"/>
    </row>
    <row r="16" spans="1:13" ht="12.75">
      <c r="A16" s="10"/>
      <c r="B16" s="2" t="s">
        <v>220</v>
      </c>
      <c r="D16" s="30"/>
      <c r="E16" s="30"/>
      <c r="F16" s="30"/>
      <c r="I16" s="10" t="s">
        <v>173</v>
      </c>
      <c r="J16" s="10"/>
      <c r="K16" s="13"/>
      <c r="L16" s="14"/>
      <c r="M16" s="14"/>
    </row>
    <row r="17" spans="1:13" ht="12.75">
      <c r="A17" s="10"/>
      <c r="B17" s="2" t="s">
        <v>165</v>
      </c>
      <c r="D17" s="30"/>
      <c r="E17" s="30"/>
      <c r="F17" s="30"/>
      <c r="I17" s="32" t="s">
        <v>174</v>
      </c>
      <c r="J17" s="10"/>
      <c r="K17" s="13"/>
      <c r="L17" s="14"/>
      <c r="M17" s="14"/>
    </row>
    <row r="18" spans="1:13" ht="12.75">
      <c r="A18" s="10"/>
      <c r="B18" s="2" t="s">
        <v>166</v>
      </c>
      <c r="D18" s="30"/>
      <c r="E18" s="30"/>
      <c r="F18" s="30"/>
      <c r="I18" s="10" t="s">
        <v>175</v>
      </c>
      <c r="J18" s="10"/>
      <c r="K18" s="13"/>
      <c r="L18" s="14"/>
      <c r="M18" s="14"/>
    </row>
    <row r="19" spans="1:13" ht="12.75">
      <c r="A19" s="10"/>
      <c r="B19" s="2" t="s">
        <v>190</v>
      </c>
      <c r="D19" s="30"/>
      <c r="E19" s="30"/>
      <c r="F19" s="30"/>
      <c r="G19" s="30"/>
      <c r="I19" s="10" t="s">
        <v>176</v>
      </c>
      <c r="J19" s="10"/>
      <c r="K19" s="13"/>
      <c r="L19" s="14"/>
      <c r="M19" s="14"/>
    </row>
    <row r="20" spans="1:13" ht="12.75">
      <c r="A20" s="10"/>
      <c r="B20" s="22" t="s">
        <v>167</v>
      </c>
      <c r="D20" s="30"/>
      <c r="E20" s="30"/>
      <c r="F20" s="30"/>
      <c r="G20" s="30"/>
      <c r="I20" s="10" t="s">
        <v>177</v>
      </c>
      <c r="K20" s="13"/>
      <c r="L20" s="14"/>
      <c r="M20" s="14"/>
    </row>
    <row r="21" spans="1:13" ht="12.75">
      <c r="A21" s="10"/>
      <c r="B21" s="2" t="s">
        <v>226</v>
      </c>
      <c r="D21" s="30"/>
      <c r="E21" s="30"/>
      <c r="F21" s="30"/>
      <c r="G21" s="30"/>
      <c r="I21" s="10" t="s">
        <v>178</v>
      </c>
      <c r="K21" s="13"/>
      <c r="L21" s="14"/>
      <c r="M21" s="14"/>
    </row>
    <row r="22" spans="1:13" ht="12.75">
      <c r="A22" s="10"/>
      <c r="B22" s="50" t="s">
        <v>72</v>
      </c>
      <c r="D22" s="30"/>
      <c r="E22" s="30"/>
      <c r="F22" s="30"/>
      <c r="G22" s="30"/>
      <c r="I22" s="32" t="s">
        <v>179</v>
      </c>
      <c r="K22" s="42"/>
      <c r="L22" s="43"/>
      <c r="M22" s="43"/>
    </row>
    <row r="23" spans="1:13" ht="12.75">
      <c r="A23" s="13"/>
      <c r="B23" s="10" t="s">
        <v>168</v>
      </c>
      <c r="I23" s="2" t="s">
        <v>180</v>
      </c>
      <c r="M23" s="14"/>
    </row>
    <row r="24" spans="1:13" ht="12.75">
      <c r="A24" s="13"/>
      <c r="B24" s="2" t="s">
        <v>27</v>
      </c>
      <c r="I24" s="2" t="s">
        <v>181</v>
      </c>
      <c r="M24" s="14"/>
    </row>
    <row r="25" spans="1:13" ht="12.75">
      <c r="A25" s="13"/>
      <c r="B25" s="2" t="s">
        <v>25</v>
      </c>
      <c r="I25" s="22" t="s">
        <v>182</v>
      </c>
      <c r="M25" s="14"/>
    </row>
    <row r="26" spans="1:13" ht="12.75">
      <c r="A26" s="13"/>
      <c r="B26" s="2" t="s">
        <v>26</v>
      </c>
      <c r="I26" s="10" t="s">
        <v>183</v>
      </c>
      <c r="M26" s="14"/>
    </row>
    <row r="27" spans="1:13" ht="12.75">
      <c r="A27" s="10"/>
      <c r="B27" s="2" t="s">
        <v>169</v>
      </c>
      <c r="E27" s="32" t="s">
        <v>185</v>
      </c>
      <c r="F27" s="30"/>
      <c r="G27" s="30"/>
      <c r="H27" s="10"/>
      <c r="I27" s="10" t="s">
        <v>184</v>
      </c>
      <c r="J27" s="10"/>
      <c r="K27" s="13"/>
      <c r="L27" s="14"/>
      <c r="M27" s="14"/>
    </row>
    <row r="28" spans="1:13" ht="12.75">
      <c r="A28" s="10"/>
      <c r="B28" s="10" t="s">
        <v>170</v>
      </c>
      <c r="E28" s="10" t="s">
        <v>186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187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>
      <c r="A32" s="505" t="s">
        <v>163</v>
      </c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</row>
    <row r="33" spans="1:13" ht="12.75">
      <c r="A33" s="10"/>
      <c r="B33" s="10"/>
      <c r="C33" s="353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7" t="s">
        <v>292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</row>
    <row r="35" spans="1:13" ht="12.75">
      <c r="A35" s="13"/>
      <c r="M35" s="14"/>
    </row>
    <row r="36" spans="1:13" ht="12.75" customHeight="1">
      <c r="A36" s="509" t="s">
        <v>70</v>
      </c>
      <c r="B36" s="391" t="s">
        <v>34</v>
      </c>
      <c r="C36" s="554"/>
      <c r="D36" s="554"/>
      <c r="E36" s="554"/>
      <c r="F36" s="555"/>
      <c r="G36" s="391" t="s">
        <v>35</v>
      </c>
      <c r="H36" s="555"/>
      <c r="I36" s="391" t="s">
        <v>315</v>
      </c>
      <c r="J36" s="391" t="s">
        <v>316</v>
      </c>
      <c r="K36" s="393" t="s">
        <v>156</v>
      </c>
      <c r="L36" s="394"/>
      <c r="M36" s="539" t="s">
        <v>319</v>
      </c>
    </row>
    <row r="37" spans="1:13" ht="38.25" customHeight="1">
      <c r="A37" s="510"/>
      <c r="B37" s="556"/>
      <c r="C37" s="557"/>
      <c r="D37" s="557"/>
      <c r="E37" s="557"/>
      <c r="F37" s="558"/>
      <c r="G37" s="556"/>
      <c r="H37" s="558"/>
      <c r="I37" s="392"/>
      <c r="J37" s="392"/>
      <c r="K37" s="48" t="s">
        <v>317</v>
      </c>
      <c r="L37" s="48" t="s">
        <v>318</v>
      </c>
      <c r="M37" s="539"/>
    </row>
    <row r="38" spans="1:13" ht="12.75">
      <c r="A38" s="41"/>
      <c r="B38" s="501" t="s">
        <v>36</v>
      </c>
      <c r="C38" s="559"/>
      <c r="D38" s="559"/>
      <c r="E38" s="559"/>
      <c r="F38" s="502"/>
      <c r="G38" s="501" t="s">
        <v>37</v>
      </c>
      <c r="H38" s="502"/>
      <c r="I38" s="349">
        <v>1</v>
      </c>
      <c r="J38" s="349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560" t="s">
        <v>308</v>
      </c>
      <c r="C39" s="561"/>
      <c r="D39" s="561"/>
      <c r="E39" s="561"/>
      <c r="F39" s="562"/>
      <c r="G39" s="501" t="s">
        <v>38</v>
      </c>
      <c r="H39" s="502"/>
      <c r="I39" s="395">
        <v>4910.3</v>
      </c>
      <c r="J39" s="390"/>
      <c r="K39" s="369" t="s">
        <v>309</v>
      </c>
      <c r="L39" s="389"/>
      <c r="M39" s="390"/>
      <c r="N39" s="119"/>
      <c r="O39" s="145"/>
    </row>
    <row r="40" spans="1:14" ht="12.75" customHeight="1">
      <c r="A40" s="40">
        <v>2</v>
      </c>
      <c r="B40" s="528" t="s">
        <v>40</v>
      </c>
      <c r="C40" s="529"/>
      <c r="D40" s="529"/>
      <c r="E40" s="529"/>
      <c r="F40" s="530"/>
      <c r="G40" s="501" t="s">
        <v>38</v>
      </c>
      <c r="H40" s="502"/>
      <c r="I40" s="355">
        <v>5053.2</v>
      </c>
      <c r="J40" s="355">
        <v>392.2</v>
      </c>
      <c r="K40" s="356">
        <v>106.1</v>
      </c>
      <c r="L40" s="356">
        <v>106.4</v>
      </c>
      <c r="M40" s="356">
        <v>99.8</v>
      </c>
      <c r="N40" s="119"/>
    </row>
    <row r="41" spans="1:14" ht="12.75" customHeight="1">
      <c r="A41" s="40">
        <v>3</v>
      </c>
      <c r="B41" s="528" t="s">
        <v>41</v>
      </c>
      <c r="C41" s="529"/>
      <c r="D41" s="529"/>
      <c r="E41" s="529"/>
      <c r="F41" s="530"/>
      <c r="G41" s="501" t="s">
        <v>38</v>
      </c>
      <c r="H41" s="502"/>
      <c r="I41" s="355">
        <v>245.2</v>
      </c>
      <c r="J41" s="355">
        <v>70.1</v>
      </c>
      <c r="K41" s="356">
        <v>101.6</v>
      </c>
      <c r="L41" s="356">
        <v>101.1</v>
      </c>
      <c r="M41" s="356">
        <v>106.2</v>
      </c>
      <c r="N41" s="119"/>
    </row>
    <row r="42" spans="1:14" ht="12.75" customHeight="1">
      <c r="A42" s="40">
        <v>4</v>
      </c>
      <c r="B42" s="528" t="s">
        <v>42</v>
      </c>
      <c r="C42" s="529"/>
      <c r="D42" s="529"/>
      <c r="E42" s="529"/>
      <c r="F42" s="530"/>
      <c r="G42" s="501" t="s">
        <v>38</v>
      </c>
      <c r="H42" s="502"/>
      <c r="I42" s="355">
        <v>347.2</v>
      </c>
      <c r="J42" s="355">
        <v>121.8</v>
      </c>
      <c r="K42" s="356">
        <v>102.4</v>
      </c>
      <c r="L42" s="356">
        <v>96.2</v>
      </c>
      <c r="M42" s="356">
        <v>128.6</v>
      </c>
      <c r="N42" s="119"/>
    </row>
    <row r="43" spans="1:14" ht="12.75" customHeight="1">
      <c r="A43" s="40">
        <v>5</v>
      </c>
      <c r="B43" s="528" t="s">
        <v>43</v>
      </c>
      <c r="C43" s="529"/>
      <c r="D43" s="529"/>
      <c r="E43" s="529"/>
      <c r="F43" s="530"/>
      <c r="G43" s="501" t="s">
        <v>38</v>
      </c>
      <c r="H43" s="502"/>
      <c r="I43" s="355">
        <v>168.9</v>
      </c>
      <c r="J43" s="355">
        <v>44.9</v>
      </c>
      <c r="K43" s="356">
        <v>115.6</v>
      </c>
      <c r="L43" s="356">
        <v>118.2</v>
      </c>
      <c r="M43" s="356">
        <v>107.6</v>
      </c>
      <c r="N43" s="119"/>
    </row>
    <row r="44" spans="1:14" ht="12.75" customHeight="1">
      <c r="A44" s="40">
        <v>6</v>
      </c>
      <c r="B44" s="528" t="s">
        <v>44</v>
      </c>
      <c r="C44" s="529"/>
      <c r="D44" s="529"/>
      <c r="E44" s="529"/>
      <c r="F44" s="530"/>
      <c r="G44" s="501" t="s">
        <v>38</v>
      </c>
      <c r="H44" s="502"/>
      <c r="I44" s="355">
        <v>1048.4</v>
      </c>
      <c r="J44" s="355">
        <v>268.5</v>
      </c>
      <c r="K44" s="356">
        <v>111.8</v>
      </c>
      <c r="L44" s="356">
        <v>111.4</v>
      </c>
      <c r="M44" s="356">
        <v>99.7</v>
      </c>
      <c r="N44" s="119"/>
    </row>
    <row r="45" spans="1:14" ht="12.75" customHeight="1">
      <c r="A45" s="40">
        <v>7</v>
      </c>
      <c r="B45" s="528" t="s">
        <v>45</v>
      </c>
      <c r="C45" s="529"/>
      <c r="D45" s="529"/>
      <c r="E45" s="529"/>
      <c r="F45" s="530"/>
      <c r="G45" s="501" t="s">
        <v>38</v>
      </c>
      <c r="H45" s="502"/>
      <c r="I45" s="355">
        <v>1011.7</v>
      </c>
      <c r="J45" s="355">
        <v>319.8</v>
      </c>
      <c r="K45" s="356">
        <v>104.1</v>
      </c>
      <c r="L45" s="356">
        <v>97.7</v>
      </c>
      <c r="M45" s="356">
        <v>113.8</v>
      </c>
      <c r="N45" s="119"/>
    </row>
    <row r="46" spans="1:14" ht="14.25" customHeight="1">
      <c r="A46" s="40">
        <v>8</v>
      </c>
      <c r="B46" s="528" t="s">
        <v>46</v>
      </c>
      <c r="C46" s="529"/>
      <c r="D46" s="529"/>
      <c r="E46" s="529"/>
      <c r="F46" s="530"/>
      <c r="G46" s="501" t="s">
        <v>47</v>
      </c>
      <c r="H46" s="390"/>
      <c r="I46" s="355" t="s">
        <v>39</v>
      </c>
      <c r="J46" s="355" t="s">
        <v>39</v>
      </c>
      <c r="K46" s="356">
        <v>108.4</v>
      </c>
      <c r="L46" s="356">
        <v>108.4</v>
      </c>
      <c r="M46" s="356">
        <v>100.5</v>
      </c>
      <c r="N46" s="119"/>
    </row>
    <row r="47" spans="1:14" ht="25.5" customHeight="1">
      <c r="A47" s="40">
        <v>9</v>
      </c>
      <c r="B47" s="528" t="s">
        <v>48</v>
      </c>
      <c r="C47" s="529"/>
      <c r="D47" s="529"/>
      <c r="E47" s="529"/>
      <c r="F47" s="530"/>
      <c r="G47" s="501" t="s">
        <v>47</v>
      </c>
      <c r="H47" s="390" t="s">
        <v>47</v>
      </c>
      <c r="I47" s="355" t="s">
        <v>39</v>
      </c>
      <c r="J47" s="355" t="s">
        <v>39</v>
      </c>
      <c r="K47" s="357">
        <v>124.6</v>
      </c>
      <c r="L47" s="357">
        <v>129.3</v>
      </c>
      <c r="M47" s="357">
        <v>104.8</v>
      </c>
      <c r="N47" s="119"/>
    </row>
    <row r="48" spans="1:14" ht="12.75" customHeight="1">
      <c r="A48" s="40">
        <v>10</v>
      </c>
      <c r="B48" s="528" t="s">
        <v>49</v>
      </c>
      <c r="C48" s="529"/>
      <c r="D48" s="529"/>
      <c r="E48" s="529"/>
      <c r="F48" s="530"/>
      <c r="G48" s="501" t="s">
        <v>50</v>
      </c>
      <c r="H48" s="390" t="s">
        <v>50</v>
      </c>
      <c r="I48" s="355" t="s">
        <v>39</v>
      </c>
      <c r="J48" s="355">
        <v>472.6</v>
      </c>
      <c r="K48" s="356" t="s">
        <v>39</v>
      </c>
      <c r="L48" s="356">
        <v>90.1</v>
      </c>
      <c r="M48" s="356">
        <v>99.4</v>
      </c>
      <c r="N48" s="119"/>
    </row>
    <row r="49" spans="1:14" ht="12.75" customHeight="1">
      <c r="A49" s="40">
        <v>11</v>
      </c>
      <c r="B49" s="528" t="s">
        <v>51</v>
      </c>
      <c r="C49" s="529"/>
      <c r="D49" s="529"/>
      <c r="E49" s="529"/>
      <c r="F49" s="530"/>
      <c r="G49" s="501" t="s">
        <v>50</v>
      </c>
      <c r="H49" s="390" t="s">
        <v>50</v>
      </c>
      <c r="I49" s="355" t="s">
        <v>39</v>
      </c>
      <c r="J49" s="355">
        <v>8162.6</v>
      </c>
      <c r="K49" s="356" t="s">
        <v>39</v>
      </c>
      <c r="L49" s="356">
        <v>101.3</v>
      </c>
      <c r="M49" s="356" t="s">
        <v>39</v>
      </c>
      <c r="N49" s="119"/>
    </row>
    <row r="50" spans="1:14" ht="12.75" customHeight="1">
      <c r="A50" s="40">
        <v>12</v>
      </c>
      <c r="B50" s="528" t="s">
        <v>52</v>
      </c>
      <c r="C50" s="529"/>
      <c r="D50" s="529"/>
      <c r="E50" s="529"/>
      <c r="F50" s="530"/>
      <c r="G50" s="501" t="s">
        <v>47</v>
      </c>
      <c r="H50" s="390" t="s">
        <v>47</v>
      </c>
      <c r="I50" s="355" t="s">
        <v>39</v>
      </c>
      <c r="J50" s="355">
        <v>5.5</v>
      </c>
      <c r="K50" s="356" t="s">
        <v>39</v>
      </c>
      <c r="L50" s="356" t="s">
        <v>39</v>
      </c>
      <c r="M50" s="356" t="s">
        <v>39</v>
      </c>
      <c r="N50" s="119"/>
    </row>
    <row r="51" spans="1:14" ht="12.75">
      <c r="A51" s="128"/>
      <c r="B51" s="552"/>
      <c r="C51" s="553"/>
      <c r="D51" s="553"/>
      <c r="E51" s="170"/>
      <c r="F51" s="36"/>
      <c r="G51" s="37"/>
      <c r="H51" s="37"/>
      <c r="I51" s="38"/>
      <c r="J51" s="38"/>
      <c r="K51" s="38"/>
      <c r="L51" s="38"/>
      <c r="M51" s="38"/>
      <c r="N51" s="119"/>
    </row>
    <row r="52" spans="1:13" ht="12.75">
      <c r="A52" s="13"/>
      <c r="B52" s="552"/>
      <c r="C52" s="553"/>
      <c r="D52" s="553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550" t="s">
        <v>276</v>
      </c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</row>
    <row r="54" spans="1:13" ht="12.75" customHeight="1">
      <c r="A54" s="541" t="s">
        <v>70</v>
      </c>
      <c r="B54" s="539" t="s">
        <v>34</v>
      </c>
      <c r="C54" s="540"/>
      <c r="D54" s="540"/>
      <c r="E54" s="540"/>
      <c r="F54" s="540"/>
      <c r="G54" s="539" t="s">
        <v>35</v>
      </c>
      <c r="H54" s="540"/>
      <c r="I54" s="386" t="s">
        <v>321</v>
      </c>
      <c r="J54" s="386" t="s">
        <v>293</v>
      </c>
      <c r="K54" s="393" t="s">
        <v>156</v>
      </c>
      <c r="L54" s="394"/>
      <c r="M54" s="386" t="s">
        <v>296</v>
      </c>
    </row>
    <row r="55" spans="1:13" ht="38.25" customHeight="1">
      <c r="A55" s="541"/>
      <c r="B55" s="539"/>
      <c r="C55" s="540"/>
      <c r="D55" s="540"/>
      <c r="E55" s="540"/>
      <c r="F55" s="540"/>
      <c r="G55" s="539"/>
      <c r="H55" s="540"/>
      <c r="I55" s="387"/>
      <c r="J55" s="387"/>
      <c r="K55" s="48" t="s">
        <v>295</v>
      </c>
      <c r="L55" s="48" t="s">
        <v>294</v>
      </c>
      <c r="M55" s="387"/>
    </row>
    <row r="56" spans="1:13" ht="12.75">
      <c r="A56" s="41"/>
      <c r="B56" s="531" t="s">
        <v>36</v>
      </c>
      <c r="C56" s="379"/>
      <c r="D56" s="379"/>
      <c r="E56" s="379"/>
      <c r="F56" s="379"/>
      <c r="G56" s="531" t="s">
        <v>37</v>
      </c>
      <c r="H56" s="379"/>
      <c r="I56" s="26">
        <v>1</v>
      </c>
      <c r="J56" s="354">
        <v>2</v>
      </c>
      <c r="K56" s="26">
        <v>3</v>
      </c>
      <c r="L56" s="26">
        <v>4</v>
      </c>
      <c r="M56" s="224">
        <v>5</v>
      </c>
    </row>
    <row r="57" spans="1:14" ht="12.75" customHeight="1">
      <c r="A57" s="148">
        <v>1</v>
      </c>
      <c r="B57" s="388" t="s">
        <v>287</v>
      </c>
      <c r="C57" s="378"/>
      <c r="D57" s="378"/>
      <c r="E57" s="378"/>
      <c r="F57" s="378"/>
      <c r="G57" s="379" t="s">
        <v>53</v>
      </c>
      <c r="H57" s="380" t="s">
        <v>53</v>
      </c>
      <c r="I57" s="358">
        <v>25.0521</v>
      </c>
      <c r="J57" s="358">
        <v>9.1407</v>
      </c>
      <c r="K57" s="356">
        <v>133.2</v>
      </c>
      <c r="L57" s="356">
        <v>127.2</v>
      </c>
      <c r="M57" s="352">
        <v>97.2</v>
      </c>
      <c r="N57" s="119"/>
    </row>
    <row r="58" spans="1:15" ht="12.75" customHeight="1">
      <c r="A58" s="149" t="s">
        <v>22</v>
      </c>
      <c r="B58" s="388" t="s">
        <v>288</v>
      </c>
      <c r="C58" s="378"/>
      <c r="D58" s="378"/>
      <c r="E58" s="378"/>
      <c r="F58" s="378"/>
      <c r="G58" s="379" t="s">
        <v>53</v>
      </c>
      <c r="H58" s="380" t="s">
        <v>53</v>
      </c>
      <c r="I58" s="358">
        <v>18.3068</v>
      </c>
      <c r="J58" s="358">
        <v>6.6481</v>
      </c>
      <c r="K58" s="356">
        <v>136</v>
      </c>
      <c r="L58" s="356">
        <v>134</v>
      </c>
      <c r="M58" s="359">
        <v>90.8</v>
      </c>
      <c r="N58" s="119"/>
      <c r="O58" s="145"/>
    </row>
    <row r="59" spans="1:15" ht="12.75" customHeight="1">
      <c r="A59" s="148" t="s">
        <v>71</v>
      </c>
      <c r="B59" s="388" t="s">
        <v>289</v>
      </c>
      <c r="C59" s="378"/>
      <c r="D59" s="378"/>
      <c r="E59" s="378"/>
      <c r="F59" s="378"/>
      <c r="G59" s="379" t="s">
        <v>53</v>
      </c>
      <c r="H59" s="380" t="s">
        <v>53</v>
      </c>
      <c r="I59" s="358">
        <v>6.7453</v>
      </c>
      <c r="J59" s="358">
        <v>2.4926</v>
      </c>
      <c r="K59" s="356">
        <v>126</v>
      </c>
      <c r="L59" s="356">
        <v>112.1</v>
      </c>
      <c r="M59" s="352">
        <v>120</v>
      </c>
      <c r="N59" s="119"/>
      <c r="O59" s="145"/>
    </row>
    <row r="60" spans="1:14" ht="12.75" customHeight="1">
      <c r="A60" s="148">
        <v>2</v>
      </c>
      <c r="B60" s="388" t="s">
        <v>13</v>
      </c>
      <c r="C60" s="378"/>
      <c r="D60" s="378"/>
      <c r="E60" s="378"/>
      <c r="F60" s="378"/>
      <c r="G60" s="379" t="s">
        <v>149</v>
      </c>
      <c r="H60" s="380" t="s">
        <v>54</v>
      </c>
      <c r="I60" s="358">
        <v>129.253</v>
      </c>
      <c r="J60" s="358">
        <v>44.973</v>
      </c>
      <c r="K60" s="360">
        <v>120.1</v>
      </c>
      <c r="L60" s="360">
        <v>121.1</v>
      </c>
      <c r="M60" s="360">
        <v>106.2</v>
      </c>
      <c r="N60" s="119"/>
    </row>
    <row r="61" spans="1:15" ht="12.75" customHeight="1">
      <c r="A61" s="148">
        <v>3</v>
      </c>
      <c r="B61" s="388" t="s">
        <v>55</v>
      </c>
      <c r="C61" s="378"/>
      <c r="D61" s="378"/>
      <c r="E61" s="378"/>
      <c r="F61" s="378"/>
      <c r="G61" s="379" t="s">
        <v>149</v>
      </c>
      <c r="H61" s="380" t="s">
        <v>54</v>
      </c>
      <c r="I61" s="358">
        <v>80.195</v>
      </c>
      <c r="J61" s="358">
        <v>87.47</v>
      </c>
      <c r="K61" s="360">
        <v>118.2</v>
      </c>
      <c r="L61" s="360">
        <v>121.1</v>
      </c>
      <c r="M61" s="360">
        <v>112</v>
      </c>
      <c r="N61" s="119"/>
      <c r="O61" s="145"/>
    </row>
    <row r="62" spans="1:14" ht="12.75" customHeight="1">
      <c r="A62" s="148">
        <v>4</v>
      </c>
      <c r="B62" s="388" t="s">
        <v>56</v>
      </c>
      <c r="C62" s="378"/>
      <c r="D62" s="378"/>
      <c r="E62" s="378"/>
      <c r="F62" s="378"/>
      <c r="G62" s="379" t="s">
        <v>47</v>
      </c>
      <c r="H62" s="380" t="s">
        <v>47</v>
      </c>
      <c r="I62" s="358" t="s">
        <v>39</v>
      </c>
      <c r="J62" s="358" t="s">
        <v>39</v>
      </c>
      <c r="K62" s="360">
        <v>109</v>
      </c>
      <c r="L62" s="360">
        <v>111.5</v>
      </c>
      <c r="M62" s="360">
        <v>111.5</v>
      </c>
      <c r="N62" s="119"/>
    </row>
    <row r="63" spans="1:14" ht="12.75">
      <c r="A63" s="336"/>
      <c r="B63" s="166"/>
      <c r="C63" s="337"/>
      <c r="D63" s="337"/>
      <c r="E63" s="337"/>
      <c r="F63" s="337"/>
      <c r="G63" s="37"/>
      <c r="H63" s="338"/>
      <c r="I63" s="339"/>
      <c r="J63" s="339"/>
      <c r="K63" s="38"/>
      <c r="L63" s="38"/>
      <c r="M63" s="38"/>
      <c r="N63" s="119"/>
    </row>
    <row r="64" spans="1:14" ht="12.75">
      <c r="A64" s="116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50"/>
      <c r="N64" s="151"/>
    </row>
    <row r="65" spans="1:14" ht="12.75">
      <c r="A65" s="371" t="s">
        <v>147</v>
      </c>
      <c r="B65" s="371"/>
      <c r="C65" s="371"/>
      <c r="D65" s="371"/>
      <c r="E65" s="371"/>
      <c r="F65" s="371"/>
      <c r="G65" s="371"/>
      <c r="H65" s="371"/>
      <c r="I65" s="371"/>
      <c r="J65" s="371"/>
      <c r="K65" s="372"/>
      <c r="L65" s="372"/>
      <c r="M65" s="372"/>
      <c r="N65" s="119"/>
    </row>
    <row r="66" spans="1:14" ht="15" customHeight="1">
      <c r="A66" s="371"/>
      <c r="B66" s="371"/>
      <c r="C66" s="371"/>
      <c r="D66" s="371"/>
      <c r="E66" s="371"/>
      <c r="F66" s="371"/>
      <c r="G66" s="371"/>
      <c r="H66" s="371"/>
      <c r="I66" s="371"/>
      <c r="J66" s="371"/>
      <c r="K66" s="372"/>
      <c r="L66" s="372"/>
      <c r="M66" s="372"/>
      <c r="N66" s="119"/>
    </row>
    <row r="67" spans="1:14" ht="12.75">
      <c r="A67" s="372"/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119"/>
    </row>
    <row r="68" spans="1:14" ht="15" customHeight="1">
      <c r="A68" s="372"/>
      <c r="B68" s="372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119"/>
    </row>
    <row r="69" ht="12.75">
      <c r="A69" s="13" t="s">
        <v>223</v>
      </c>
    </row>
    <row r="70" spans="1:13" ht="12.75">
      <c r="A70" s="13" t="s">
        <v>222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Апрель 2011г.</v>
      </c>
      <c r="K73" s="22" t="str">
        <f>J5</f>
        <v>Национальный Банк РК</v>
      </c>
    </row>
    <row r="74" spans="1:12" ht="12.75" customHeight="1">
      <c r="A74" s="1"/>
      <c r="C74" s="402" t="str">
        <f>C6</f>
        <v>Информационно - аналитический обзор экономики Казахстана</v>
      </c>
      <c r="D74" s="402"/>
      <c r="E74" s="402"/>
      <c r="F74" s="402"/>
      <c r="G74" s="402"/>
      <c r="H74" s="402"/>
      <c r="I74" s="402"/>
      <c r="J74" s="402"/>
      <c r="K74" s="402"/>
      <c r="L74" s="402"/>
    </row>
    <row r="75" spans="1:13" ht="13.5" customHeight="1" thickBot="1">
      <c r="A75" s="3"/>
      <c r="B75" s="4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37"/>
      <c r="B78" s="538"/>
      <c r="C78" s="538"/>
      <c r="D78" s="538"/>
      <c r="E78" s="538"/>
      <c r="F78" s="538"/>
      <c r="G78" s="538"/>
      <c r="H78" s="538"/>
      <c r="I78" s="538"/>
      <c r="J78" s="538"/>
      <c r="K78" s="538"/>
      <c r="L78" s="538"/>
      <c r="M78" s="538"/>
    </row>
    <row r="79" spans="1:13" ht="0.75" customHeight="1">
      <c r="A79" s="524"/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</row>
    <row r="80" spans="1:13" ht="7.5" customHeight="1">
      <c r="A80" s="525"/>
      <c r="B80" s="525"/>
      <c r="C80" s="525"/>
      <c r="D80" s="525"/>
      <c r="E80" s="525"/>
      <c r="F80" s="525"/>
      <c r="G80" s="525"/>
      <c r="H80" s="525"/>
      <c r="I80" s="525"/>
      <c r="J80" s="525"/>
      <c r="K80" s="525"/>
      <c r="L80" s="525"/>
      <c r="M80" s="525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75"/>
      <c r="B82" s="575"/>
      <c r="C82" s="575"/>
      <c r="D82" s="575"/>
      <c r="E82" s="575"/>
      <c r="F82" s="575"/>
      <c r="G82" s="575"/>
      <c r="H82" s="575"/>
      <c r="I82" s="575"/>
      <c r="J82" s="575"/>
      <c r="K82" s="575"/>
      <c r="L82" s="575"/>
      <c r="M82" s="575"/>
    </row>
    <row r="83" spans="1:13" ht="16.5" customHeight="1">
      <c r="A83" s="536" t="s">
        <v>239</v>
      </c>
      <c r="B83" s="536"/>
      <c r="C83" s="536"/>
      <c r="D83" s="536"/>
      <c r="E83" s="536"/>
      <c r="F83" s="536"/>
      <c r="G83" s="536"/>
      <c r="H83" s="536"/>
      <c r="I83" s="536"/>
      <c r="J83" s="536"/>
      <c r="K83" s="536"/>
      <c r="L83" s="536"/>
      <c r="M83" s="536"/>
    </row>
    <row r="84" spans="1:13" ht="9.75" customHeight="1">
      <c r="A84" s="563" t="s">
        <v>371</v>
      </c>
      <c r="B84" s="564"/>
      <c r="C84" s="564"/>
      <c r="D84" s="564"/>
      <c r="E84" s="564"/>
      <c r="F84" s="564"/>
      <c r="G84" s="564"/>
      <c r="H84" s="564"/>
      <c r="I84" s="564"/>
      <c r="J84" s="564"/>
      <c r="K84" s="564"/>
      <c r="L84" s="564"/>
      <c r="M84" s="564"/>
    </row>
    <row r="85" spans="1:13" s="55" customFormat="1" ht="16.5" customHeight="1">
      <c r="A85" s="565"/>
      <c r="B85" s="565"/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</row>
    <row r="86" spans="1:13" s="55" customFormat="1" ht="12.75" customHeight="1">
      <c r="A86" s="565"/>
      <c r="B86" s="565"/>
      <c r="C86" s="565"/>
      <c r="D86" s="565"/>
      <c r="E86" s="565"/>
      <c r="F86" s="565"/>
      <c r="G86" s="565"/>
      <c r="H86" s="565"/>
      <c r="I86" s="565"/>
      <c r="J86" s="565"/>
      <c r="K86" s="565"/>
      <c r="L86" s="565"/>
      <c r="M86" s="565"/>
    </row>
    <row r="87" spans="1:13" s="55" customFormat="1" ht="15" customHeight="1">
      <c r="A87" s="565"/>
      <c r="B87" s="565"/>
      <c r="C87" s="565"/>
      <c r="D87" s="565"/>
      <c r="E87" s="565"/>
      <c r="F87" s="565"/>
      <c r="G87" s="565"/>
      <c r="H87" s="565"/>
      <c r="I87" s="565"/>
      <c r="J87" s="565"/>
      <c r="K87" s="565"/>
      <c r="L87" s="565"/>
      <c r="M87" s="565"/>
    </row>
    <row r="88" spans="1:13" s="55" customFormat="1" ht="32.25" customHeight="1">
      <c r="A88" s="565"/>
      <c r="B88" s="565"/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</row>
    <row r="89" spans="1:27" s="115" customFormat="1" ht="12" customHeight="1">
      <c r="A89" s="208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10"/>
      <c r="M89" s="210"/>
      <c r="O89" s="208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10"/>
      <c r="AA89" s="210"/>
    </row>
    <row r="90" spans="1:27" s="115" customFormat="1" ht="18">
      <c r="A90" s="542" t="s">
        <v>69</v>
      </c>
      <c r="B90" s="543"/>
      <c r="C90" s="543"/>
      <c r="D90" s="543"/>
      <c r="E90" s="543"/>
      <c r="F90" s="543"/>
      <c r="G90" s="543"/>
      <c r="H90" s="543"/>
      <c r="I90" s="543"/>
      <c r="J90" s="543"/>
      <c r="K90" s="543"/>
      <c r="L90" s="488"/>
      <c r="M90" s="488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</row>
    <row r="91" spans="1:27" s="118" customFormat="1" ht="12.75">
      <c r="A91" s="488"/>
      <c r="B91" s="488"/>
      <c r="C91" s="488"/>
      <c r="D91" s="488"/>
      <c r="E91" s="488"/>
      <c r="F91" s="488"/>
      <c r="G91" s="488"/>
      <c r="H91" s="488"/>
      <c r="I91" s="488"/>
      <c r="J91" s="488"/>
      <c r="K91" s="488"/>
      <c r="L91" s="488"/>
      <c r="M91" s="488"/>
      <c r="O91" s="221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</row>
    <row r="92" spans="1:27" s="119" customFormat="1" ht="12" customHeight="1">
      <c r="A92" s="116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O92" s="211"/>
      <c r="P92" s="212"/>
      <c r="Q92" s="212"/>
      <c r="R92" s="212"/>
      <c r="S92" s="122"/>
      <c r="T92" s="213"/>
      <c r="U92" s="212"/>
      <c r="V92" s="122"/>
      <c r="W92" s="122"/>
      <c r="X92" s="122"/>
      <c r="Y92" s="121"/>
      <c r="Z92" s="212"/>
      <c r="AA92" s="122"/>
    </row>
    <row r="93" spans="1:27" s="119" customFormat="1" ht="12.75" customHeight="1">
      <c r="A93" s="433" t="s">
        <v>70</v>
      </c>
      <c r="B93" s="418" t="s">
        <v>59</v>
      </c>
      <c r="C93" s="418"/>
      <c r="D93" s="418"/>
      <c r="E93" s="435"/>
      <c r="F93" s="421" t="s">
        <v>311</v>
      </c>
      <c r="G93" s="418" t="s">
        <v>126</v>
      </c>
      <c r="H93" s="419"/>
      <c r="I93" s="419"/>
      <c r="J93" s="419"/>
      <c r="K93" s="423"/>
      <c r="L93" s="418" t="s">
        <v>310</v>
      </c>
      <c r="M93" s="419"/>
      <c r="O93" s="211"/>
      <c r="P93" s="212"/>
      <c r="Q93" s="212"/>
      <c r="R93" s="212"/>
      <c r="S93" s="122"/>
      <c r="T93" s="213"/>
      <c r="U93" s="212"/>
      <c r="V93" s="122"/>
      <c r="W93" s="122"/>
      <c r="X93" s="122"/>
      <c r="Y93" s="121"/>
      <c r="Z93" s="122"/>
      <c r="AA93" s="122"/>
    </row>
    <row r="94" spans="1:27" s="119" customFormat="1" ht="12.75">
      <c r="A94" s="433"/>
      <c r="B94" s="418"/>
      <c r="C94" s="418"/>
      <c r="D94" s="418"/>
      <c r="E94" s="435"/>
      <c r="F94" s="421"/>
      <c r="G94" s="418"/>
      <c r="H94" s="419"/>
      <c r="I94" s="419"/>
      <c r="J94" s="419"/>
      <c r="K94" s="423"/>
      <c r="L94" s="419"/>
      <c r="M94" s="419"/>
      <c r="O94" s="211"/>
      <c r="P94" s="212"/>
      <c r="Q94" s="212"/>
      <c r="R94" s="212"/>
      <c r="S94" s="122"/>
      <c r="T94" s="213"/>
      <c r="U94" s="122"/>
      <c r="V94" s="122"/>
      <c r="W94" s="122"/>
      <c r="X94" s="122"/>
      <c r="Y94" s="121"/>
      <c r="Z94" s="122"/>
      <c r="AA94" s="122"/>
    </row>
    <row r="95" spans="1:27" s="119" customFormat="1" ht="23.25" customHeight="1">
      <c r="A95" s="434"/>
      <c r="B95" s="436"/>
      <c r="C95" s="436"/>
      <c r="D95" s="436"/>
      <c r="E95" s="437"/>
      <c r="F95" s="422"/>
      <c r="G95" s="420"/>
      <c r="H95" s="420"/>
      <c r="I95" s="420"/>
      <c r="J95" s="420"/>
      <c r="K95" s="424"/>
      <c r="L95" s="420"/>
      <c r="M95" s="420"/>
      <c r="O95" s="214"/>
      <c r="P95" s="215"/>
      <c r="Q95" s="215"/>
      <c r="R95" s="215"/>
      <c r="S95" s="215"/>
      <c r="T95" s="214"/>
      <c r="U95" s="120"/>
      <c r="V95" s="120"/>
      <c r="W95" s="120"/>
      <c r="X95" s="120"/>
      <c r="Y95" s="121"/>
      <c r="Z95" s="120"/>
      <c r="AA95" s="120"/>
    </row>
    <row r="96" spans="1:27" s="119" customFormat="1" ht="18.75" customHeight="1">
      <c r="A96" s="566" t="s">
        <v>76</v>
      </c>
      <c r="B96" s="375" t="s">
        <v>357</v>
      </c>
      <c r="C96" s="375"/>
      <c r="D96" s="375"/>
      <c r="E96" s="376"/>
      <c r="F96" s="381">
        <v>106.6</v>
      </c>
      <c r="G96" s="398" t="s">
        <v>356</v>
      </c>
      <c r="H96" s="398"/>
      <c r="I96" s="398"/>
      <c r="J96" s="398"/>
      <c r="K96" s="399"/>
      <c r="L96" s="427"/>
      <c r="M96" s="427"/>
      <c r="O96" s="214"/>
      <c r="P96" s="215"/>
      <c r="Q96" s="215"/>
      <c r="R96" s="215"/>
      <c r="S96" s="215"/>
      <c r="T96" s="214"/>
      <c r="U96" s="120"/>
      <c r="V96" s="120"/>
      <c r="W96" s="120"/>
      <c r="X96" s="120"/>
      <c r="Y96" s="121"/>
      <c r="Z96" s="120"/>
      <c r="AA96" s="120"/>
    </row>
    <row r="97" spans="1:27" s="119" customFormat="1" ht="12.75" customHeight="1">
      <c r="A97" s="515"/>
      <c r="B97" s="377"/>
      <c r="C97" s="377"/>
      <c r="D97" s="377"/>
      <c r="E97" s="370"/>
      <c r="F97" s="374"/>
      <c r="G97" s="400"/>
      <c r="H97" s="400"/>
      <c r="I97" s="400"/>
      <c r="J97" s="400"/>
      <c r="K97" s="401"/>
      <c r="L97" s="428"/>
      <c r="M97" s="428"/>
      <c r="O97" s="214"/>
      <c r="P97" s="215"/>
      <c r="Q97" s="215"/>
      <c r="R97" s="215"/>
      <c r="S97" s="215"/>
      <c r="T97" s="214"/>
      <c r="U97" s="120"/>
      <c r="V97" s="120"/>
      <c r="W97" s="120"/>
      <c r="X97" s="120"/>
      <c r="Y97" s="121"/>
      <c r="Z97" s="120"/>
      <c r="AA97" s="120"/>
    </row>
    <row r="98" spans="1:27" s="119" customFormat="1" ht="13.5" customHeight="1">
      <c r="A98" s="472" t="s">
        <v>77</v>
      </c>
      <c r="B98" s="447" t="s">
        <v>60</v>
      </c>
      <c r="C98" s="447"/>
      <c r="D98" s="447"/>
      <c r="E98" s="448"/>
      <c r="F98" s="382">
        <v>106.1</v>
      </c>
      <c r="G98" s="429" t="s">
        <v>291</v>
      </c>
      <c r="H98" s="429"/>
      <c r="I98" s="429"/>
      <c r="J98" s="429"/>
      <c r="K98" s="430"/>
      <c r="L98" s="396">
        <v>106</v>
      </c>
      <c r="M98" s="396"/>
      <c r="O98" s="214"/>
      <c r="P98" s="216"/>
      <c r="Q98" s="216"/>
      <c r="R98" s="216"/>
      <c r="S98" s="216"/>
      <c r="T98" s="217"/>
      <c r="U98" s="216"/>
      <c r="V98" s="216"/>
      <c r="W98" s="216"/>
      <c r="X98" s="216"/>
      <c r="Y98" s="218"/>
      <c r="Z98" s="219"/>
      <c r="AA98" s="219"/>
    </row>
    <row r="99" spans="1:27" s="119" customFormat="1" ht="11.25" customHeight="1">
      <c r="A99" s="473"/>
      <c r="B99" s="449"/>
      <c r="C99" s="449"/>
      <c r="D99" s="449"/>
      <c r="E99" s="450"/>
      <c r="F99" s="383"/>
      <c r="G99" s="431"/>
      <c r="H99" s="431"/>
      <c r="I99" s="431"/>
      <c r="J99" s="431"/>
      <c r="K99" s="424"/>
      <c r="L99" s="397"/>
      <c r="M99" s="397"/>
      <c r="O99" s="214"/>
      <c r="P99" s="216"/>
      <c r="Q99" s="216"/>
      <c r="R99" s="216"/>
      <c r="S99" s="216"/>
      <c r="T99" s="217"/>
      <c r="U99" s="216"/>
      <c r="V99" s="216"/>
      <c r="W99" s="216"/>
      <c r="X99" s="216"/>
      <c r="Y99" s="218"/>
      <c r="Z99" s="219"/>
      <c r="AA99" s="219"/>
    </row>
    <row r="100" spans="1:27" s="119" customFormat="1" ht="12.75" customHeight="1">
      <c r="A100" s="514" t="s">
        <v>78</v>
      </c>
      <c r="B100" s="453" t="s">
        <v>132</v>
      </c>
      <c r="C100" s="453"/>
      <c r="D100" s="453"/>
      <c r="E100" s="454"/>
      <c r="F100" s="483">
        <v>104.8</v>
      </c>
      <c r="G100" s="438" t="s">
        <v>362</v>
      </c>
      <c r="H100" s="438"/>
      <c r="I100" s="438"/>
      <c r="J100" s="438"/>
      <c r="K100" s="438"/>
      <c r="L100" s="373">
        <v>105</v>
      </c>
      <c r="M100" s="373"/>
      <c r="O100" s="214"/>
      <c r="P100" s="216"/>
      <c r="Q100" s="216"/>
      <c r="R100" s="216"/>
      <c r="S100" s="216"/>
      <c r="T100" s="217"/>
      <c r="U100" s="216"/>
      <c r="V100" s="216"/>
      <c r="W100" s="216"/>
      <c r="X100" s="216"/>
      <c r="Y100" s="218"/>
      <c r="Z100" s="219"/>
      <c r="AA100" s="219"/>
    </row>
    <row r="101" spans="1:27" s="119" customFormat="1" ht="16.5" customHeight="1">
      <c r="A101" s="515"/>
      <c r="B101" s="443"/>
      <c r="C101" s="443"/>
      <c r="D101" s="443"/>
      <c r="E101" s="444"/>
      <c r="F101" s="484"/>
      <c r="G101" s="400"/>
      <c r="H101" s="400"/>
      <c r="I101" s="400"/>
      <c r="J101" s="400"/>
      <c r="K101" s="400"/>
      <c r="L101" s="367"/>
      <c r="M101" s="367"/>
      <c r="O101" s="214"/>
      <c r="P101" s="216"/>
      <c r="Q101" s="216"/>
      <c r="R101" s="216"/>
      <c r="S101" s="216"/>
      <c r="T101" s="217"/>
      <c r="U101" s="216"/>
      <c r="V101" s="216"/>
      <c r="W101" s="216"/>
      <c r="X101" s="216"/>
      <c r="Y101" s="218"/>
      <c r="Z101" s="219"/>
      <c r="AA101" s="219"/>
    </row>
    <row r="102" spans="1:27" s="119" customFormat="1" ht="12.75" customHeight="1">
      <c r="A102" s="472" t="s">
        <v>79</v>
      </c>
      <c r="B102" s="447" t="s">
        <v>228</v>
      </c>
      <c r="C102" s="447"/>
      <c r="D102" s="447"/>
      <c r="E102" s="448"/>
      <c r="F102" s="382">
        <v>108.1</v>
      </c>
      <c r="G102" s="429" t="s">
        <v>363</v>
      </c>
      <c r="H102" s="526"/>
      <c r="I102" s="526"/>
      <c r="J102" s="526"/>
      <c r="K102" s="526"/>
      <c r="L102" s="396">
        <v>108</v>
      </c>
      <c r="M102" s="396"/>
      <c r="O102" s="214"/>
      <c r="P102" s="216"/>
      <c r="Q102" s="216"/>
      <c r="R102" s="216"/>
      <c r="S102" s="216"/>
      <c r="T102" s="217"/>
      <c r="U102" s="216"/>
      <c r="V102" s="216"/>
      <c r="W102" s="216"/>
      <c r="X102" s="216"/>
      <c r="Y102" s="218"/>
      <c r="Z102" s="219"/>
      <c r="AA102" s="219"/>
    </row>
    <row r="103" spans="1:27" s="119" customFormat="1" ht="27.75" customHeight="1">
      <c r="A103" s="473"/>
      <c r="B103" s="449"/>
      <c r="C103" s="449"/>
      <c r="D103" s="449"/>
      <c r="E103" s="450"/>
      <c r="F103" s="383"/>
      <c r="G103" s="527"/>
      <c r="H103" s="527"/>
      <c r="I103" s="527"/>
      <c r="J103" s="527"/>
      <c r="K103" s="527"/>
      <c r="L103" s="397"/>
      <c r="M103" s="397"/>
      <c r="O103" s="214"/>
      <c r="P103" s="216"/>
      <c r="Q103" s="216"/>
      <c r="R103" s="216"/>
      <c r="S103" s="216"/>
      <c r="T103" s="220"/>
      <c r="U103" s="216"/>
      <c r="V103" s="216"/>
      <c r="W103" s="216"/>
      <c r="X103" s="216"/>
      <c r="Y103" s="218"/>
      <c r="Z103" s="219"/>
      <c r="AA103" s="219"/>
    </row>
    <row r="104" spans="1:27" s="119" customFormat="1" ht="12.75" customHeight="1">
      <c r="A104" s="514" t="s">
        <v>80</v>
      </c>
      <c r="B104" s="453" t="s">
        <v>248</v>
      </c>
      <c r="C104" s="453"/>
      <c r="D104" s="453"/>
      <c r="E104" s="454"/>
      <c r="F104" s="432">
        <v>106.5</v>
      </c>
      <c r="G104" s="438" t="s">
        <v>304</v>
      </c>
      <c r="H104" s="438"/>
      <c r="I104" s="438"/>
      <c r="J104" s="438"/>
      <c r="K104" s="423"/>
      <c r="L104" s="532">
        <v>106.2</v>
      </c>
      <c r="M104" s="532"/>
      <c r="O104" s="214"/>
      <c r="P104" s="216"/>
      <c r="Q104" s="216"/>
      <c r="R104" s="216"/>
      <c r="S104" s="216"/>
      <c r="T104" s="220"/>
      <c r="U104" s="216"/>
      <c r="V104" s="216"/>
      <c r="W104" s="216"/>
      <c r="X104" s="216"/>
      <c r="Y104" s="218"/>
      <c r="Z104" s="219"/>
      <c r="AA104" s="219"/>
    </row>
    <row r="105" spans="1:27" s="119" customFormat="1" ht="12.75">
      <c r="A105" s="515"/>
      <c r="B105" s="443"/>
      <c r="C105" s="443"/>
      <c r="D105" s="443"/>
      <c r="E105" s="444"/>
      <c r="F105" s="426"/>
      <c r="G105" s="400"/>
      <c r="H105" s="400"/>
      <c r="I105" s="400"/>
      <c r="J105" s="400"/>
      <c r="K105" s="401"/>
      <c r="L105" s="367"/>
      <c r="M105" s="367"/>
      <c r="O105" s="214"/>
      <c r="P105" s="216"/>
      <c r="Q105" s="216"/>
      <c r="R105" s="216"/>
      <c r="S105" s="216"/>
      <c r="T105" s="217"/>
      <c r="U105" s="216"/>
      <c r="V105" s="216"/>
      <c r="W105" s="216"/>
      <c r="X105" s="216"/>
      <c r="Y105" s="218"/>
      <c r="Z105" s="219"/>
      <c r="AA105" s="219"/>
    </row>
    <row r="106" spans="1:27" s="119" customFormat="1" ht="12.75">
      <c r="A106" s="513" t="s">
        <v>81</v>
      </c>
      <c r="B106" s="447" t="s">
        <v>61</v>
      </c>
      <c r="C106" s="447"/>
      <c r="D106" s="447"/>
      <c r="E106" s="448"/>
      <c r="F106" s="384">
        <v>102.4</v>
      </c>
      <c r="G106" s="429" t="s">
        <v>364</v>
      </c>
      <c r="H106" s="429"/>
      <c r="I106" s="429"/>
      <c r="J106" s="429"/>
      <c r="K106" s="429"/>
      <c r="L106" s="396">
        <v>103.1</v>
      </c>
      <c r="M106" s="396"/>
      <c r="O106" s="214"/>
      <c r="P106" s="216"/>
      <c r="Q106" s="216"/>
      <c r="R106" s="216"/>
      <c r="S106" s="216"/>
      <c r="T106" s="217"/>
      <c r="U106" s="216"/>
      <c r="V106" s="216"/>
      <c r="W106" s="216"/>
      <c r="X106" s="216"/>
      <c r="Y106" s="218"/>
      <c r="Z106" s="219"/>
      <c r="AA106" s="219"/>
    </row>
    <row r="107" spans="1:27" s="119" customFormat="1" ht="28.5" customHeight="1">
      <c r="A107" s="446"/>
      <c r="B107" s="449"/>
      <c r="C107" s="449"/>
      <c r="D107" s="449"/>
      <c r="E107" s="450"/>
      <c r="F107" s="385"/>
      <c r="G107" s="431"/>
      <c r="H107" s="431"/>
      <c r="I107" s="431"/>
      <c r="J107" s="431"/>
      <c r="K107" s="431"/>
      <c r="L107" s="397"/>
      <c r="M107" s="397"/>
      <c r="O107" s="214"/>
      <c r="P107" s="216"/>
      <c r="Q107" s="216"/>
      <c r="R107" s="216"/>
      <c r="S107" s="216"/>
      <c r="T107" s="217"/>
      <c r="U107" s="216"/>
      <c r="V107" s="216"/>
      <c r="W107" s="216"/>
      <c r="X107" s="216"/>
      <c r="Y107" s="218"/>
      <c r="Z107" s="219"/>
      <c r="AA107" s="219"/>
    </row>
    <row r="108" spans="1:27" s="119" customFormat="1" ht="12.75">
      <c r="A108" s="514" t="s">
        <v>82</v>
      </c>
      <c r="B108" s="453" t="s">
        <v>150</v>
      </c>
      <c r="C108" s="453"/>
      <c r="D108" s="453"/>
      <c r="E108" s="454"/>
      <c r="F108" s="432">
        <v>114.8</v>
      </c>
      <c r="G108" s="438" t="s">
        <v>365</v>
      </c>
      <c r="H108" s="438"/>
      <c r="I108" s="438"/>
      <c r="J108" s="438"/>
      <c r="K108" s="423"/>
      <c r="L108" s="373">
        <v>116.7</v>
      </c>
      <c r="M108" s="373"/>
      <c r="O108" s="214"/>
      <c r="P108" s="216"/>
      <c r="Q108" s="216"/>
      <c r="R108" s="216"/>
      <c r="S108" s="216"/>
      <c r="T108" s="217"/>
      <c r="U108" s="216"/>
      <c r="V108" s="216"/>
      <c r="W108" s="216"/>
      <c r="X108" s="216"/>
      <c r="Y108" s="218"/>
      <c r="Z108" s="219"/>
      <c r="AA108" s="219"/>
    </row>
    <row r="109" spans="1:27" s="119" customFormat="1" ht="26.25" customHeight="1">
      <c r="A109" s="515"/>
      <c r="B109" s="443"/>
      <c r="C109" s="443"/>
      <c r="D109" s="443"/>
      <c r="E109" s="444"/>
      <c r="F109" s="426"/>
      <c r="G109" s="400"/>
      <c r="H109" s="400"/>
      <c r="I109" s="400"/>
      <c r="J109" s="400"/>
      <c r="K109" s="401"/>
      <c r="L109" s="367"/>
      <c r="M109" s="367"/>
      <c r="O109" s="214"/>
      <c r="P109" s="216"/>
      <c r="Q109" s="216"/>
      <c r="R109" s="216"/>
      <c r="S109" s="216"/>
      <c r="T109" s="217"/>
      <c r="U109" s="216"/>
      <c r="V109" s="216"/>
      <c r="W109" s="216"/>
      <c r="X109" s="216"/>
      <c r="Y109" s="218"/>
      <c r="Z109" s="219"/>
      <c r="AA109" s="219"/>
    </row>
    <row r="110" spans="1:27" s="119" customFormat="1" ht="28.5" customHeight="1">
      <c r="A110" s="328" t="s">
        <v>83</v>
      </c>
      <c r="B110" s="495" t="s">
        <v>267</v>
      </c>
      <c r="C110" s="495"/>
      <c r="D110" s="495"/>
      <c r="E110" s="496"/>
      <c r="F110" s="365">
        <v>115.6</v>
      </c>
      <c r="G110" s="497" t="s">
        <v>286</v>
      </c>
      <c r="H110" s="497"/>
      <c r="I110" s="497"/>
      <c r="J110" s="497"/>
      <c r="K110" s="498"/>
      <c r="L110" s="533">
        <v>114.6</v>
      </c>
      <c r="M110" s="533"/>
      <c r="O110" s="214"/>
      <c r="P110" s="216"/>
      <c r="Q110" s="216"/>
      <c r="R110" s="216"/>
      <c r="S110" s="216"/>
      <c r="T110" s="217"/>
      <c r="U110" s="216"/>
      <c r="V110" s="216"/>
      <c r="W110" s="216"/>
      <c r="X110" s="216"/>
      <c r="Y110" s="218"/>
      <c r="Z110" s="219"/>
      <c r="AA110" s="219"/>
    </row>
    <row r="111" spans="1:13" s="123" customFormat="1" ht="15" customHeight="1">
      <c r="A111" s="439" t="s">
        <v>266</v>
      </c>
      <c r="B111" s="441" t="s">
        <v>63</v>
      </c>
      <c r="C111" s="441"/>
      <c r="D111" s="441"/>
      <c r="E111" s="442"/>
      <c r="F111" s="425">
        <v>111.8</v>
      </c>
      <c r="G111" s="398" t="s">
        <v>366</v>
      </c>
      <c r="H111" s="398"/>
      <c r="I111" s="398"/>
      <c r="J111" s="398"/>
      <c r="K111" s="399"/>
      <c r="L111" s="427">
        <v>111.9</v>
      </c>
      <c r="M111" s="427"/>
    </row>
    <row r="112" spans="1:13" s="123" customFormat="1" ht="10.5" customHeight="1">
      <c r="A112" s="440"/>
      <c r="B112" s="443"/>
      <c r="C112" s="443"/>
      <c r="D112" s="443"/>
      <c r="E112" s="444"/>
      <c r="F112" s="426"/>
      <c r="G112" s="400"/>
      <c r="H112" s="400"/>
      <c r="I112" s="400"/>
      <c r="J112" s="400"/>
      <c r="K112" s="401"/>
      <c r="L112" s="428"/>
      <c r="M112" s="428"/>
    </row>
    <row r="113" spans="1:13" s="123" customFormat="1" ht="20.25" customHeight="1">
      <c r="A113" s="513" t="s">
        <v>230</v>
      </c>
      <c r="B113" s="447" t="s">
        <v>66</v>
      </c>
      <c r="C113" s="447"/>
      <c r="D113" s="447"/>
      <c r="E113" s="448"/>
      <c r="F113" s="384">
        <v>104.1</v>
      </c>
      <c r="G113" s="429" t="s">
        <v>367</v>
      </c>
      <c r="H113" s="429"/>
      <c r="I113" s="429"/>
      <c r="J113" s="429"/>
      <c r="K113" s="429"/>
      <c r="L113" s="396">
        <v>107.4</v>
      </c>
      <c r="M113" s="396"/>
    </row>
    <row r="114" spans="1:13" s="123" customFormat="1" ht="15.75" customHeight="1">
      <c r="A114" s="446"/>
      <c r="B114" s="449"/>
      <c r="C114" s="449"/>
      <c r="D114" s="449"/>
      <c r="E114" s="450"/>
      <c r="F114" s="385"/>
      <c r="G114" s="431"/>
      <c r="H114" s="431"/>
      <c r="I114" s="431"/>
      <c r="J114" s="431"/>
      <c r="K114" s="431"/>
      <c r="L114" s="397"/>
      <c r="M114" s="397"/>
    </row>
    <row r="115" spans="1:13" s="123" customFormat="1" ht="15" customHeight="1">
      <c r="A115" s="482" t="s">
        <v>231</v>
      </c>
      <c r="B115" s="453" t="s">
        <v>67</v>
      </c>
      <c r="C115" s="453"/>
      <c r="D115" s="453"/>
      <c r="E115" s="454"/>
      <c r="F115" s="534">
        <v>101.6</v>
      </c>
      <c r="G115" s="438" t="s">
        <v>368</v>
      </c>
      <c r="H115" s="438"/>
      <c r="I115" s="438"/>
      <c r="J115" s="438"/>
      <c r="K115" s="423"/>
      <c r="L115" s="373">
        <v>101.8</v>
      </c>
      <c r="M115" s="373"/>
    </row>
    <row r="116" spans="1:13" s="123" customFormat="1" ht="9.75" customHeight="1">
      <c r="A116" s="440"/>
      <c r="B116" s="443"/>
      <c r="C116" s="443"/>
      <c r="D116" s="443"/>
      <c r="E116" s="444"/>
      <c r="F116" s="535"/>
      <c r="G116" s="400"/>
      <c r="H116" s="400"/>
      <c r="I116" s="400"/>
      <c r="J116" s="400"/>
      <c r="K116" s="401"/>
      <c r="L116" s="367"/>
      <c r="M116" s="367"/>
    </row>
    <row r="117" spans="1:13" s="123" customFormat="1" ht="15" customHeight="1">
      <c r="A117" s="513" t="s">
        <v>240</v>
      </c>
      <c r="B117" s="447" t="s">
        <v>62</v>
      </c>
      <c r="C117" s="447"/>
      <c r="D117" s="447"/>
      <c r="E117" s="448"/>
      <c r="F117" s="382">
        <v>133.8</v>
      </c>
      <c r="G117" s="429" t="s">
        <v>305</v>
      </c>
      <c r="H117" s="429"/>
      <c r="I117" s="429"/>
      <c r="J117" s="429"/>
      <c r="K117" s="430"/>
      <c r="L117" s="396">
        <v>142</v>
      </c>
      <c r="M117" s="396"/>
    </row>
    <row r="118" spans="1:13" s="123" customFormat="1" ht="11.25" customHeight="1">
      <c r="A118" s="446"/>
      <c r="B118" s="449"/>
      <c r="C118" s="449"/>
      <c r="D118" s="449"/>
      <c r="E118" s="450"/>
      <c r="F118" s="383"/>
      <c r="G118" s="431"/>
      <c r="H118" s="431"/>
      <c r="I118" s="431"/>
      <c r="J118" s="431"/>
      <c r="K118" s="424"/>
      <c r="L118" s="397"/>
      <c r="M118" s="397"/>
    </row>
    <row r="119" spans="1:13" s="123" customFormat="1" ht="15.75" customHeight="1">
      <c r="A119" s="482" t="s">
        <v>285</v>
      </c>
      <c r="B119" s="453" t="s">
        <v>322</v>
      </c>
      <c r="C119" s="453"/>
      <c r="D119" s="453"/>
      <c r="E119" s="454"/>
      <c r="F119" s="483">
        <v>109</v>
      </c>
      <c r="G119" s="438" t="s">
        <v>369</v>
      </c>
      <c r="H119" s="438"/>
      <c r="I119" s="438"/>
      <c r="J119" s="438"/>
      <c r="K119" s="438"/>
      <c r="L119" s="373">
        <v>107.8</v>
      </c>
      <c r="M119" s="373"/>
    </row>
    <row r="120" spans="1:27" s="115" customFormat="1" ht="12.75" customHeight="1">
      <c r="A120" s="440"/>
      <c r="B120" s="443"/>
      <c r="C120" s="443"/>
      <c r="D120" s="443"/>
      <c r="E120" s="444"/>
      <c r="F120" s="484"/>
      <c r="G120" s="400"/>
      <c r="H120" s="400"/>
      <c r="I120" s="400"/>
      <c r="J120" s="400"/>
      <c r="K120" s="400"/>
      <c r="L120" s="367"/>
      <c r="M120" s="367"/>
      <c r="O120" s="208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10"/>
      <c r="AA120" s="210"/>
    </row>
    <row r="121" spans="1:27" s="115" customFormat="1" ht="12.75" customHeight="1">
      <c r="A121" s="439" t="s">
        <v>301</v>
      </c>
      <c r="B121" s="441" t="s">
        <v>320</v>
      </c>
      <c r="C121" s="441"/>
      <c r="D121" s="441"/>
      <c r="E121" s="442"/>
      <c r="F121" s="425">
        <v>133.2</v>
      </c>
      <c r="G121" s="398" t="s">
        <v>360</v>
      </c>
      <c r="H121" s="398"/>
      <c r="I121" s="398"/>
      <c r="J121" s="398"/>
      <c r="K121" s="399"/>
      <c r="L121" s="427">
        <v>132.4</v>
      </c>
      <c r="M121" s="427"/>
      <c r="O121" s="208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10"/>
      <c r="AA121" s="210"/>
    </row>
    <row r="122" spans="1:27" s="115" customFormat="1" ht="12.75" customHeight="1">
      <c r="A122" s="440"/>
      <c r="B122" s="443"/>
      <c r="C122" s="443"/>
      <c r="D122" s="443"/>
      <c r="E122" s="444"/>
      <c r="F122" s="426"/>
      <c r="G122" s="400"/>
      <c r="H122" s="400"/>
      <c r="I122" s="400"/>
      <c r="J122" s="400"/>
      <c r="K122" s="401"/>
      <c r="L122" s="428"/>
      <c r="M122" s="428"/>
      <c r="O122" s="208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10"/>
      <c r="AA122" s="210"/>
    </row>
    <row r="123" spans="1:27" s="115" customFormat="1" ht="12.75" customHeight="1">
      <c r="A123" s="445" t="s">
        <v>302</v>
      </c>
      <c r="B123" s="447" t="s">
        <v>64</v>
      </c>
      <c r="C123" s="447"/>
      <c r="D123" s="447"/>
      <c r="E123" s="448"/>
      <c r="F123" s="382">
        <v>136</v>
      </c>
      <c r="G123" s="429" t="s">
        <v>358</v>
      </c>
      <c r="H123" s="429"/>
      <c r="I123" s="429"/>
      <c r="J123" s="429"/>
      <c r="K123" s="430"/>
      <c r="L123" s="396">
        <v>136</v>
      </c>
      <c r="M123" s="396"/>
      <c r="O123" s="208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10"/>
      <c r="AA123" s="210"/>
    </row>
    <row r="124" spans="1:27" s="115" customFormat="1" ht="38.25" customHeight="1">
      <c r="A124" s="446"/>
      <c r="B124" s="449"/>
      <c r="C124" s="449"/>
      <c r="D124" s="449"/>
      <c r="E124" s="450"/>
      <c r="F124" s="383"/>
      <c r="G124" s="431"/>
      <c r="H124" s="431"/>
      <c r="I124" s="431"/>
      <c r="J124" s="431"/>
      <c r="K124" s="424"/>
      <c r="L124" s="397"/>
      <c r="M124" s="397"/>
      <c r="O124" s="208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10"/>
      <c r="AA124" s="210"/>
    </row>
    <row r="125" spans="1:27" s="115" customFormat="1" ht="15.75" customHeight="1">
      <c r="A125" s="451" t="s">
        <v>303</v>
      </c>
      <c r="B125" s="453" t="s">
        <v>65</v>
      </c>
      <c r="C125" s="453"/>
      <c r="D125" s="453"/>
      <c r="E125" s="454"/>
      <c r="F125" s="432">
        <v>126</v>
      </c>
      <c r="G125" s="438" t="s">
        <v>359</v>
      </c>
      <c r="H125" s="438"/>
      <c r="I125" s="438"/>
      <c r="J125" s="438"/>
      <c r="K125" s="423"/>
      <c r="L125" s="373">
        <v>122.4</v>
      </c>
      <c r="M125" s="366"/>
      <c r="O125" s="208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10"/>
      <c r="AA125" s="210"/>
    </row>
    <row r="126" spans="1:27" s="115" customFormat="1" ht="36" customHeight="1">
      <c r="A126" s="452"/>
      <c r="B126" s="443"/>
      <c r="C126" s="443"/>
      <c r="D126" s="443"/>
      <c r="E126" s="444"/>
      <c r="F126" s="426"/>
      <c r="G126" s="400"/>
      <c r="H126" s="400"/>
      <c r="I126" s="400"/>
      <c r="J126" s="400"/>
      <c r="K126" s="401"/>
      <c r="L126" s="367"/>
      <c r="M126" s="368"/>
      <c r="O126" s="208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10"/>
      <c r="AA126" s="210"/>
    </row>
    <row r="127" spans="1:27" s="115" customFormat="1" ht="12.75" customHeight="1">
      <c r="A127" s="214"/>
      <c r="B127" s="215"/>
      <c r="C127" s="215"/>
      <c r="D127" s="215"/>
      <c r="E127" s="215"/>
      <c r="F127" s="254"/>
      <c r="G127" s="216"/>
      <c r="H127" s="216"/>
      <c r="I127" s="216"/>
      <c r="J127" s="216"/>
      <c r="K127" s="218"/>
      <c r="L127" s="275"/>
      <c r="M127" s="275"/>
      <c r="O127" s="208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10"/>
      <c r="AA127" s="210"/>
    </row>
    <row r="128" spans="1:13" s="124" customFormat="1" ht="12.75">
      <c r="A128" s="489" t="s">
        <v>370</v>
      </c>
      <c r="B128" s="489"/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</row>
    <row r="129" spans="1:13" s="55" customFormat="1" ht="14.25" customHeight="1">
      <c r="A129" s="490"/>
      <c r="B129" s="490"/>
      <c r="C129" s="490"/>
      <c r="D129" s="490"/>
      <c r="E129" s="490"/>
      <c r="F129" s="490"/>
      <c r="G129" s="490"/>
      <c r="H129" s="490"/>
      <c r="I129" s="490"/>
      <c r="J129" s="490"/>
      <c r="K129" s="490"/>
      <c r="L129" s="490"/>
      <c r="M129" s="490"/>
    </row>
    <row r="130" spans="1:13" s="55" customFormat="1" ht="15.75" customHeight="1">
      <c r="A130" s="491"/>
      <c r="B130" s="491"/>
      <c r="C130" s="491"/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</row>
    <row r="131" spans="1:27" s="115" customFormat="1" ht="11.25" customHeight="1">
      <c r="A131" s="208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10"/>
      <c r="M131" s="210"/>
      <c r="O131" s="208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10"/>
      <c r="AA131" s="210"/>
    </row>
    <row r="132" spans="1:13" s="115" customFormat="1" ht="12.75" customHeight="1">
      <c r="A132" s="486" t="s">
        <v>68</v>
      </c>
      <c r="B132" s="487"/>
      <c r="C132" s="487"/>
      <c r="D132" s="487"/>
      <c r="E132" s="487"/>
      <c r="F132" s="487"/>
      <c r="G132" s="487"/>
      <c r="H132" s="487"/>
      <c r="I132" s="487"/>
      <c r="J132" s="487"/>
      <c r="K132" s="487"/>
      <c r="L132" s="488"/>
      <c r="M132" s="488"/>
    </row>
    <row r="133" spans="1:13" s="115" customFormat="1" ht="12.75" customHeight="1">
      <c r="A133" s="488"/>
      <c r="B133" s="488"/>
      <c r="C133" s="488"/>
      <c r="D133" s="488"/>
      <c r="E133" s="488"/>
      <c r="F133" s="488"/>
      <c r="G133" s="488"/>
      <c r="H133" s="488"/>
      <c r="I133" s="488"/>
      <c r="J133" s="488"/>
      <c r="K133" s="488"/>
      <c r="L133" s="488"/>
      <c r="M133" s="488"/>
    </row>
    <row r="134" spans="1:27" s="115" customFormat="1" ht="12" customHeight="1">
      <c r="A134" s="208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10"/>
      <c r="M134" s="210"/>
      <c r="O134" s="208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10"/>
      <c r="AA134" s="210"/>
    </row>
    <row r="135" spans="1:13" s="119" customFormat="1" ht="12.75" customHeight="1">
      <c r="A135" s="433" t="s">
        <v>70</v>
      </c>
      <c r="B135" s="418" t="s">
        <v>59</v>
      </c>
      <c r="C135" s="418"/>
      <c r="D135" s="418"/>
      <c r="E135" s="435"/>
      <c r="F135" s="421" t="str">
        <f>F93</f>
        <v>янв.-апр. 2011г. в % к янв.-апр. 2010г.</v>
      </c>
      <c r="G135" s="418" t="s">
        <v>126</v>
      </c>
      <c r="H135" s="419"/>
      <c r="I135" s="419"/>
      <c r="J135" s="419"/>
      <c r="K135" s="423"/>
      <c r="L135" s="418" t="str">
        <f>L93</f>
        <v>Справочно: янв.-март 2011г. в % к янв.-марту 2010г</v>
      </c>
      <c r="M135" s="419"/>
    </row>
    <row r="136" spans="1:13" s="119" customFormat="1" ht="12.75" customHeight="1">
      <c r="A136" s="433"/>
      <c r="B136" s="418"/>
      <c r="C136" s="418"/>
      <c r="D136" s="418"/>
      <c r="E136" s="435"/>
      <c r="F136" s="421"/>
      <c r="G136" s="418"/>
      <c r="H136" s="419"/>
      <c r="I136" s="419"/>
      <c r="J136" s="419"/>
      <c r="K136" s="423"/>
      <c r="L136" s="419"/>
      <c r="M136" s="419"/>
    </row>
    <row r="137" spans="1:26" s="119" customFormat="1" ht="23.25" customHeight="1">
      <c r="A137" s="434"/>
      <c r="B137" s="436"/>
      <c r="C137" s="436"/>
      <c r="D137" s="436"/>
      <c r="E137" s="437"/>
      <c r="F137" s="422"/>
      <c r="G137" s="420"/>
      <c r="H137" s="420"/>
      <c r="I137" s="420"/>
      <c r="J137" s="420"/>
      <c r="K137" s="424"/>
      <c r="L137" s="420"/>
      <c r="M137" s="42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</row>
    <row r="138" spans="1:26" s="119" customFormat="1" ht="12.75" customHeight="1">
      <c r="A138" s="439" t="s">
        <v>76</v>
      </c>
      <c r="B138" s="441" t="s">
        <v>269</v>
      </c>
      <c r="C138" s="441"/>
      <c r="D138" s="441"/>
      <c r="E138" s="442"/>
      <c r="F138" s="571">
        <v>108.4</v>
      </c>
      <c r="G138" s="441" t="s">
        <v>11</v>
      </c>
      <c r="H138" s="441"/>
      <c r="I138" s="441"/>
      <c r="J138" s="441"/>
      <c r="K138" s="573"/>
      <c r="L138" s="518">
        <v>108.5</v>
      </c>
      <c r="M138" s="518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</row>
    <row r="139" spans="1:26" s="119" customFormat="1" ht="7.5" customHeight="1">
      <c r="A139" s="440"/>
      <c r="B139" s="443"/>
      <c r="C139" s="443"/>
      <c r="D139" s="443"/>
      <c r="E139" s="444"/>
      <c r="F139" s="572"/>
      <c r="G139" s="443"/>
      <c r="H139" s="443"/>
      <c r="I139" s="443"/>
      <c r="J139" s="443"/>
      <c r="K139" s="574"/>
      <c r="L139" s="519"/>
      <c r="M139" s="519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</row>
    <row r="140" spans="1:26" s="119" customFormat="1" ht="12.75" customHeight="1">
      <c r="A140" s="513" t="s">
        <v>77</v>
      </c>
      <c r="B140" s="447" t="s">
        <v>270</v>
      </c>
      <c r="C140" s="447"/>
      <c r="D140" s="447"/>
      <c r="E140" s="448"/>
      <c r="F140" s="576">
        <v>124.6</v>
      </c>
      <c r="G140" s="447" t="s">
        <v>10</v>
      </c>
      <c r="H140" s="447"/>
      <c r="I140" s="447"/>
      <c r="J140" s="447"/>
      <c r="K140" s="578"/>
      <c r="L140" s="520">
        <v>123</v>
      </c>
      <c r="M140" s="521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</row>
    <row r="141" spans="1:26" s="119" customFormat="1" ht="11.25" customHeight="1">
      <c r="A141" s="446"/>
      <c r="B141" s="449"/>
      <c r="C141" s="449"/>
      <c r="D141" s="449"/>
      <c r="E141" s="450"/>
      <c r="F141" s="577"/>
      <c r="G141" s="449"/>
      <c r="H141" s="449"/>
      <c r="I141" s="449"/>
      <c r="J141" s="449"/>
      <c r="K141" s="579"/>
      <c r="L141" s="522"/>
      <c r="M141" s="523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47"/>
      <c r="P142" s="347"/>
      <c r="Q142" s="347"/>
      <c r="R142" s="347"/>
      <c r="S142" s="347"/>
      <c r="T142" s="347"/>
      <c r="U142" s="347"/>
      <c r="V142" s="347"/>
      <c r="W142" s="347"/>
      <c r="X142" s="347"/>
      <c r="Y142" s="347"/>
      <c r="Z142" s="347"/>
      <c r="AA142" s="347"/>
      <c r="AB142" s="347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Апрель 2011г.</v>
      </c>
      <c r="K144" s="22" t="str">
        <f>K73</f>
        <v>Национальный Банк РК</v>
      </c>
    </row>
    <row r="145" spans="1:12" ht="12.75">
      <c r="A145" s="1"/>
      <c r="C145" s="402" t="str">
        <f>C74</f>
        <v>Информационно - аналитический обзор экономики Казахстана</v>
      </c>
      <c r="D145" s="402"/>
      <c r="E145" s="402"/>
      <c r="F145" s="402"/>
      <c r="G145" s="402"/>
      <c r="H145" s="402"/>
      <c r="I145" s="402"/>
      <c r="J145" s="402"/>
      <c r="K145" s="402"/>
      <c r="L145" s="402"/>
    </row>
    <row r="146" spans="1:13" ht="12.75" customHeight="1" thickBot="1">
      <c r="A146" s="3"/>
      <c r="B146" s="4"/>
      <c r="C146" s="403"/>
      <c r="D146" s="403"/>
      <c r="E146" s="403"/>
      <c r="F146" s="403"/>
      <c r="G146" s="403"/>
      <c r="H146" s="403"/>
      <c r="I146" s="403"/>
      <c r="J146" s="403"/>
      <c r="K146" s="403"/>
      <c r="L146" s="403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75" t="s">
        <v>188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>
      <c r="A152" s="466" t="s">
        <v>372</v>
      </c>
      <c r="B152" s="477"/>
      <c r="C152" s="477"/>
      <c r="D152" s="477"/>
      <c r="E152" s="477"/>
      <c r="F152" s="282"/>
      <c r="G152" s="282"/>
      <c r="H152" s="282"/>
      <c r="I152" s="282"/>
      <c r="J152" s="282"/>
      <c r="K152" s="282"/>
      <c r="L152" s="282"/>
      <c r="M152" s="282"/>
    </row>
    <row r="153" spans="1:13" s="16" customFormat="1" ht="12.75">
      <c r="A153" s="477"/>
      <c r="B153" s="477"/>
      <c r="C153" s="477"/>
      <c r="D153" s="477"/>
      <c r="E153" s="477"/>
      <c r="F153" s="134"/>
      <c r="G153" s="134"/>
      <c r="H153" s="134"/>
      <c r="I153" s="134"/>
      <c r="J153" s="134"/>
      <c r="K153" s="134"/>
      <c r="L153" s="134"/>
      <c r="M153" s="134"/>
    </row>
    <row r="154" spans="1:13" ht="12.75">
      <c r="A154" s="477"/>
      <c r="B154" s="477"/>
      <c r="C154" s="477"/>
      <c r="D154" s="477"/>
      <c r="E154" s="477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477"/>
      <c r="B155" s="477"/>
      <c r="C155" s="477"/>
      <c r="D155" s="477"/>
      <c r="E155" s="477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465"/>
      <c r="B156" s="465"/>
      <c r="C156" s="465"/>
      <c r="D156" s="465"/>
      <c r="E156" s="465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468" t="s">
        <v>374</v>
      </c>
      <c r="B157" s="468"/>
      <c r="C157" s="468"/>
      <c r="D157" s="468"/>
      <c r="E157" s="468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468"/>
      <c r="B158" s="468"/>
      <c r="C158" s="468"/>
      <c r="D158" s="468"/>
      <c r="E158" s="468"/>
      <c r="F158" s="166"/>
      <c r="G158" s="166"/>
      <c r="H158" s="166"/>
      <c r="I158" s="166"/>
      <c r="J158" s="166"/>
      <c r="K158" s="166"/>
      <c r="L158" s="167"/>
      <c r="M158" s="167"/>
    </row>
    <row r="159" spans="1:13" ht="12.75">
      <c r="A159" s="468"/>
      <c r="B159" s="468"/>
      <c r="C159" s="468"/>
      <c r="D159" s="468"/>
      <c r="E159" s="468"/>
      <c r="F159" s="166"/>
      <c r="G159" s="166"/>
      <c r="H159" s="166"/>
      <c r="I159" s="166"/>
      <c r="J159" s="166"/>
      <c r="K159" s="166"/>
      <c r="L159" s="167"/>
      <c r="M159" s="167"/>
    </row>
    <row r="160" spans="1:13" ht="12.75">
      <c r="A160" s="468"/>
      <c r="B160" s="468"/>
      <c r="C160" s="468"/>
      <c r="D160" s="468"/>
      <c r="E160" s="468"/>
      <c r="F160" s="166"/>
      <c r="G160" s="166"/>
      <c r="H160" s="166"/>
      <c r="I160" s="166"/>
      <c r="J160" s="166"/>
      <c r="K160" s="166"/>
      <c r="L160" s="167"/>
      <c r="M160" s="167"/>
    </row>
    <row r="161" spans="1:13" ht="12.75">
      <c r="A161" s="470" t="s">
        <v>313</v>
      </c>
      <c r="B161" s="470"/>
      <c r="C161" s="470"/>
      <c r="D161" s="470"/>
      <c r="E161" s="470"/>
      <c r="F161" s="166"/>
      <c r="G161" s="166"/>
      <c r="H161" s="166"/>
      <c r="I161" s="166"/>
      <c r="J161" s="166"/>
      <c r="K161" s="166"/>
      <c r="L161" s="167"/>
      <c r="M161" s="167"/>
    </row>
    <row r="162" spans="1:13" ht="12.75">
      <c r="A162" s="470"/>
      <c r="B162" s="470"/>
      <c r="C162" s="470"/>
      <c r="D162" s="470"/>
      <c r="E162" s="470"/>
      <c r="F162" s="166"/>
      <c r="G162" s="166"/>
      <c r="H162" s="166"/>
      <c r="I162" s="166"/>
      <c r="J162" s="166"/>
      <c r="K162" s="166"/>
      <c r="L162" s="167"/>
      <c r="M162" s="167"/>
    </row>
    <row r="163" spans="1:13" ht="13.5" customHeight="1">
      <c r="A163" s="470"/>
      <c r="B163" s="470"/>
      <c r="C163" s="470"/>
      <c r="D163" s="470"/>
      <c r="E163" s="470"/>
      <c r="F163" s="166"/>
      <c r="G163" s="166"/>
      <c r="H163" s="166"/>
      <c r="I163" s="166"/>
      <c r="J163" s="166"/>
      <c r="K163" s="166"/>
      <c r="L163" s="167"/>
      <c r="M163" s="167"/>
    </row>
    <row r="164" spans="1:13" ht="12.75">
      <c r="A164" s="470"/>
      <c r="B164" s="470"/>
      <c r="C164" s="470"/>
      <c r="D164" s="470"/>
      <c r="E164" s="470"/>
      <c r="F164" s="166"/>
      <c r="G164" s="166"/>
      <c r="H164" s="166"/>
      <c r="I164" s="166"/>
      <c r="J164" s="166"/>
      <c r="K164" s="166"/>
      <c r="L164" s="167"/>
      <c r="M164" s="167"/>
    </row>
    <row r="165" spans="1:13" ht="12.75" customHeight="1">
      <c r="A165" s="470"/>
      <c r="B165" s="470"/>
      <c r="C165" s="470"/>
      <c r="D165" s="470"/>
      <c r="E165" s="470"/>
      <c r="F165" s="166"/>
      <c r="G165" s="166"/>
      <c r="H165" s="166"/>
      <c r="I165" s="166"/>
      <c r="J165" s="166"/>
      <c r="K165" s="166"/>
      <c r="L165" s="167"/>
      <c r="M165" s="167"/>
    </row>
    <row r="166" spans="1:13" ht="12.75" customHeight="1">
      <c r="A166" s="485"/>
      <c r="B166" s="485"/>
      <c r="C166" s="485"/>
      <c r="D166" s="485"/>
      <c r="E166" s="485"/>
      <c r="F166" s="166"/>
      <c r="G166" s="166"/>
      <c r="H166" s="166"/>
      <c r="I166" s="166"/>
      <c r="J166" s="166"/>
      <c r="K166" s="166"/>
      <c r="L166" s="167"/>
      <c r="M166" s="167"/>
    </row>
    <row r="167" spans="1:13" ht="8.25" customHeight="1">
      <c r="A167" s="516"/>
      <c r="B167" s="517"/>
      <c r="C167" s="517"/>
      <c r="D167" s="517"/>
      <c r="E167" s="517"/>
      <c r="F167" s="517"/>
      <c r="G167" s="517"/>
      <c r="H167" s="517"/>
      <c r="I167" s="517"/>
      <c r="J167" s="517"/>
      <c r="K167" s="517"/>
      <c r="L167" s="517"/>
      <c r="M167" s="517"/>
    </row>
    <row r="168" spans="1:13" ht="12.75" customHeight="1" hidden="1">
      <c r="A168" s="517"/>
      <c r="B168" s="517"/>
      <c r="C168" s="517"/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</row>
    <row r="169" spans="1:13" ht="12.75" customHeight="1" hidden="1">
      <c r="A169" s="517"/>
      <c r="B169" s="517"/>
      <c r="C169" s="517"/>
      <c r="D169" s="517"/>
      <c r="E169" s="517"/>
      <c r="F169" s="517"/>
      <c r="G169" s="517"/>
      <c r="H169" s="517"/>
      <c r="I169" s="517"/>
      <c r="J169" s="517"/>
      <c r="K169" s="517"/>
      <c r="L169" s="517"/>
      <c r="M169" s="517"/>
    </row>
    <row r="170" spans="1:13" ht="12.75" customHeight="1" hidden="1">
      <c r="A170" s="517"/>
      <c r="B170" s="517"/>
      <c r="C170" s="517"/>
      <c r="D170" s="517"/>
      <c r="E170" s="517"/>
      <c r="F170" s="517"/>
      <c r="G170" s="517"/>
      <c r="H170" s="517"/>
      <c r="I170" s="517"/>
      <c r="J170" s="517"/>
      <c r="K170" s="517"/>
      <c r="L170" s="517"/>
      <c r="M170" s="517"/>
    </row>
    <row r="171" spans="1:13" ht="12.75" hidden="1">
      <c r="A171" s="517"/>
      <c r="B171" s="517"/>
      <c r="C171" s="517"/>
      <c r="D171" s="517"/>
      <c r="E171" s="517"/>
      <c r="F171" s="517"/>
      <c r="G171" s="517"/>
      <c r="H171" s="517"/>
      <c r="I171" s="517"/>
      <c r="J171" s="517"/>
      <c r="K171" s="517"/>
      <c r="L171" s="517"/>
      <c r="M171" s="517"/>
    </row>
    <row r="172" spans="1:13" ht="12.75">
      <c r="A172" s="24"/>
      <c r="B172" s="166"/>
      <c r="C172" s="166"/>
      <c r="D172" s="166"/>
      <c r="E172" s="166"/>
      <c r="F172" s="166"/>
      <c r="G172" s="166"/>
      <c r="H172" s="166"/>
      <c r="I172" s="166"/>
      <c r="J172" s="119"/>
      <c r="K172" s="119"/>
      <c r="L172" s="119"/>
      <c r="M172" s="119"/>
    </row>
    <row r="173" spans="1:13" ht="12.75">
      <c r="A173" s="169"/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</row>
    <row r="174" spans="1:13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1:13" ht="15.75">
      <c r="A175" s="119"/>
      <c r="B175" s="175" t="s">
        <v>189</v>
      </c>
      <c r="C175" s="166"/>
      <c r="D175" s="166"/>
      <c r="E175" s="166"/>
      <c r="F175" s="166"/>
      <c r="G175" s="152"/>
      <c r="H175" s="166"/>
      <c r="I175" s="166"/>
      <c r="J175" s="166"/>
      <c r="K175" s="166"/>
      <c r="L175" s="167"/>
      <c r="M175" s="167"/>
    </row>
    <row r="176" spans="1:13" ht="12.75">
      <c r="A176" s="119"/>
      <c r="B176" s="119"/>
      <c r="C176" s="119"/>
      <c r="D176" s="119"/>
      <c r="E176" s="119"/>
      <c r="F176" s="166"/>
      <c r="G176" s="166"/>
      <c r="H176" s="166"/>
      <c r="I176" s="166"/>
      <c r="J176" s="166"/>
      <c r="K176" s="166"/>
      <c r="L176" s="167"/>
      <c r="M176" s="167"/>
    </row>
    <row r="177" spans="1:13" ht="12.75">
      <c r="A177" s="511" t="s">
        <v>373</v>
      </c>
      <c r="B177" s="512"/>
      <c r="C177" s="512"/>
      <c r="D177" s="512"/>
      <c r="E177" s="512"/>
      <c r="F177" s="166"/>
      <c r="G177" s="166"/>
      <c r="H177" s="166"/>
      <c r="I177" s="166"/>
      <c r="J177" s="166"/>
      <c r="K177" s="166"/>
      <c r="L177" s="167"/>
      <c r="M177" s="167"/>
    </row>
    <row r="178" spans="1:13" ht="12.75">
      <c r="A178" s="512"/>
      <c r="B178" s="512"/>
      <c r="C178" s="512"/>
      <c r="D178" s="512"/>
      <c r="E178" s="512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12"/>
      <c r="B179" s="512"/>
      <c r="C179" s="512"/>
      <c r="D179" s="512"/>
      <c r="E179" s="512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12"/>
      <c r="B180" s="512"/>
      <c r="C180" s="512"/>
      <c r="D180" s="512"/>
      <c r="E180" s="512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468" t="s">
        <v>375</v>
      </c>
      <c r="B182" s="468"/>
      <c r="C182" s="468"/>
      <c r="D182" s="468"/>
      <c r="E182" s="468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468"/>
      <c r="B183" s="468"/>
      <c r="C183" s="468"/>
      <c r="D183" s="468"/>
      <c r="E183" s="468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468"/>
      <c r="B184" s="468"/>
      <c r="C184" s="468"/>
      <c r="D184" s="468"/>
      <c r="E184" s="468"/>
      <c r="F184" s="55"/>
      <c r="G184" s="55"/>
      <c r="H184" s="55"/>
      <c r="I184" s="55"/>
      <c r="J184" s="55"/>
      <c r="K184" s="55"/>
      <c r="L184" s="55"/>
      <c r="M184" s="55"/>
      <c r="O184" s="131"/>
      <c r="P184" s="131"/>
      <c r="Q184" s="131"/>
      <c r="R184" s="131"/>
      <c r="S184" s="131"/>
    </row>
    <row r="185" spans="1:19" ht="12.75">
      <c r="A185" s="468"/>
      <c r="B185" s="468"/>
      <c r="C185" s="468"/>
      <c r="D185" s="468"/>
      <c r="E185" s="468"/>
      <c r="F185" s="55"/>
      <c r="G185" s="55"/>
      <c r="H185" s="55"/>
      <c r="I185" s="55"/>
      <c r="J185" s="55"/>
      <c r="K185" s="55"/>
      <c r="L185" s="55"/>
      <c r="M185" s="55"/>
      <c r="O185" s="131"/>
      <c r="P185" s="131"/>
      <c r="Q185" s="131"/>
      <c r="R185" s="131"/>
      <c r="S185" s="131"/>
    </row>
    <row r="186" spans="1:19" ht="12.75">
      <c r="A186" s="457"/>
      <c r="B186" s="457"/>
      <c r="C186" s="457"/>
      <c r="D186" s="457"/>
      <c r="E186" s="457"/>
      <c r="F186" s="55"/>
      <c r="G186" s="55"/>
      <c r="H186" s="55"/>
      <c r="I186" s="55"/>
      <c r="J186" s="55"/>
      <c r="K186" s="55"/>
      <c r="L186" s="55"/>
      <c r="M186" s="55"/>
      <c r="O186" s="131"/>
      <c r="P186" s="131"/>
      <c r="Q186" s="131"/>
      <c r="R186" s="131"/>
      <c r="S186" s="131"/>
    </row>
    <row r="187" spans="1:19" ht="12.75">
      <c r="A187" s="468" t="s">
        <v>312</v>
      </c>
      <c r="B187" s="468"/>
      <c r="C187" s="468"/>
      <c r="D187" s="468"/>
      <c r="E187" s="468"/>
      <c r="F187" s="55"/>
      <c r="G187" s="55"/>
      <c r="H187" s="55"/>
      <c r="I187" s="55"/>
      <c r="J187" s="55"/>
      <c r="K187" s="55"/>
      <c r="L187" s="55"/>
      <c r="M187" s="55"/>
      <c r="O187" s="131"/>
      <c r="P187" s="131"/>
      <c r="Q187" s="131"/>
      <c r="R187" s="131"/>
      <c r="S187" s="131"/>
    </row>
    <row r="188" spans="1:19" ht="12.75">
      <c r="A188" s="468"/>
      <c r="B188" s="468"/>
      <c r="C188" s="468"/>
      <c r="D188" s="468"/>
      <c r="E188" s="468"/>
      <c r="F188" s="55"/>
      <c r="G188" s="55"/>
      <c r="H188" s="55"/>
      <c r="I188" s="55"/>
      <c r="J188" s="55"/>
      <c r="K188" s="55"/>
      <c r="L188" s="55"/>
      <c r="M188" s="55"/>
      <c r="O188" s="131"/>
      <c r="P188" s="131"/>
      <c r="Q188" s="131"/>
      <c r="R188" s="131"/>
      <c r="S188" s="131"/>
    </row>
    <row r="189" spans="1:19" ht="12.75">
      <c r="A189" s="468"/>
      <c r="B189" s="468"/>
      <c r="C189" s="468"/>
      <c r="D189" s="468"/>
      <c r="E189" s="468"/>
      <c r="F189" s="55"/>
      <c r="G189" s="55"/>
      <c r="H189" s="55"/>
      <c r="I189" s="55"/>
      <c r="J189" s="55"/>
      <c r="K189" s="55"/>
      <c r="L189" s="55"/>
      <c r="M189" s="55"/>
      <c r="O189" s="131"/>
      <c r="P189" s="131"/>
      <c r="Q189" s="131"/>
      <c r="R189" s="131"/>
      <c r="S189" s="131"/>
    </row>
    <row r="190" spans="1:19" ht="12.75">
      <c r="A190" s="468"/>
      <c r="B190" s="468"/>
      <c r="C190" s="468"/>
      <c r="D190" s="468"/>
      <c r="E190" s="468"/>
      <c r="F190" s="55"/>
      <c r="G190" s="55"/>
      <c r="H190" s="55"/>
      <c r="I190" s="55"/>
      <c r="J190" s="55"/>
      <c r="K190" s="55"/>
      <c r="L190" s="55"/>
      <c r="M190" s="55"/>
      <c r="O190" s="172"/>
      <c r="P190" s="172"/>
      <c r="Q190" s="172"/>
      <c r="R190" s="172"/>
      <c r="S190" s="172"/>
    </row>
    <row r="191" spans="1:19" ht="12.75">
      <c r="A191" s="468"/>
      <c r="B191" s="468"/>
      <c r="C191" s="468"/>
      <c r="D191" s="468"/>
      <c r="E191" s="468"/>
      <c r="F191" s="55"/>
      <c r="G191" s="55"/>
      <c r="H191" s="55"/>
      <c r="I191" s="55"/>
      <c r="J191" s="55"/>
      <c r="K191" s="55"/>
      <c r="L191" s="55"/>
      <c r="M191" s="55"/>
      <c r="O191" s="173"/>
      <c r="P191" s="173"/>
      <c r="Q191" s="173"/>
      <c r="R191" s="173"/>
      <c r="S191" s="173"/>
    </row>
    <row r="192" spans="1:13" ht="12.75">
      <c r="A192" s="468"/>
      <c r="B192" s="468"/>
      <c r="C192" s="468"/>
      <c r="D192" s="468"/>
      <c r="E192" s="468"/>
      <c r="F192" s="166"/>
      <c r="G192" s="166"/>
      <c r="H192" s="166"/>
      <c r="I192" s="166"/>
      <c r="J192" s="166"/>
      <c r="K192" s="166"/>
      <c r="L192" s="167"/>
      <c r="M192" s="167"/>
    </row>
    <row r="193" spans="1:13" ht="12.75">
      <c r="A193" s="468"/>
      <c r="B193" s="468"/>
      <c r="C193" s="468"/>
      <c r="D193" s="468"/>
      <c r="E193" s="468"/>
      <c r="F193" s="166"/>
      <c r="G193" s="166"/>
      <c r="H193" s="166"/>
      <c r="I193" s="166"/>
      <c r="J193" s="166"/>
      <c r="K193" s="166"/>
      <c r="L193" s="167"/>
      <c r="M193" s="167"/>
    </row>
    <row r="194" spans="1:13" ht="15">
      <c r="A194" s="171"/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</row>
    <row r="195" spans="1:13" ht="15" hidden="1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</row>
    <row r="196" spans="1:13" ht="12.7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</row>
    <row r="197" spans="1:13" ht="12.75">
      <c r="A197" s="169"/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</row>
    <row r="198" spans="1:13" ht="12.75">
      <c r="A198" s="119"/>
      <c r="B198" s="119"/>
      <c r="C198" s="119"/>
      <c r="D198" s="119"/>
      <c r="E198" s="119"/>
      <c r="F198" s="166"/>
      <c r="G198" s="166"/>
      <c r="H198" s="166"/>
      <c r="I198" s="166"/>
      <c r="J198" s="166"/>
      <c r="K198" s="166"/>
      <c r="L198" s="167"/>
      <c r="M198" s="167"/>
    </row>
    <row r="199" spans="1:13" ht="15.75">
      <c r="A199" s="119"/>
      <c r="B199" s="283" t="s">
        <v>12</v>
      </c>
      <c r="C199" s="55"/>
      <c r="D199" s="55"/>
      <c r="E199" s="55"/>
      <c r="F199" s="166"/>
      <c r="G199" s="166"/>
      <c r="H199" s="166"/>
      <c r="I199" s="166"/>
      <c r="J199" s="166"/>
      <c r="K199" s="166"/>
      <c r="L199" s="167"/>
      <c r="M199" s="167"/>
    </row>
    <row r="200" spans="1:13" ht="12.75">
      <c r="A200" s="119"/>
      <c r="B200" s="119"/>
      <c r="C200" s="119"/>
      <c r="D200" s="119"/>
      <c r="E200" s="119"/>
      <c r="F200" s="166"/>
      <c r="G200" s="166"/>
      <c r="H200" s="166"/>
      <c r="I200" s="166"/>
      <c r="J200" s="166"/>
      <c r="K200" s="166"/>
      <c r="L200" s="167"/>
      <c r="M200" s="167"/>
    </row>
    <row r="201" spans="1:13" ht="12.75">
      <c r="A201" s="404" t="s">
        <v>330</v>
      </c>
      <c r="B201" s="405"/>
      <c r="C201" s="405"/>
      <c r="D201" s="405"/>
      <c r="E201" s="405"/>
      <c r="F201" s="166"/>
      <c r="G201" s="166"/>
      <c r="H201" s="166"/>
      <c r="I201" s="166"/>
      <c r="J201" s="166"/>
      <c r="K201" s="166"/>
      <c r="L201" s="167"/>
      <c r="M201" s="167"/>
    </row>
    <row r="202" spans="1:13" ht="12.75">
      <c r="A202" s="405"/>
      <c r="B202" s="405"/>
      <c r="C202" s="405"/>
      <c r="D202" s="405"/>
      <c r="E202" s="405"/>
      <c r="F202" s="166"/>
      <c r="G202" s="166"/>
      <c r="H202" s="166"/>
      <c r="I202" s="166"/>
      <c r="J202" s="166"/>
      <c r="K202" s="166"/>
      <c r="L202" s="167"/>
      <c r="M202" s="167"/>
    </row>
    <row r="203" spans="1:13" ht="12.75" customHeight="1">
      <c r="A203" s="405"/>
      <c r="B203" s="405"/>
      <c r="C203" s="405"/>
      <c r="D203" s="405"/>
      <c r="E203" s="405"/>
      <c r="F203" s="166"/>
      <c r="G203" s="166"/>
      <c r="H203" s="166"/>
      <c r="I203" s="166"/>
      <c r="J203" s="166"/>
      <c r="K203" s="166"/>
      <c r="L203" s="167"/>
      <c r="M203" s="167"/>
    </row>
    <row r="204" spans="1:13" ht="12.75">
      <c r="A204" s="411" t="s">
        <v>329</v>
      </c>
      <c r="B204" s="412"/>
      <c r="C204" s="412"/>
      <c r="D204" s="412"/>
      <c r="E204" s="412"/>
      <c r="F204" s="166"/>
      <c r="G204" s="166"/>
      <c r="H204" s="166"/>
      <c r="I204" s="166"/>
      <c r="J204" s="166"/>
      <c r="K204" s="166"/>
      <c r="L204" s="167"/>
      <c r="M204" s="167"/>
    </row>
    <row r="205" spans="1:13" ht="12.75">
      <c r="A205" s="412"/>
      <c r="B205" s="412"/>
      <c r="C205" s="412"/>
      <c r="D205" s="412"/>
      <c r="E205" s="412"/>
      <c r="F205" s="166"/>
      <c r="G205" s="166"/>
      <c r="H205" s="166"/>
      <c r="I205" s="166"/>
      <c r="J205" s="166"/>
      <c r="K205" s="166"/>
      <c r="L205" s="167"/>
      <c r="M205" s="167"/>
    </row>
    <row r="206" spans="1:13" ht="12.75">
      <c r="A206" s="412"/>
      <c r="B206" s="412"/>
      <c r="C206" s="412"/>
      <c r="D206" s="412"/>
      <c r="E206" s="412"/>
      <c r="F206" s="166"/>
      <c r="G206" s="166"/>
      <c r="H206" s="166"/>
      <c r="I206" s="166"/>
      <c r="J206" s="166"/>
      <c r="K206" s="166"/>
      <c r="L206" s="167"/>
      <c r="M206" s="167"/>
    </row>
    <row r="207" spans="1:13" ht="12.75">
      <c r="A207" s="412"/>
      <c r="B207" s="412"/>
      <c r="C207" s="412"/>
      <c r="D207" s="412"/>
      <c r="E207" s="412"/>
      <c r="F207" s="166"/>
      <c r="G207" s="166"/>
      <c r="H207" s="166"/>
      <c r="I207" s="166"/>
      <c r="J207" s="166"/>
      <c r="K207" s="166"/>
      <c r="L207" s="167"/>
      <c r="M207" s="167"/>
    </row>
    <row r="208" spans="1:13" ht="12.75">
      <c r="A208" s="413"/>
      <c r="B208" s="413"/>
      <c r="C208" s="413"/>
      <c r="D208" s="413"/>
      <c r="E208" s="413"/>
      <c r="F208" s="166"/>
      <c r="G208" s="166"/>
      <c r="H208" s="166"/>
      <c r="I208" s="166"/>
      <c r="J208" s="166"/>
      <c r="K208" s="166"/>
      <c r="L208" s="167"/>
      <c r="M208" s="167"/>
    </row>
    <row r="209" spans="1:13" ht="12.75">
      <c r="A209" s="372"/>
      <c r="B209" s="372"/>
      <c r="C209" s="372"/>
      <c r="D209" s="372"/>
      <c r="E209" s="372"/>
      <c r="F209" s="166"/>
      <c r="G209" s="166"/>
      <c r="H209" s="166"/>
      <c r="I209" s="166"/>
      <c r="J209" s="166"/>
      <c r="K209" s="166"/>
      <c r="L209" s="167"/>
      <c r="M209" s="167"/>
    </row>
    <row r="210" spans="1:13" ht="12.75">
      <c r="A210" s="372"/>
      <c r="B210" s="372"/>
      <c r="C210" s="372"/>
      <c r="D210" s="372"/>
      <c r="E210" s="372"/>
      <c r="F210" s="166"/>
      <c r="G210" s="166"/>
      <c r="H210" s="166"/>
      <c r="I210" s="166"/>
      <c r="J210" s="166"/>
      <c r="K210" s="166"/>
      <c r="L210" s="167"/>
      <c r="M210" s="167"/>
    </row>
    <row r="211" spans="1:13" ht="12.75">
      <c r="A211" s="119"/>
      <c r="B211" s="119"/>
      <c r="C211" s="119"/>
      <c r="D211" s="119"/>
      <c r="E211" s="119"/>
      <c r="F211" s="166"/>
      <c r="G211" s="166"/>
      <c r="H211" s="166"/>
      <c r="I211" s="166"/>
      <c r="J211" s="166"/>
      <c r="K211" s="166"/>
      <c r="L211" s="167"/>
      <c r="M211" s="167"/>
    </row>
    <row r="212" spans="1:13" ht="12.75">
      <c r="A212" s="281"/>
      <c r="B212" s="119"/>
      <c r="C212" s="280"/>
      <c r="D212" s="280"/>
      <c r="E212" s="280"/>
      <c r="F212" s="166"/>
      <c r="G212" s="166"/>
      <c r="H212" s="166"/>
      <c r="I212" s="166"/>
      <c r="J212" s="166"/>
      <c r="K212" s="166"/>
      <c r="L212" s="167"/>
      <c r="M212" s="167"/>
    </row>
    <row r="213" spans="1:13" ht="12.75">
      <c r="A213" s="146" t="s">
        <v>277</v>
      </c>
      <c r="B213" s="280"/>
      <c r="C213" s="280"/>
      <c r="D213" s="280"/>
      <c r="E213" s="280"/>
      <c r="F213" s="166"/>
      <c r="G213" s="166"/>
      <c r="H213" s="166"/>
      <c r="I213" s="166"/>
      <c r="J213" s="166"/>
      <c r="K213" s="166"/>
      <c r="L213" s="167"/>
      <c r="M213" s="167"/>
    </row>
    <row r="214" spans="1:13" ht="12.75">
      <c r="A214" s="146" t="s">
        <v>328</v>
      </c>
      <c r="B214" s="284"/>
      <c r="C214" s="284"/>
      <c r="D214" s="284"/>
      <c r="E214" s="284"/>
      <c r="F214" s="166"/>
      <c r="G214" s="166"/>
      <c r="H214" s="166"/>
      <c r="I214" s="166"/>
      <c r="J214" s="166"/>
      <c r="K214" s="166"/>
      <c r="L214" s="167"/>
      <c r="M214" s="167"/>
    </row>
    <row r="215" spans="1:13" ht="12.75">
      <c r="A215" s="280"/>
      <c r="B215" s="284"/>
      <c r="C215" s="284"/>
      <c r="D215" s="284"/>
      <c r="E215" s="284"/>
      <c r="F215" s="166"/>
      <c r="G215" s="166"/>
      <c r="H215" s="166"/>
      <c r="I215" s="166"/>
      <c r="J215" s="166"/>
      <c r="K215" s="166"/>
      <c r="L215" s="167"/>
      <c r="M215" s="167"/>
    </row>
    <row r="216" spans="2:13" ht="12.75">
      <c r="B216" s="119"/>
      <c r="C216" s="119"/>
      <c r="D216" s="119"/>
      <c r="E216" s="119"/>
      <c r="F216" s="166"/>
      <c r="G216" s="166"/>
      <c r="H216" s="166"/>
      <c r="I216" s="166"/>
      <c r="J216" s="119"/>
      <c r="K216" s="119"/>
      <c r="L216" s="119"/>
      <c r="M216" s="119"/>
    </row>
    <row r="217" spans="1:13" ht="12.75">
      <c r="A217" s="280"/>
      <c r="B217" s="166"/>
      <c r="C217" s="166"/>
      <c r="D217" s="166"/>
      <c r="E217" s="166"/>
      <c r="F217" s="166"/>
      <c r="G217" s="166"/>
      <c r="H217" s="166"/>
      <c r="I217" s="166"/>
      <c r="J217" s="119"/>
      <c r="K217" s="119"/>
      <c r="L217" s="119"/>
      <c r="M217" s="119"/>
    </row>
    <row r="218" spans="1:13" ht="12.75">
      <c r="A218" s="133"/>
      <c r="B218" s="166"/>
      <c r="C218" s="166"/>
      <c r="D218" s="166"/>
      <c r="E218" s="166"/>
      <c r="F218" s="166"/>
      <c r="G218" s="166"/>
      <c r="H218" s="166"/>
      <c r="I218" s="166"/>
      <c r="J218" s="119"/>
      <c r="K218" s="119"/>
      <c r="L218" s="119"/>
      <c r="M218" s="119"/>
    </row>
    <row r="219" spans="1:13" ht="12.75">
      <c r="A219" s="24"/>
      <c r="B219" s="166"/>
      <c r="C219" s="166"/>
      <c r="D219" s="166"/>
      <c r="E219" s="166"/>
      <c r="F219" s="166"/>
      <c r="G219" s="166"/>
      <c r="H219" s="166"/>
      <c r="I219" s="166"/>
      <c r="J219" s="119"/>
      <c r="K219" s="119"/>
      <c r="L219" s="119"/>
      <c r="M219" s="119"/>
    </row>
    <row r="220" spans="2:13" ht="12.75">
      <c r="B220" s="166"/>
      <c r="C220" s="166"/>
      <c r="D220" s="166"/>
      <c r="E220" s="166"/>
      <c r="F220" s="166"/>
      <c r="G220" s="166"/>
      <c r="H220" s="166"/>
      <c r="I220" s="166"/>
      <c r="J220" s="119"/>
      <c r="K220" s="119"/>
      <c r="L220" s="119"/>
      <c r="M220" s="119"/>
    </row>
    <row r="221" spans="1:13" ht="12.75">
      <c r="A221" s="24"/>
      <c r="B221" s="166"/>
      <c r="C221" s="166"/>
      <c r="D221" s="166"/>
      <c r="E221" s="166"/>
      <c r="F221" s="166"/>
      <c r="G221" s="166"/>
      <c r="H221" s="166"/>
      <c r="I221" s="166"/>
      <c r="J221" s="119"/>
      <c r="K221" s="119"/>
      <c r="L221" s="119"/>
      <c r="M221" s="119"/>
    </row>
    <row r="222" spans="1:13" ht="12.75">
      <c r="A222" s="24"/>
      <c r="B222" s="166"/>
      <c r="C222" s="166"/>
      <c r="D222" s="166"/>
      <c r="E222" s="166"/>
      <c r="F222" s="166"/>
      <c r="G222" s="166"/>
      <c r="H222" s="166"/>
      <c r="I222" s="166"/>
      <c r="J222" s="119"/>
      <c r="K222" s="119"/>
      <c r="L222" s="119"/>
      <c r="M222" s="119"/>
    </row>
    <row r="223" spans="1:13" ht="12.75">
      <c r="A223" s="285"/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85"/>
    </row>
    <row r="224" spans="1:13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50"/>
      <c r="M224" s="286">
        <v>3</v>
      </c>
    </row>
    <row r="225" spans="1:13" ht="12.75">
      <c r="A225" s="158"/>
      <c r="B225" s="151"/>
      <c r="C225" s="159" t="str">
        <f>C144</f>
        <v>Апрель 2011г.</v>
      </c>
      <c r="D225" s="119"/>
      <c r="E225" s="119"/>
      <c r="F225" s="119"/>
      <c r="G225" s="119"/>
      <c r="H225" s="119"/>
      <c r="I225" s="119"/>
      <c r="J225" s="119"/>
      <c r="K225" s="159" t="str">
        <f>K73</f>
        <v>Национальный Банк РК</v>
      </c>
      <c r="L225" s="119"/>
      <c r="M225" s="119"/>
    </row>
    <row r="226" spans="1:13" ht="12.75">
      <c r="A226" s="160"/>
      <c r="B226" s="119"/>
      <c r="C226" s="409" t="str">
        <f>C145</f>
        <v>Информационно - аналитический обзор экономики Казахстана</v>
      </c>
      <c r="D226" s="409"/>
      <c r="E226" s="409"/>
      <c r="F226" s="409"/>
      <c r="G226" s="409"/>
      <c r="H226" s="409"/>
      <c r="I226" s="409"/>
      <c r="J226" s="409"/>
      <c r="K226" s="409"/>
      <c r="L226" s="409"/>
      <c r="M226" s="287"/>
    </row>
    <row r="227" spans="1:13" ht="12.75" customHeight="1" thickBot="1">
      <c r="A227" s="161"/>
      <c r="B227" s="162"/>
      <c r="C227" s="410"/>
      <c r="D227" s="410"/>
      <c r="E227" s="410"/>
      <c r="F227" s="410"/>
      <c r="G227" s="410"/>
      <c r="H227" s="410"/>
      <c r="I227" s="410"/>
      <c r="J227" s="410"/>
      <c r="K227" s="410"/>
      <c r="L227" s="410"/>
      <c r="M227" s="162"/>
    </row>
    <row r="228" spans="1:13" ht="12.75" customHeight="1">
      <c r="A228" s="288"/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</row>
    <row r="229" spans="1:13" ht="12.75" customHeight="1">
      <c r="A229" s="289"/>
      <c r="B229" s="289"/>
      <c r="C229" s="289"/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</row>
    <row r="230" spans="1:13" ht="17.25" customHeight="1">
      <c r="A230" s="406" t="s">
        <v>191</v>
      </c>
      <c r="B230" s="407"/>
      <c r="C230" s="407"/>
      <c r="D230" s="407"/>
      <c r="E230" s="407"/>
      <c r="F230" s="407"/>
      <c r="G230" s="407"/>
      <c r="H230" s="407"/>
      <c r="I230" s="407"/>
      <c r="J230" s="407"/>
      <c r="K230" s="407"/>
      <c r="L230" s="407"/>
      <c r="M230" s="407"/>
    </row>
    <row r="231" spans="1:13" ht="18.75" customHeight="1">
      <c r="A231" s="290" t="s">
        <v>208</v>
      </c>
      <c r="B231" s="291"/>
      <c r="C231" s="291"/>
      <c r="D231" s="291"/>
      <c r="E231" s="291"/>
      <c r="F231" s="291"/>
      <c r="G231" s="291"/>
      <c r="H231" s="291"/>
      <c r="I231" s="291"/>
      <c r="J231" s="291"/>
      <c r="K231" s="291"/>
      <c r="L231" s="291"/>
      <c r="M231" s="291"/>
    </row>
    <row r="232" spans="1:13" ht="18" customHeight="1">
      <c r="A232" s="414" t="s">
        <v>376</v>
      </c>
      <c r="B232" s="415"/>
      <c r="C232" s="415"/>
      <c r="D232" s="415"/>
      <c r="E232" s="415"/>
      <c r="F232" s="415"/>
      <c r="G232" s="415"/>
      <c r="H232" s="415"/>
      <c r="I232" s="415"/>
      <c r="J232" s="415"/>
      <c r="K232" s="415"/>
      <c r="L232" s="415"/>
      <c r="M232" s="415"/>
    </row>
    <row r="233" spans="1:13" ht="12.75" customHeight="1">
      <c r="A233" s="415"/>
      <c r="B233" s="415"/>
      <c r="C233" s="415"/>
      <c r="D233" s="415"/>
      <c r="E233" s="415"/>
      <c r="F233" s="415"/>
      <c r="G233" s="415"/>
      <c r="H233" s="415"/>
      <c r="I233" s="415"/>
      <c r="J233" s="415"/>
      <c r="K233" s="415"/>
      <c r="L233" s="415"/>
      <c r="M233" s="415"/>
    </row>
    <row r="234" spans="1:13" ht="12.75">
      <c r="A234" s="416"/>
      <c r="B234" s="416"/>
      <c r="C234" s="416"/>
      <c r="D234" s="416"/>
      <c r="E234" s="416"/>
      <c r="F234" s="416"/>
      <c r="G234" s="416"/>
      <c r="H234" s="416"/>
      <c r="I234" s="416"/>
      <c r="J234" s="416"/>
      <c r="K234" s="416"/>
      <c r="L234" s="416"/>
      <c r="M234" s="416"/>
    </row>
    <row r="235" spans="1:13" ht="25.5" customHeight="1">
      <c r="A235" s="417"/>
      <c r="B235" s="417"/>
      <c r="C235" s="417"/>
      <c r="D235" s="417"/>
      <c r="E235" s="417"/>
      <c r="F235" s="417"/>
      <c r="G235" s="417"/>
      <c r="H235" s="417"/>
      <c r="I235" s="417"/>
      <c r="J235" s="417"/>
      <c r="K235" s="417"/>
      <c r="L235" s="417"/>
      <c r="M235" s="417"/>
    </row>
    <row r="236" spans="1:13" ht="12.75" customHeight="1">
      <c r="A236" s="259"/>
      <c r="B236" s="260"/>
      <c r="C236" s="260"/>
      <c r="D236" s="260"/>
      <c r="E236" s="261"/>
      <c r="F236" s="261"/>
      <c r="G236" s="261"/>
      <c r="H236" s="261"/>
      <c r="I236" s="261"/>
      <c r="J236" s="261"/>
      <c r="K236" s="261"/>
      <c r="L236" s="261"/>
      <c r="M236" s="272"/>
    </row>
    <row r="237" spans="1:13" ht="15" customHeight="1">
      <c r="A237" s="118"/>
      <c r="B237" s="273"/>
      <c r="C237" s="273"/>
      <c r="D237" s="273"/>
      <c r="E237" s="273"/>
      <c r="F237" s="273"/>
      <c r="G237" s="273"/>
      <c r="H237" s="119"/>
      <c r="I237" s="273"/>
      <c r="J237" s="273"/>
      <c r="K237" s="273"/>
      <c r="L237" s="273"/>
      <c r="M237" s="273"/>
    </row>
    <row r="238" spans="1:13" ht="15" customHeight="1">
      <c r="A238" s="61" t="s">
        <v>20</v>
      </c>
      <c r="B238" s="273"/>
      <c r="C238" s="273"/>
      <c r="D238" s="273"/>
      <c r="E238" s="273"/>
      <c r="F238" s="273"/>
      <c r="G238" s="273"/>
      <c r="H238" s="119"/>
      <c r="I238" s="273"/>
      <c r="J238" s="273"/>
      <c r="K238" s="273"/>
      <c r="L238" s="273"/>
      <c r="M238" s="273"/>
    </row>
    <row r="239" spans="1:13" ht="12.75">
      <c r="A239" s="146"/>
      <c r="B239" s="146"/>
      <c r="C239" s="146"/>
      <c r="D239" s="146"/>
      <c r="E239" s="146"/>
      <c r="F239" s="27"/>
      <c r="G239" s="27"/>
      <c r="H239" s="119"/>
      <c r="I239" s="119"/>
      <c r="J239" s="27"/>
      <c r="K239" s="27"/>
      <c r="L239" s="27"/>
      <c r="M239" s="27"/>
    </row>
    <row r="240" spans="1:13" ht="12.75">
      <c r="A240" s="408" t="s">
        <v>0</v>
      </c>
      <c r="B240" s="408"/>
      <c r="C240" s="408"/>
      <c r="D240" s="408"/>
      <c r="E240" s="408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08"/>
      <c r="B241" s="408"/>
      <c r="C241" s="408"/>
      <c r="D241" s="408"/>
      <c r="E241" s="408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08"/>
      <c r="B242" s="408"/>
      <c r="C242" s="408"/>
      <c r="D242" s="408"/>
      <c r="E242" s="408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08"/>
      <c r="B243" s="408"/>
      <c r="C243" s="408"/>
      <c r="D243" s="408"/>
      <c r="E243" s="408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79" t="s">
        <v>1</v>
      </c>
      <c r="B244" s="479"/>
      <c r="C244" s="479"/>
      <c r="D244" s="479"/>
      <c r="E244" s="479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79"/>
      <c r="B245" s="479"/>
      <c r="C245" s="479"/>
      <c r="D245" s="479"/>
      <c r="E245" s="479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79"/>
      <c r="B246" s="479"/>
      <c r="C246" s="479"/>
      <c r="D246" s="479"/>
      <c r="E246" s="479"/>
      <c r="F246" s="27"/>
      <c r="G246" s="27"/>
      <c r="H246" s="27"/>
      <c r="I246" s="27"/>
      <c r="J246" s="27"/>
      <c r="K246" s="27"/>
      <c r="L246" s="27"/>
      <c r="M246" s="27"/>
      <c r="O246" s="222"/>
    </row>
    <row r="247" spans="1:13" ht="15.75" customHeight="1">
      <c r="A247" s="479"/>
      <c r="B247" s="479"/>
      <c r="C247" s="479"/>
      <c r="D247" s="479"/>
      <c r="E247" s="479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79"/>
      <c r="B248" s="479"/>
      <c r="C248" s="479"/>
      <c r="D248" s="479"/>
      <c r="E248" s="479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79"/>
      <c r="B249" s="479"/>
      <c r="C249" s="479"/>
      <c r="D249" s="479"/>
      <c r="E249" s="479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79"/>
      <c r="B250" s="479"/>
      <c r="C250" s="479"/>
      <c r="D250" s="479"/>
      <c r="E250" s="479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80"/>
      <c r="B251" s="480"/>
      <c r="C251" s="480"/>
      <c r="D251" s="480"/>
      <c r="E251" s="480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80"/>
      <c r="B252" s="480"/>
      <c r="C252" s="480"/>
      <c r="D252" s="480"/>
      <c r="E252" s="480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80"/>
      <c r="B253" s="480"/>
      <c r="C253" s="480"/>
      <c r="D253" s="480"/>
      <c r="E253" s="480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81"/>
      <c r="B254" s="481"/>
      <c r="C254" s="481"/>
      <c r="D254" s="481"/>
      <c r="E254" s="481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33" t="s">
        <v>74</v>
      </c>
      <c r="B255" s="294"/>
      <c r="C255" s="294"/>
      <c r="D255" s="294"/>
      <c r="E255" s="294"/>
      <c r="F255" s="361"/>
      <c r="G255" s="294"/>
      <c r="H255" s="294"/>
      <c r="I255" s="294"/>
      <c r="J255" s="116"/>
      <c r="K255" s="116"/>
      <c r="L255" s="116"/>
      <c r="M255" s="118"/>
    </row>
    <row r="256" spans="1:13" ht="18" customHeight="1">
      <c r="A256" s="415" t="s">
        <v>354</v>
      </c>
      <c r="B256" s="415"/>
      <c r="C256" s="415"/>
      <c r="D256" s="415"/>
      <c r="E256" s="415"/>
      <c r="F256" s="415"/>
      <c r="G256" s="415"/>
      <c r="H256" s="415"/>
      <c r="I256" s="415"/>
      <c r="J256" s="415"/>
      <c r="K256" s="415"/>
      <c r="L256" s="415"/>
      <c r="M256" s="415"/>
    </row>
    <row r="257" spans="1:13" ht="12.75" customHeight="1">
      <c r="A257" s="415"/>
      <c r="B257" s="415"/>
      <c r="C257" s="415"/>
      <c r="D257" s="415"/>
      <c r="E257" s="415"/>
      <c r="F257" s="415"/>
      <c r="G257" s="415"/>
      <c r="H257" s="415"/>
      <c r="I257" s="415"/>
      <c r="J257" s="415"/>
      <c r="K257" s="415"/>
      <c r="L257" s="415"/>
      <c r="M257" s="415"/>
    </row>
    <row r="258" spans="1:13" ht="12.75">
      <c r="A258" s="415"/>
      <c r="B258" s="415"/>
      <c r="C258" s="415"/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</row>
    <row r="259" spans="1:13" ht="18" customHeight="1">
      <c r="A259" s="478"/>
      <c r="B259" s="478"/>
      <c r="C259" s="478"/>
      <c r="D259" s="478"/>
      <c r="E259" s="478"/>
      <c r="F259" s="478"/>
      <c r="G259" s="478"/>
      <c r="H259" s="478"/>
      <c r="I259" s="478"/>
      <c r="J259" s="478"/>
      <c r="K259" s="478"/>
      <c r="L259" s="478"/>
      <c r="M259" s="478"/>
    </row>
    <row r="260" spans="1:13" ht="12.75">
      <c r="A260" s="259"/>
      <c r="B260" s="260"/>
      <c r="C260" s="260"/>
      <c r="D260" s="260"/>
      <c r="E260" s="261"/>
      <c r="F260" s="261"/>
      <c r="G260" s="261"/>
      <c r="H260" s="261"/>
      <c r="I260" s="261"/>
      <c r="J260" s="261"/>
      <c r="K260" s="261"/>
      <c r="L260" s="261"/>
      <c r="M260" s="272"/>
    </row>
    <row r="261" spans="1:13" ht="12.75">
      <c r="A261" s="118"/>
      <c r="B261" s="118"/>
      <c r="C261" s="118"/>
      <c r="D261" s="118"/>
      <c r="E261" s="118"/>
      <c r="F261" s="116"/>
      <c r="G261" s="116"/>
      <c r="H261" s="116"/>
      <c r="I261" s="116"/>
      <c r="J261" s="118"/>
      <c r="K261" s="116"/>
      <c r="L261" s="116"/>
      <c r="M261" s="118"/>
    </row>
    <row r="262" spans="1:19" ht="15">
      <c r="A262" s="61" t="s">
        <v>251</v>
      </c>
      <c r="B262" s="115"/>
      <c r="C262" s="115"/>
      <c r="D262" s="115"/>
      <c r="E262" s="115"/>
      <c r="F262" s="116"/>
      <c r="G262" s="116"/>
      <c r="H262" s="116"/>
      <c r="I262" s="116"/>
      <c r="J262" s="118"/>
      <c r="K262" s="116"/>
      <c r="L262" s="116"/>
      <c r="M262" s="118"/>
      <c r="O262" s="295"/>
      <c r="P262" s="23"/>
      <c r="Q262" s="23"/>
      <c r="R262" s="23"/>
      <c r="S262" s="23"/>
    </row>
    <row r="263" spans="1:19" ht="12.75">
      <c r="A263" s="274" t="s">
        <v>353</v>
      </c>
      <c r="B263" s="119"/>
      <c r="C263" s="119"/>
      <c r="D263" s="119"/>
      <c r="E263" s="119"/>
      <c r="F263" s="116"/>
      <c r="G263" s="116"/>
      <c r="H263" s="116"/>
      <c r="I263" s="116"/>
      <c r="J263" s="118"/>
      <c r="K263" s="116"/>
      <c r="L263" s="116"/>
      <c r="M263" s="118"/>
      <c r="O263" s="351"/>
      <c r="P263" s="126"/>
      <c r="Q263" s="126"/>
      <c r="R263" s="126"/>
      <c r="S263" s="126"/>
    </row>
    <row r="264" spans="1:19" ht="12.75">
      <c r="A264" s="415" t="s">
        <v>355</v>
      </c>
      <c r="B264" s="415"/>
      <c r="C264" s="415"/>
      <c r="D264" s="415"/>
      <c r="E264" s="415"/>
      <c r="F264" s="116"/>
      <c r="G264" s="116"/>
      <c r="H264" s="116"/>
      <c r="I264" s="116"/>
      <c r="J264" s="116"/>
      <c r="K264" s="116"/>
      <c r="L264" s="116"/>
      <c r="M264" s="118"/>
      <c r="O264" s="126"/>
      <c r="P264" s="126"/>
      <c r="Q264" s="126"/>
      <c r="R264" s="126"/>
      <c r="S264" s="126"/>
    </row>
    <row r="265" spans="1:19" ht="12.75">
      <c r="A265" s="415"/>
      <c r="B265" s="415"/>
      <c r="C265" s="415"/>
      <c r="D265" s="415"/>
      <c r="E265" s="415"/>
      <c r="F265" s="116"/>
      <c r="G265" s="116"/>
      <c r="H265" s="116"/>
      <c r="I265" s="116"/>
      <c r="J265" s="116"/>
      <c r="K265" s="116"/>
      <c r="L265" s="116"/>
      <c r="M265" s="118"/>
      <c r="O265" s="126"/>
      <c r="P265" s="126"/>
      <c r="Q265" s="126"/>
      <c r="R265" s="126"/>
      <c r="S265" s="126"/>
    </row>
    <row r="266" spans="1:13" ht="12.75" customHeight="1">
      <c r="A266" s="415"/>
      <c r="B266" s="415"/>
      <c r="C266" s="415"/>
      <c r="D266" s="415"/>
      <c r="E266" s="415"/>
      <c r="F266" s="116"/>
      <c r="G266" s="116"/>
      <c r="H266" s="116"/>
      <c r="I266" s="116"/>
      <c r="J266" s="116"/>
      <c r="K266" s="116"/>
      <c r="L266" s="116"/>
      <c r="M266" s="118"/>
    </row>
    <row r="267" spans="1:13" ht="12.75">
      <c r="A267" s="415"/>
      <c r="B267" s="415"/>
      <c r="C267" s="415"/>
      <c r="D267" s="415"/>
      <c r="E267" s="415"/>
      <c r="F267" s="116"/>
      <c r="G267" s="116"/>
      <c r="H267" s="116"/>
      <c r="I267" s="116"/>
      <c r="J267" s="116"/>
      <c r="K267" s="116"/>
      <c r="L267" s="116"/>
      <c r="M267" s="118"/>
    </row>
    <row r="268" spans="1:13" ht="12.75">
      <c r="A268" s="415"/>
      <c r="B268" s="415"/>
      <c r="C268" s="415"/>
      <c r="D268" s="415"/>
      <c r="E268" s="415"/>
      <c r="F268" s="116"/>
      <c r="G268" s="116"/>
      <c r="H268" s="116"/>
      <c r="I268" s="116"/>
      <c r="J268" s="116"/>
      <c r="K268" s="116"/>
      <c r="L268" s="116"/>
      <c r="M268" s="118"/>
    </row>
    <row r="269" spans="1:21" ht="12.75">
      <c r="A269" s="478"/>
      <c r="B269" s="478"/>
      <c r="C269" s="478"/>
      <c r="D269" s="478"/>
      <c r="E269" s="478"/>
      <c r="F269" s="116"/>
      <c r="G269" s="116"/>
      <c r="H269" s="116"/>
      <c r="I269" s="116"/>
      <c r="J269" s="116"/>
      <c r="K269" s="116"/>
      <c r="L269" s="116"/>
      <c r="M269" s="118"/>
      <c r="T269" s="236"/>
      <c r="U269" s="236"/>
    </row>
    <row r="270" spans="1:21" ht="12.75">
      <c r="A270" s="475" t="s">
        <v>361</v>
      </c>
      <c r="B270" s="476"/>
      <c r="C270" s="476"/>
      <c r="D270" s="476"/>
      <c r="E270" s="476"/>
      <c r="F270" s="116"/>
      <c r="G270" s="116"/>
      <c r="H270" s="116"/>
      <c r="I270" s="116"/>
      <c r="J270" s="116"/>
      <c r="K270" s="116"/>
      <c r="L270" s="116"/>
      <c r="M270" s="118"/>
      <c r="T270" s="236"/>
      <c r="U270" s="236"/>
    </row>
    <row r="271" spans="1:21" ht="12.75">
      <c r="A271" s="476"/>
      <c r="B271" s="476"/>
      <c r="C271" s="476"/>
      <c r="D271" s="476"/>
      <c r="E271" s="476"/>
      <c r="F271" s="116"/>
      <c r="G271" s="116"/>
      <c r="H271" s="116"/>
      <c r="I271" s="116"/>
      <c r="J271" s="116"/>
      <c r="K271" s="116"/>
      <c r="L271" s="116"/>
      <c r="M271" s="118"/>
      <c r="T271" s="236"/>
      <c r="U271" s="236"/>
    </row>
    <row r="272" spans="1:21" ht="12.75">
      <c r="A272" s="476"/>
      <c r="B272" s="476"/>
      <c r="C272" s="476"/>
      <c r="D272" s="476"/>
      <c r="E272" s="476"/>
      <c r="F272" s="116"/>
      <c r="G272" s="116"/>
      <c r="H272" s="116"/>
      <c r="I272" s="116"/>
      <c r="J272" s="116"/>
      <c r="K272" s="116"/>
      <c r="L272" s="116"/>
      <c r="M272" s="118"/>
      <c r="Q272" s="236"/>
      <c r="R272" s="236"/>
      <c r="S272" s="236"/>
      <c r="T272" s="236"/>
      <c r="U272" s="236"/>
    </row>
    <row r="273" spans="1:21" ht="12.75">
      <c r="A273" s="476"/>
      <c r="B273" s="476"/>
      <c r="C273" s="476"/>
      <c r="D273" s="476"/>
      <c r="E273" s="476"/>
      <c r="F273" s="116"/>
      <c r="G273" s="116"/>
      <c r="H273" s="116"/>
      <c r="I273" s="116"/>
      <c r="J273" s="116"/>
      <c r="K273" s="116"/>
      <c r="L273" s="116"/>
      <c r="M273" s="118"/>
      <c r="Q273" s="236"/>
      <c r="R273" s="236"/>
      <c r="S273" s="236"/>
      <c r="T273" s="236"/>
      <c r="U273" s="236"/>
    </row>
    <row r="274" spans="1:21" ht="12.75">
      <c r="A274" s="476"/>
      <c r="B274" s="476"/>
      <c r="C274" s="476"/>
      <c r="D274" s="476"/>
      <c r="E274" s="476"/>
      <c r="F274" s="118"/>
      <c r="G274" s="118"/>
      <c r="H274" s="118"/>
      <c r="I274" s="118"/>
      <c r="J274" s="118"/>
      <c r="K274" s="118"/>
      <c r="L274" s="118"/>
      <c r="M274" s="118"/>
      <c r="Q274" s="236"/>
      <c r="R274" s="236"/>
      <c r="S274" s="236"/>
      <c r="T274" s="236"/>
      <c r="U274" s="236"/>
    </row>
    <row r="275" spans="1:13" ht="12.75">
      <c r="A275" s="476"/>
      <c r="B275" s="476"/>
      <c r="C275" s="476"/>
      <c r="D275" s="476"/>
      <c r="E275" s="476"/>
      <c r="F275" s="118"/>
      <c r="G275" s="118"/>
      <c r="H275" s="118"/>
      <c r="I275" s="118"/>
      <c r="J275" s="118"/>
      <c r="K275" s="118"/>
      <c r="L275" s="118"/>
      <c r="M275" s="118"/>
    </row>
    <row r="276" spans="6:13" ht="12.75">
      <c r="F276" s="118"/>
      <c r="G276" s="118"/>
      <c r="H276" s="118"/>
      <c r="I276" s="118"/>
      <c r="J276" s="118"/>
      <c r="K276" s="118"/>
      <c r="L276" s="118"/>
      <c r="M276" s="118"/>
    </row>
    <row r="277" spans="1:13" ht="12.75">
      <c r="A277" s="9"/>
      <c r="B277" s="9"/>
      <c r="C277" s="9"/>
      <c r="D277" s="9"/>
      <c r="E277" s="9"/>
      <c r="F277" s="262"/>
      <c r="G277" s="262"/>
      <c r="H277" s="262"/>
      <c r="I277" s="262"/>
      <c r="J277" s="262"/>
      <c r="K277" s="262"/>
      <c r="L277" s="262"/>
      <c r="M277" s="262"/>
    </row>
    <row r="278" spans="1:13" ht="18.75" customHeight="1">
      <c r="A278" s="293" t="s">
        <v>214</v>
      </c>
      <c r="B278" s="294"/>
      <c r="C278" s="294"/>
      <c r="D278" s="294"/>
      <c r="E278" s="294"/>
      <c r="F278" s="294"/>
      <c r="G278" s="294"/>
      <c r="H278" s="294"/>
      <c r="I278" s="294"/>
      <c r="J278" s="294"/>
      <c r="K278" s="294"/>
      <c r="L278" s="294"/>
      <c r="M278" s="294"/>
    </row>
    <row r="279" spans="1:13" ht="18" customHeight="1">
      <c r="A279" s="411" t="s">
        <v>9</v>
      </c>
      <c r="B279" s="412"/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</row>
    <row r="280" spans="1:13" ht="12.75">
      <c r="A280" s="412"/>
      <c r="B280" s="412"/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</row>
    <row r="281" spans="1:13" ht="12.75">
      <c r="A281" s="259"/>
      <c r="B281" s="260"/>
      <c r="C281" s="260"/>
      <c r="D281" s="260"/>
      <c r="E281" s="261"/>
      <c r="F281" s="261"/>
      <c r="G281" s="261"/>
      <c r="H281" s="261"/>
      <c r="I281" s="261"/>
      <c r="J281" s="261"/>
      <c r="K281" s="261"/>
      <c r="L281" s="261"/>
      <c r="M281" s="272"/>
    </row>
    <row r="282" spans="1:13" s="16" customFormat="1" ht="12.75">
      <c r="A282" s="296"/>
      <c r="B282" s="297"/>
      <c r="C282" s="297"/>
      <c r="D282" s="297"/>
      <c r="E282" s="298"/>
      <c r="F282" s="298"/>
      <c r="G282" s="298"/>
      <c r="H282" s="298"/>
      <c r="I282" s="298"/>
      <c r="J282" s="298"/>
      <c r="K282" s="298"/>
      <c r="L282" s="298"/>
      <c r="M282" s="299"/>
    </row>
    <row r="283" spans="1:13" ht="15">
      <c r="A283" s="61" t="s">
        <v>75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1:19" ht="12.7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O284" s="7"/>
      <c r="P284" s="59"/>
      <c r="Q284" s="59"/>
      <c r="R284" s="59"/>
      <c r="S284" s="59"/>
    </row>
    <row r="285" spans="1:19" ht="12.75" customHeight="1">
      <c r="A285" s="408" t="s">
        <v>377</v>
      </c>
      <c r="B285" s="474"/>
      <c r="C285" s="474"/>
      <c r="D285" s="474"/>
      <c r="E285" s="474"/>
      <c r="F285" s="115"/>
      <c r="G285" s="115"/>
      <c r="H285" s="115"/>
      <c r="I285" s="115"/>
      <c r="J285" s="115"/>
      <c r="K285" s="115"/>
      <c r="L285" s="115"/>
      <c r="M285" s="115"/>
      <c r="O285" s="59"/>
      <c r="P285" s="59"/>
      <c r="Q285" s="59"/>
      <c r="R285" s="59"/>
      <c r="S285" s="59"/>
    </row>
    <row r="286" spans="1:19" ht="12.75">
      <c r="A286" s="474"/>
      <c r="B286" s="474"/>
      <c r="C286" s="474"/>
      <c r="D286" s="474"/>
      <c r="E286" s="474"/>
      <c r="F286" s="115"/>
      <c r="G286" s="115"/>
      <c r="H286" s="115"/>
      <c r="I286" s="115"/>
      <c r="J286" s="115"/>
      <c r="K286" s="115"/>
      <c r="L286" s="115"/>
      <c r="M286" s="115"/>
      <c r="O286" s="59"/>
      <c r="P286" s="59"/>
      <c r="Q286" s="59"/>
      <c r="R286" s="59"/>
      <c r="S286" s="59"/>
    </row>
    <row r="287" spans="1:19" ht="12.75">
      <c r="A287" s="474"/>
      <c r="B287" s="474"/>
      <c r="C287" s="474"/>
      <c r="D287" s="474"/>
      <c r="E287" s="474"/>
      <c r="F287" s="115"/>
      <c r="G287" s="115"/>
      <c r="H287" s="115"/>
      <c r="I287" s="115"/>
      <c r="J287" s="115"/>
      <c r="K287" s="115"/>
      <c r="L287" s="115"/>
      <c r="M287" s="115"/>
      <c r="O287" s="59"/>
      <c r="P287" s="59"/>
      <c r="Q287" s="59"/>
      <c r="R287" s="59"/>
      <c r="S287" s="59"/>
    </row>
    <row r="288" spans="1:19" ht="12.75">
      <c r="A288" s="474"/>
      <c r="B288" s="474"/>
      <c r="C288" s="474"/>
      <c r="D288" s="474"/>
      <c r="E288" s="474"/>
      <c r="F288" s="115"/>
      <c r="G288" s="115"/>
      <c r="H288" s="115"/>
      <c r="I288" s="115"/>
      <c r="J288" s="115"/>
      <c r="K288" s="115"/>
      <c r="L288" s="115"/>
      <c r="M288" s="115"/>
      <c r="O288" s="59"/>
      <c r="P288" s="59"/>
      <c r="Q288" s="59"/>
      <c r="R288" s="59"/>
      <c r="S288" s="59"/>
    </row>
    <row r="289" spans="1:19" ht="12.75">
      <c r="A289" s="474"/>
      <c r="B289" s="474"/>
      <c r="C289" s="474"/>
      <c r="D289" s="474"/>
      <c r="E289" s="474"/>
      <c r="F289" s="115"/>
      <c r="G289" s="115"/>
      <c r="H289" s="115"/>
      <c r="I289" s="115"/>
      <c r="J289" s="115"/>
      <c r="K289" s="115"/>
      <c r="L289" s="115"/>
      <c r="M289" s="115"/>
      <c r="O289" s="23"/>
      <c r="P289" s="23"/>
      <c r="Q289" s="23"/>
      <c r="R289" s="23"/>
      <c r="S289" s="23"/>
    </row>
    <row r="290" spans="1:19" ht="12.75">
      <c r="A290" s="474"/>
      <c r="B290" s="474"/>
      <c r="C290" s="474"/>
      <c r="D290" s="474"/>
      <c r="E290" s="474"/>
      <c r="F290" s="115"/>
      <c r="G290" s="115"/>
      <c r="H290" s="115"/>
      <c r="I290" s="115"/>
      <c r="J290" s="115"/>
      <c r="K290" s="115"/>
      <c r="L290" s="115"/>
      <c r="M290" s="115"/>
      <c r="O290" s="23"/>
      <c r="P290" s="23"/>
      <c r="Q290" s="23"/>
      <c r="R290" s="23"/>
      <c r="S290" s="23"/>
    </row>
    <row r="291" spans="1:13" ht="12.75">
      <c r="A291" s="474"/>
      <c r="B291" s="474"/>
      <c r="C291" s="474"/>
      <c r="D291" s="474"/>
      <c r="E291" s="474"/>
      <c r="F291" s="115"/>
      <c r="G291" s="115"/>
      <c r="H291" s="115"/>
      <c r="I291" s="115"/>
      <c r="J291" s="115"/>
      <c r="K291" s="115"/>
      <c r="L291" s="115"/>
      <c r="M291" s="115"/>
    </row>
    <row r="292" spans="1:13" ht="12.75" customHeight="1">
      <c r="A292" s="474"/>
      <c r="B292" s="474"/>
      <c r="C292" s="474"/>
      <c r="D292" s="474"/>
      <c r="E292" s="474"/>
      <c r="F292" s="115"/>
      <c r="G292" s="115"/>
      <c r="H292" s="115"/>
      <c r="I292" s="115"/>
      <c r="J292" s="115"/>
      <c r="K292" s="115"/>
      <c r="L292" s="115"/>
      <c r="M292" s="115"/>
    </row>
    <row r="293" spans="1:13" ht="12.75">
      <c r="A293" s="408"/>
      <c r="B293" s="408"/>
      <c r="C293" s="408"/>
      <c r="D293" s="408"/>
      <c r="E293" s="408"/>
      <c r="F293" s="115"/>
      <c r="G293" s="115"/>
      <c r="H293" s="115"/>
      <c r="I293" s="115"/>
      <c r="J293" s="115"/>
      <c r="K293" s="115"/>
      <c r="L293" s="115"/>
      <c r="M293" s="115"/>
    </row>
    <row r="294" spans="1:13" ht="12.75">
      <c r="A294" s="408"/>
      <c r="B294" s="408"/>
      <c r="C294" s="408"/>
      <c r="D294" s="408"/>
      <c r="E294" s="408"/>
      <c r="F294" s="115"/>
      <c r="G294" s="115"/>
      <c r="H294" s="115"/>
      <c r="I294" s="115"/>
      <c r="J294" s="115"/>
      <c r="K294" s="115"/>
      <c r="L294" s="115"/>
      <c r="M294" s="115"/>
    </row>
    <row r="295" spans="1:13" ht="12.75">
      <c r="A295" s="408"/>
      <c r="B295" s="408"/>
      <c r="C295" s="408"/>
      <c r="D295" s="408"/>
      <c r="E295" s="408"/>
      <c r="F295" s="115"/>
      <c r="G295" s="115"/>
      <c r="H295" s="115"/>
      <c r="I295" s="115"/>
      <c r="J295" s="115"/>
      <c r="K295" s="115"/>
      <c r="L295" s="115"/>
      <c r="M295" s="115"/>
    </row>
    <row r="296" spans="1:13" ht="12.75">
      <c r="A296" s="494" t="s">
        <v>265</v>
      </c>
      <c r="B296" s="413"/>
      <c r="C296" s="413"/>
      <c r="D296" s="413"/>
      <c r="E296" s="413"/>
      <c r="F296" s="119"/>
      <c r="G296" s="119"/>
      <c r="H296" s="119"/>
      <c r="I296" s="119"/>
      <c r="J296" s="119"/>
      <c r="K296" s="119"/>
      <c r="L296" s="119"/>
      <c r="M296" s="119"/>
    </row>
    <row r="297" spans="1:13" ht="12.75" customHeight="1">
      <c r="A297" s="413"/>
      <c r="B297" s="413"/>
      <c r="C297" s="413"/>
      <c r="D297" s="413"/>
      <c r="E297" s="413"/>
      <c r="F297" s="119"/>
      <c r="G297" s="119"/>
      <c r="H297" s="119"/>
      <c r="I297" s="119"/>
      <c r="J297" s="119"/>
      <c r="K297" s="119"/>
      <c r="L297" s="119"/>
      <c r="M297" s="119"/>
    </row>
    <row r="298" spans="1:13" ht="12.75" customHeight="1">
      <c r="A298" s="292"/>
      <c r="B298" s="292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</row>
    <row r="299" spans="1:13" ht="12.75">
      <c r="A299" s="300"/>
      <c r="B299" s="300"/>
      <c r="C299" s="300"/>
      <c r="D299" s="300"/>
      <c r="E299" s="300"/>
      <c r="F299" s="300"/>
      <c r="G299" s="300"/>
      <c r="H299" s="300"/>
      <c r="I299" s="300"/>
      <c r="J299" s="300"/>
      <c r="K299" s="300"/>
      <c r="L299" s="300"/>
      <c r="M299" s="301">
        <v>4</v>
      </c>
    </row>
    <row r="300" spans="1:11" ht="12.75">
      <c r="A300" s="1"/>
      <c r="C300" s="22" t="str">
        <f>C225</f>
        <v>Апрель 2011г.</v>
      </c>
      <c r="K300" s="22" t="str">
        <f>K144</f>
        <v>Национальный Банк РК</v>
      </c>
    </row>
    <row r="301" spans="1:12" ht="12.75">
      <c r="A301" s="1"/>
      <c r="C301" s="402" t="str">
        <f>C226</f>
        <v>Информационно - аналитический обзор экономики Казахстана</v>
      </c>
      <c r="D301" s="402"/>
      <c r="E301" s="402"/>
      <c r="F301" s="402"/>
      <c r="G301" s="402"/>
      <c r="H301" s="402"/>
      <c r="I301" s="402"/>
      <c r="J301" s="402"/>
      <c r="K301" s="402"/>
      <c r="L301" s="402"/>
    </row>
    <row r="302" spans="1:13" ht="12.75" customHeight="1" thickBot="1">
      <c r="A302" s="3"/>
      <c r="B302" s="4"/>
      <c r="C302" s="403"/>
      <c r="D302" s="403"/>
      <c r="E302" s="403"/>
      <c r="F302" s="403"/>
      <c r="G302" s="403"/>
      <c r="H302" s="403"/>
      <c r="I302" s="403"/>
      <c r="J302" s="403"/>
      <c r="K302" s="403"/>
      <c r="L302" s="403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60"/>
      <c r="B305" s="461"/>
      <c r="C305" s="461"/>
      <c r="D305" s="461"/>
      <c r="E305" s="461"/>
      <c r="F305" s="461"/>
      <c r="G305" s="461"/>
      <c r="H305" s="461"/>
      <c r="I305" s="461"/>
      <c r="J305" s="461"/>
      <c r="K305" s="461"/>
      <c r="L305" s="461"/>
      <c r="M305" s="461"/>
    </row>
    <row r="306" spans="1:13" s="16" customFormat="1" ht="13.5" customHeight="1">
      <c r="A306" s="461"/>
      <c r="B306" s="461"/>
      <c r="C306" s="461"/>
      <c r="D306" s="461"/>
      <c r="E306" s="461"/>
      <c r="F306" s="461"/>
      <c r="G306" s="461"/>
      <c r="H306" s="461"/>
      <c r="I306" s="461"/>
      <c r="J306" s="461"/>
      <c r="K306" s="461"/>
      <c r="L306" s="461"/>
      <c r="M306" s="461"/>
    </row>
    <row r="307" spans="1:13" s="16" customFormat="1" ht="0.75" customHeight="1">
      <c r="A307" s="461"/>
      <c r="B307" s="461"/>
      <c r="C307" s="461"/>
      <c r="D307" s="461"/>
      <c r="E307" s="461"/>
      <c r="F307" s="461"/>
      <c r="G307" s="461"/>
      <c r="H307" s="461"/>
      <c r="I307" s="461"/>
      <c r="J307" s="461"/>
      <c r="K307" s="461"/>
      <c r="L307" s="461"/>
      <c r="M307" s="461"/>
    </row>
    <row r="308" spans="1:13" s="16" customFormat="1" ht="15" customHeight="1" hidden="1">
      <c r="A308" s="462"/>
      <c r="B308" s="462"/>
      <c r="C308" s="462"/>
      <c r="D308" s="462"/>
      <c r="E308" s="462"/>
      <c r="F308" s="462"/>
      <c r="G308" s="462"/>
      <c r="H308" s="462"/>
      <c r="I308" s="462"/>
      <c r="J308" s="462"/>
      <c r="K308" s="462"/>
      <c r="L308" s="462"/>
      <c r="M308" s="462"/>
    </row>
    <row r="309" spans="1:13" s="16" customFormat="1" ht="12" customHeight="1">
      <c r="A309" s="463"/>
      <c r="B309" s="463"/>
      <c r="C309" s="463"/>
      <c r="D309" s="463"/>
      <c r="E309" s="463"/>
      <c r="F309" s="463"/>
      <c r="G309" s="463"/>
      <c r="H309" s="463"/>
      <c r="I309" s="463"/>
      <c r="J309" s="463"/>
      <c r="K309" s="463"/>
      <c r="L309" s="463"/>
      <c r="M309" s="463"/>
    </row>
    <row r="310" spans="1:13" s="16" customFormat="1" ht="6" customHeight="1">
      <c r="A310" s="463"/>
      <c r="B310" s="463"/>
      <c r="C310" s="463"/>
      <c r="D310" s="463"/>
      <c r="E310" s="463"/>
      <c r="F310" s="463"/>
      <c r="G310" s="463"/>
      <c r="H310" s="463"/>
      <c r="I310" s="463"/>
      <c r="J310" s="463"/>
      <c r="K310" s="463"/>
      <c r="L310" s="463"/>
      <c r="M310" s="463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167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227</v>
      </c>
      <c r="E313" s="60"/>
    </row>
    <row r="314" s="16" customFormat="1" ht="12.75"/>
    <row r="315" spans="1:5" s="16" customFormat="1" ht="12.75">
      <c r="A315" s="404" t="s">
        <v>332</v>
      </c>
      <c r="B315" s="405"/>
      <c r="C315" s="405"/>
      <c r="D315" s="405"/>
      <c r="E315" s="405"/>
    </row>
    <row r="316" spans="1:5" s="16" customFormat="1" ht="12.75">
      <c r="A316" s="405"/>
      <c r="B316" s="405"/>
      <c r="C316" s="405"/>
      <c r="D316" s="405"/>
      <c r="E316" s="405"/>
    </row>
    <row r="317" spans="1:5" s="16" customFormat="1" ht="12.75">
      <c r="A317" s="459"/>
      <c r="B317" s="459"/>
      <c r="C317" s="459"/>
      <c r="D317" s="459"/>
      <c r="E317" s="459"/>
    </row>
    <row r="318" spans="1:5" s="16" customFormat="1" ht="12.75">
      <c r="A318" s="457"/>
      <c r="B318" s="457"/>
      <c r="C318" s="457"/>
      <c r="D318" s="457"/>
      <c r="E318" s="457"/>
    </row>
    <row r="319" spans="1:20" s="16" customFormat="1" ht="12.75">
      <c r="A319" s="464" t="s">
        <v>352</v>
      </c>
      <c r="B319" s="464"/>
      <c r="C319" s="464"/>
      <c r="D319" s="464"/>
      <c r="E319" s="464"/>
      <c r="O319" s="147"/>
      <c r="P319" s="176"/>
      <c r="Q319" s="176"/>
      <c r="R319" s="176"/>
      <c r="S319" s="176"/>
      <c r="T319" s="176"/>
    </row>
    <row r="320" spans="1:20" s="16" customFormat="1" ht="12.75">
      <c r="A320" s="464"/>
      <c r="B320" s="464"/>
      <c r="C320" s="464"/>
      <c r="D320" s="464"/>
      <c r="E320" s="464"/>
      <c r="O320" s="59"/>
      <c r="P320" s="176"/>
      <c r="Q320" s="176"/>
      <c r="R320" s="176"/>
      <c r="S320" s="176"/>
      <c r="T320" s="176"/>
    </row>
    <row r="321" spans="1:20" s="16" customFormat="1" ht="12.75">
      <c r="A321" s="464"/>
      <c r="B321" s="464"/>
      <c r="C321" s="464"/>
      <c r="D321" s="464"/>
      <c r="E321" s="464"/>
      <c r="O321" s="59"/>
      <c r="P321" s="176"/>
      <c r="Q321" s="176"/>
      <c r="R321" s="176"/>
      <c r="S321" s="176"/>
      <c r="T321" s="176"/>
    </row>
    <row r="322" spans="1:20" s="16" customFormat="1" ht="12.75">
      <c r="A322" s="465"/>
      <c r="B322" s="465"/>
      <c r="C322" s="465"/>
      <c r="D322" s="465"/>
      <c r="E322" s="465"/>
      <c r="O322" s="59"/>
      <c r="P322" s="176"/>
      <c r="Q322" s="176"/>
      <c r="R322" s="176"/>
      <c r="S322" s="176"/>
      <c r="T322" s="176"/>
    </row>
    <row r="323" spans="1:20" s="16" customFormat="1" ht="12.75">
      <c r="A323" s="458" t="s">
        <v>331</v>
      </c>
      <c r="B323" s="458"/>
      <c r="C323" s="458"/>
      <c r="D323" s="458"/>
      <c r="E323" s="458"/>
      <c r="O323" s="59"/>
      <c r="P323" s="177"/>
      <c r="Q323" s="177"/>
      <c r="R323" s="177"/>
      <c r="S323" s="177"/>
      <c r="T323" s="177"/>
    </row>
    <row r="324" spans="1:19" s="16" customFormat="1" ht="12.75">
      <c r="A324" s="458"/>
      <c r="B324" s="458"/>
      <c r="C324" s="458"/>
      <c r="D324" s="458"/>
      <c r="E324" s="458"/>
      <c r="O324" s="59"/>
      <c r="P324" s="59"/>
      <c r="Q324" s="59"/>
      <c r="R324" s="59"/>
      <c r="S324" s="59"/>
    </row>
    <row r="325" spans="1:19" s="16" customFormat="1" ht="12.75">
      <c r="A325" s="458"/>
      <c r="B325" s="458"/>
      <c r="C325" s="458"/>
      <c r="D325" s="458"/>
      <c r="E325" s="458"/>
      <c r="O325" s="59"/>
      <c r="P325" s="59"/>
      <c r="Q325" s="59"/>
      <c r="R325" s="59"/>
      <c r="S325" s="59"/>
    </row>
    <row r="326" spans="1:5" s="16" customFormat="1" ht="12.75">
      <c r="A326" s="458"/>
      <c r="B326" s="458"/>
      <c r="C326" s="458"/>
      <c r="D326" s="458"/>
      <c r="E326" s="458"/>
    </row>
    <row r="327" spans="1:5" s="16" customFormat="1" ht="12.75">
      <c r="A327" s="458"/>
      <c r="B327" s="458"/>
      <c r="C327" s="458"/>
      <c r="D327" s="458"/>
      <c r="E327" s="458"/>
    </row>
    <row r="328" spans="1:13" s="16" customFormat="1" ht="18.75">
      <c r="A328" s="266" t="s">
        <v>16</v>
      </c>
      <c r="B328" s="269"/>
      <c r="C328" s="269"/>
      <c r="D328" s="269"/>
      <c r="E328" s="269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69"/>
      <c r="B329" s="269"/>
      <c r="C329" s="269"/>
      <c r="D329" s="269"/>
      <c r="E329" s="269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35"/>
      <c r="B330" s="152" t="s">
        <v>192</v>
      </c>
      <c r="C330" s="153" t="s">
        <v>28</v>
      </c>
      <c r="D330" s="152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5"/>
      <c r="B331" s="125"/>
      <c r="C331" s="125"/>
      <c r="D331" s="125"/>
      <c r="E331" s="125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04" t="s">
        <v>379</v>
      </c>
      <c r="B332" s="405"/>
      <c r="C332" s="405"/>
      <c r="D332" s="405"/>
      <c r="E332" s="405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405"/>
      <c r="B333" s="405"/>
      <c r="C333" s="405"/>
      <c r="D333" s="405"/>
      <c r="E333" s="405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459"/>
      <c r="B334" s="459"/>
      <c r="C334" s="459"/>
      <c r="D334" s="459"/>
      <c r="E334" s="459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470" t="s">
        <v>378</v>
      </c>
      <c r="B335" s="470"/>
      <c r="C335" s="470"/>
      <c r="D335" s="470"/>
      <c r="E335" s="470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470"/>
      <c r="B336" s="470"/>
      <c r="C336" s="470"/>
      <c r="D336" s="470"/>
      <c r="E336" s="470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470"/>
      <c r="B337" s="470"/>
      <c r="C337" s="470"/>
      <c r="D337" s="470"/>
      <c r="E337" s="470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470"/>
      <c r="B338" s="470"/>
      <c r="C338" s="470"/>
      <c r="D338" s="470"/>
      <c r="E338" s="470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470"/>
      <c r="B339" s="470"/>
      <c r="C339" s="470"/>
      <c r="D339" s="470"/>
      <c r="E339" s="470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470"/>
      <c r="B340" s="470"/>
      <c r="C340" s="470"/>
      <c r="D340" s="470"/>
      <c r="E340" s="470"/>
      <c r="F340" s="55"/>
      <c r="G340" s="55"/>
      <c r="H340" s="55"/>
      <c r="I340" s="55"/>
      <c r="J340" s="116"/>
      <c r="K340" s="116"/>
      <c r="L340" s="116"/>
      <c r="M340" s="118"/>
    </row>
    <row r="341" spans="1:13" s="16" customFormat="1" ht="12.75">
      <c r="A341" s="470"/>
      <c r="B341" s="470"/>
      <c r="C341" s="470"/>
      <c r="D341" s="470"/>
      <c r="E341" s="470"/>
      <c r="F341" s="118"/>
      <c r="G341" s="118"/>
      <c r="H341" s="118"/>
      <c r="I341" s="118"/>
      <c r="J341" s="116"/>
      <c r="K341" s="116"/>
      <c r="L341" s="116"/>
      <c r="M341" s="118"/>
    </row>
    <row r="342" spans="1:13" s="16" customFormat="1" ht="12.75">
      <c r="A342" s="493"/>
      <c r="B342" s="493"/>
      <c r="C342" s="493"/>
      <c r="D342" s="493"/>
      <c r="E342" s="493"/>
      <c r="F342" s="118"/>
      <c r="G342" s="118"/>
      <c r="H342" s="118"/>
      <c r="I342" s="118"/>
      <c r="J342" s="116"/>
      <c r="K342" s="116"/>
      <c r="L342" s="116"/>
      <c r="M342" s="118"/>
    </row>
    <row r="343" spans="1:13" s="16" customFormat="1" ht="12.75">
      <c r="A343" s="125"/>
      <c r="B343" s="125"/>
      <c r="C343" s="125"/>
      <c r="D343" s="125"/>
      <c r="E343" s="125"/>
      <c r="F343" s="116"/>
      <c r="G343" s="116"/>
      <c r="H343" s="116"/>
      <c r="I343" s="116"/>
      <c r="J343" s="116"/>
      <c r="K343" s="116"/>
      <c r="L343" s="116"/>
      <c r="M343" s="118"/>
    </row>
    <row r="344" spans="1:13" s="16" customFormat="1" ht="12.75">
      <c r="A344" s="466" t="s">
        <v>350</v>
      </c>
      <c r="B344" s="492"/>
      <c r="C344" s="492"/>
      <c r="D344" s="492"/>
      <c r="E344" s="492"/>
      <c r="F344" s="116"/>
      <c r="G344" s="116"/>
      <c r="H344" s="116"/>
      <c r="I344" s="116"/>
      <c r="J344" s="116"/>
      <c r="K344" s="116"/>
      <c r="L344" s="116"/>
      <c r="M344" s="118"/>
    </row>
    <row r="345" spans="1:13" s="16" customFormat="1" ht="12.75" customHeight="1">
      <c r="A345" s="492"/>
      <c r="B345" s="492"/>
      <c r="C345" s="492"/>
      <c r="D345" s="492"/>
      <c r="E345" s="492"/>
      <c r="F345" s="116"/>
      <c r="G345" s="116"/>
      <c r="H345" s="116"/>
      <c r="I345" s="116"/>
      <c r="J345" s="116"/>
      <c r="K345" s="116"/>
      <c r="L345" s="116"/>
      <c r="M345" s="118"/>
    </row>
    <row r="346" spans="1:13" s="16" customFormat="1" ht="12.75" customHeight="1">
      <c r="A346" s="492"/>
      <c r="B346" s="492"/>
      <c r="C346" s="492"/>
      <c r="D346" s="492"/>
      <c r="E346" s="492"/>
      <c r="F346" s="116"/>
      <c r="G346" s="116"/>
      <c r="H346" s="116"/>
      <c r="I346" s="116"/>
      <c r="J346" s="116"/>
      <c r="K346" s="116"/>
      <c r="L346" s="116"/>
      <c r="M346" s="118"/>
    </row>
    <row r="347" spans="1:13" s="16" customFormat="1" ht="12.75">
      <c r="A347" s="492"/>
      <c r="B347" s="492"/>
      <c r="C347" s="492"/>
      <c r="D347" s="492"/>
      <c r="E347" s="492"/>
      <c r="F347" s="116"/>
      <c r="G347" s="116"/>
      <c r="H347" s="116"/>
      <c r="I347" s="116"/>
      <c r="J347" s="116"/>
      <c r="K347" s="116"/>
      <c r="L347" s="116"/>
      <c r="M347" s="118"/>
    </row>
    <row r="348" spans="1:13" s="16" customFormat="1" ht="12.75">
      <c r="A348" s="468" t="s">
        <v>351</v>
      </c>
      <c r="B348" s="492"/>
      <c r="C348" s="492"/>
      <c r="D348" s="492"/>
      <c r="E348" s="492"/>
      <c r="F348" s="116"/>
      <c r="G348" s="116"/>
      <c r="H348" s="116"/>
      <c r="I348" s="116"/>
      <c r="J348" s="116"/>
      <c r="K348" s="116"/>
      <c r="L348" s="116"/>
      <c r="M348" s="118"/>
    </row>
    <row r="349" spans="1:13" s="16" customFormat="1" ht="12.75" customHeight="1">
      <c r="A349" s="492"/>
      <c r="B349" s="492"/>
      <c r="C349" s="492"/>
      <c r="D349" s="492"/>
      <c r="E349" s="492"/>
      <c r="F349" s="116"/>
      <c r="G349" s="116"/>
      <c r="H349" s="116"/>
      <c r="I349" s="116"/>
      <c r="J349" s="116"/>
      <c r="K349" s="116"/>
      <c r="L349" s="116"/>
      <c r="M349" s="118"/>
    </row>
    <row r="350" spans="1:13" s="16" customFormat="1" ht="12.75">
      <c r="A350" s="492"/>
      <c r="B350" s="492"/>
      <c r="C350" s="492"/>
      <c r="D350" s="492"/>
      <c r="E350" s="492"/>
      <c r="F350" s="116"/>
      <c r="G350" s="116"/>
      <c r="H350" s="116"/>
      <c r="I350" s="116"/>
      <c r="J350" s="116"/>
      <c r="K350" s="116"/>
      <c r="L350" s="116"/>
      <c r="M350" s="118"/>
    </row>
    <row r="351" spans="1:13" s="16" customFormat="1" ht="12.75">
      <c r="A351" s="492"/>
      <c r="B351" s="492"/>
      <c r="C351" s="492"/>
      <c r="D351" s="492"/>
      <c r="E351" s="492"/>
      <c r="F351" s="116"/>
      <c r="G351" s="116"/>
      <c r="H351" s="116"/>
      <c r="I351" s="116"/>
      <c r="J351" s="116"/>
      <c r="K351" s="116"/>
      <c r="L351" s="116"/>
      <c r="M351" s="118"/>
    </row>
    <row r="352" spans="1:13" s="16" customFormat="1" ht="12.75">
      <c r="A352" s="492"/>
      <c r="B352" s="492"/>
      <c r="C352" s="492"/>
      <c r="D352" s="492"/>
      <c r="E352" s="492"/>
      <c r="F352" s="155"/>
      <c r="G352" s="155"/>
      <c r="H352" s="155"/>
      <c r="I352" s="116"/>
      <c r="J352" s="116"/>
      <c r="K352" s="116"/>
      <c r="L352" s="116"/>
      <c r="M352" s="118"/>
    </row>
    <row r="353" spans="1:13" s="16" customFormat="1" ht="12.75">
      <c r="A353" s="492"/>
      <c r="B353" s="492"/>
      <c r="C353" s="492"/>
      <c r="D353" s="492"/>
      <c r="E353" s="492"/>
      <c r="F353" s="116"/>
      <c r="G353" s="116"/>
      <c r="H353" s="116"/>
      <c r="I353" s="116"/>
      <c r="J353" s="116"/>
      <c r="K353" s="116"/>
      <c r="L353" s="116"/>
      <c r="M353" s="118"/>
    </row>
    <row r="354" spans="1:13" s="16" customFormat="1" ht="12.75">
      <c r="A354" s="492"/>
      <c r="B354" s="492"/>
      <c r="C354" s="492"/>
      <c r="D354" s="492"/>
      <c r="E354" s="492"/>
      <c r="F354" s="116"/>
      <c r="G354" s="116"/>
      <c r="H354" s="116"/>
      <c r="I354" s="116"/>
      <c r="J354" s="116"/>
      <c r="K354" s="116"/>
      <c r="L354" s="116"/>
      <c r="M354" s="118"/>
    </row>
    <row r="355" spans="1:13" s="16" customFormat="1" ht="12.75">
      <c r="A355" s="492"/>
      <c r="B355" s="492"/>
      <c r="C355" s="492"/>
      <c r="D355" s="492"/>
      <c r="E355" s="492"/>
      <c r="F355" s="116"/>
      <c r="G355" s="116"/>
      <c r="H355" s="116"/>
      <c r="I355" s="116"/>
      <c r="J355" s="116"/>
      <c r="K355" s="116"/>
      <c r="L355" s="116"/>
      <c r="M355" s="118"/>
    </row>
    <row r="356" spans="1:13" s="16" customFormat="1" ht="12.75">
      <c r="A356" s="492"/>
      <c r="B356" s="492"/>
      <c r="C356" s="492"/>
      <c r="D356" s="492"/>
      <c r="E356" s="492"/>
      <c r="F356" s="118"/>
      <c r="G356" s="116"/>
      <c r="H356" s="116"/>
      <c r="I356" s="116"/>
      <c r="J356" s="116"/>
      <c r="K356" s="116"/>
      <c r="L356" s="116"/>
      <c r="M356" s="118"/>
    </row>
    <row r="357" spans="1:13" s="16" customFormat="1" ht="12.75">
      <c r="A357" s="125"/>
      <c r="B357" s="125"/>
      <c r="C357" s="125"/>
      <c r="D357" s="125"/>
      <c r="E357" s="125"/>
      <c r="F357" s="118"/>
      <c r="G357" s="116"/>
      <c r="H357" s="116"/>
      <c r="I357" s="116"/>
      <c r="J357" s="116"/>
      <c r="K357" s="116"/>
      <c r="L357" s="116"/>
      <c r="M357" s="118"/>
    </row>
    <row r="358" spans="1:13" s="16" customFormat="1" ht="12.75">
      <c r="A358" s="125"/>
      <c r="B358" s="125"/>
      <c r="C358" s="125"/>
      <c r="D358" s="125"/>
      <c r="E358" s="125"/>
      <c r="F358" s="299"/>
      <c r="G358" s="299"/>
      <c r="H358" s="299"/>
      <c r="I358" s="299"/>
      <c r="J358" s="299"/>
      <c r="K358" s="299"/>
      <c r="L358" s="299"/>
      <c r="M358" s="299"/>
    </row>
    <row r="359" spans="1:13" s="16" customFormat="1" ht="12.75">
      <c r="A359" s="125"/>
      <c r="B359" s="125"/>
      <c r="C359" s="125"/>
      <c r="D359" s="125"/>
      <c r="E359" s="125"/>
      <c r="F359" s="116"/>
      <c r="G359" s="116"/>
      <c r="H359" s="116"/>
      <c r="I359" s="116"/>
      <c r="J359" s="116"/>
      <c r="K359" s="116"/>
      <c r="L359" s="116"/>
      <c r="M359" s="118"/>
    </row>
    <row r="360" spans="1:13" ht="12.75" customHeight="1">
      <c r="A360" s="466" t="s">
        <v>333</v>
      </c>
      <c r="B360" s="466"/>
      <c r="C360" s="466"/>
      <c r="D360" s="466"/>
      <c r="E360" s="467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466"/>
      <c r="B361" s="466"/>
      <c r="C361" s="466"/>
      <c r="D361" s="466"/>
      <c r="E361" s="467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467"/>
      <c r="B362" s="467"/>
      <c r="C362" s="467"/>
      <c r="D362" s="467"/>
      <c r="E362" s="467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467"/>
      <c r="B363" s="467"/>
      <c r="C363" s="467"/>
      <c r="D363" s="467"/>
      <c r="E363" s="467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470" t="s">
        <v>380</v>
      </c>
      <c r="B364" s="471"/>
      <c r="C364" s="471"/>
      <c r="D364" s="471"/>
      <c r="E364" s="471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471"/>
      <c r="B365" s="471"/>
      <c r="C365" s="471"/>
      <c r="D365" s="471"/>
      <c r="E365" s="471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471"/>
      <c r="B366" s="471"/>
      <c r="C366" s="471"/>
      <c r="D366" s="471"/>
      <c r="E366" s="471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471"/>
      <c r="B367" s="471"/>
      <c r="C367" s="471"/>
      <c r="D367" s="471"/>
      <c r="E367" s="471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471"/>
      <c r="B368" s="471"/>
      <c r="C368" s="471"/>
      <c r="D368" s="471"/>
      <c r="E368" s="471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471"/>
      <c r="B369" s="471"/>
      <c r="C369" s="471"/>
      <c r="D369" s="471"/>
      <c r="E369" s="471"/>
      <c r="F369" s="155"/>
      <c r="G369" s="155"/>
      <c r="H369" s="155"/>
      <c r="I369" s="155"/>
      <c r="J369" s="155"/>
      <c r="K369" s="155"/>
      <c r="L369" s="155"/>
      <c r="M369" s="302"/>
    </row>
    <row r="370" spans="1:13" s="16" customFormat="1" ht="12.75">
      <c r="A370" s="471"/>
      <c r="B370" s="471"/>
      <c r="C370" s="471"/>
      <c r="D370" s="471"/>
      <c r="E370" s="471"/>
      <c r="F370" s="303"/>
      <c r="G370" s="299"/>
      <c r="H370" s="303"/>
      <c r="I370" s="303"/>
      <c r="J370" s="303"/>
      <c r="K370" s="303"/>
      <c r="L370" s="303"/>
      <c r="M370" s="303"/>
    </row>
    <row r="371" spans="1:13" ht="12.75">
      <c r="A371" s="471"/>
      <c r="B371" s="471"/>
      <c r="C371" s="471"/>
      <c r="D371" s="471"/>
      <c r="E371" s="471"/>
      <c r="F371" s="299"/>
      <c r="G371" s="303"/>
      <c r="H371" s="303"/>
      <c r="I371" s="303"/>
      <c r="J371" s="303"/>
      <c r="K371" s="303"/>
      <c r="L371" s="303"/>
      <c r="M371" s="303"/>
    </row>
    <row r="372" spans="1:13" ht="12.75">
      <c r="A372" s="471"/>
      <c r="B372" s="471"/>
      <c r="C372" s="471"/>
      <c r="D372" s="471"/>
      <c r="E372" s="471"/>
      <c r="F372" s="299"/>
      <c r="G372" s="299"/>
      <c r="H372" s="299"/>
      <c r="I372" s="299"/>
      <c r="J372" s="299"/>
      <c r="K372" s="299"/>
      <c r="L372" s="299"/>
      <c r="M372" s="299"/>
    </row>
    <row r="373" spans="1:13" ht="12.75">
      <c r="A373" s="471"/>
      <c r="B373" s="471"/>
      <c r="C373" s="471"/>
      <c r="D373" s="471"/>
      <c r="E373" s="471"/>
      <c r="F373" s="299"/>
      <c r="G373" s="299"/>
      <c r="H373" s="299"/>
      <c r="I373" s="299"/>
      <c r="J373" s="299"/>
      <c r="K373" s="299"/>
      <c r="L373" s="299"/>
      <c r="M373" s="299"/>
    </row>
    <row r="374" spans="1:13" ht="18.75" customHeight="1">
      <c r="A374" s="156"/>
      <c r="B374" s="156"/>
      <c r="C374" s="156"/>
      <c r="D374" s="156"/>
      <c r="E374" s="156"/>
      <c r="F374" s="156"/>
      <c r="G374" s="156"/>
      <c r="H374" s="156"/>
      <c r="I374" s="156"/>
      <c r="J374" s="156"/>
      <c r="K374" s="156"/>
      <c r="L374" s="157"/>
      <c r="M374" s="304"/>
    </row>
    <row r="375" spans="1:13" ht="12.7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50"/>
      <c r="M375" s="286">
        <v>5</v>
      </c>
    </row>
    <row r="376" spans="1:13" ht="12.75">
      <c r="A376" s="158"/>
      <c r="B376" s="151"/>
      <c r="C376" s="159" t="str">
        <f>C300</f>
        <v>Апрель 2011г.</v>
      </c>
      <c r="D376" s="119"/>
      <c r="E376" s="119"/>
      <c r="F376" s="119"/>
      <c r="G376" s="119"/>
      <c r="H376" s="119"/>
      <c r="I376" s="119"/>
      <c r="J376" s="119"/>
      <c r="K376" s="159" t="str">
        <f>K300</f>
        <v>Национальный Банк РК</v>
      </c>
      <c r="L376" s="119"/>
      <c r="M376" s="119"/>
    </row>
    <row r="377" spans="1:13" ht="12.75">
      <c r="A377" s="160"/>
      <c r="B377" s="119"/>
      <c r="C377" s="409" t="str">
        <f>C301</f>
        <v>Информационно - аналитический обзор экономики Казахстана</v>
      </c>
      <c r="D377" s="409"/>
      <c r="E377" s="409"/>
      <c r="F377" s="409"/>
      <c r="G377" s="409"/>
      <c r="H377" s="409"/>
      <c r="I377" s="409"/>
      <c r="J377" s="409"/>
      <c r="K377" s="409"/>
      <c r="L377" s="409"/>
      <c r="M377" s="287"/>
    </row>
    <row r="378" spans="1:13" ht="12.75" customHeight="1" thickBot="1">
      <c r="A378" s="161"/>
      <c r="B378" s="162"/>
      <c r="C378" s="410"/>
      <c r="D378" s="410"/>
      <c r="E378" s="410"/>
      <c r="F378" s="410"/>
      <c r="G378" s="410"/>
      <c r="H378" s="410"/>
      <c r="I378" s="410"/>
      <c r="J378" s="410"/>
      <c r="K378" s="410"/>
      <c r="L378" s="410"/>
      <c r="M378" s="162"/>
    </row>
    <row r="379" spans="1:13" ht="13.5" customHeight="1">
      <c r="A379" s="288"/>
      <c r="B379" s="287"/>
      <c r="C379" s="287"/>
      <c r="D379" s="287"/>
      <c r="E379" s="287"/>
      <c r="F379" s="287"/>
      <c r="G379" s="287"/>
      <c r="H379" s="287"/>
      <c r="I379" s="287"/>
      <c r="J379" s="287"/>
      <c r="K379" s="287"/>
      <c r="L379" s="287"/>
      <c r="M379" s="287"/>
    </row>
    <row r="380" spans="1:13" ht="12.75">
      <c r="A380" s="289"/>
      <c r="B380" s="289"/>
      <c r="C380" s="289"/>
      <c r="D380" s="289"/>
      <c r="E380" s="289"/>
      <c r="F380" s="289"/>
      <c r="G380" s="289"/>
      <c r="H380" s="289"/>
      <c r="I380" s="289"/>
      <c r="J380" s="289"/>
      <c r="K380" s="289"/>
      <c r="L380" s="289"/>
      <c r="M380" s="289"/>
    </row>
    <row r="381" spans="1:13" ht="12.75">
      <c r="A381" s="287"/>
      <c r="B381" s="287"/>
      <c r="C381" s="287"/>
      <c r="D381" s="305"/>
      <c r="E381" s="287"/>
      <c r="F381" s="287"/>
      <c r="G381" s="287"/>
      <c r="H381" s="287"/>
      <c r="I381" s="287"/>
      <c r="J381" s="287"/>
      <c r="K381" s="287"/>
      <c r="L381" s="287"/>
      <c r="M381" s="287"/>
    </row>
    <row r="382" spans="1:13" ht="15.75" customHeight="1">
      <c r="A382" s="466" t="s">
        <v>382</v>
      </c>
      <c r="B382" s="466"/>
      <c r="C382" s="466"/>
      <c r="D382" s="466"/>
      <c r="E382" s="467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466"/>
      <c r="B383" s="466"/>
      <c r="C383" s="466"/>
      <c r="D383" s="466"/>
      <c r="E383" s="467"/>
      <c r="F383" s="125"/>
      <c r="G383" s="125"/>
      <c r="H383" s="125"/>
      <c r="I383" s="125"/>
      <c r="J383" s="125"/>
      <c r="K383" s="125"/>
      <c r="L383" s="125"/>
      <c r="M383" s="125"/>
    </row>
    <row r="384" spans="1:13" ht="12.75">
      <c r="A384" s="467"/>
      <c r="B384" s="467"/>
      <c r="C384" s="467"/>
      <c r="D384" s="467"/>
      <c r="E384" s="467"/>
      <c r="F384" s="125"/>
      <c r="G384" s="125"/>
      <c r="H384" s="125"/>
      <c r="I384" s="125"/>
      <c r="J384" s="125"/>
      <c r="K384" s="125"/>
      <c r="L384" s="125"/>
      <c r="M384" s="125"/>
    </row>
    <row r="385" spans="1:13" ht="12.75">
      <c r="A385" s="467"/>
      <c r="B385" s="467"/>
      <c r="C385" s="467"/>
      <c r="D385" s="467"/>
      <c r="E385" s="467"/>
      <c r="F385" s="125"/>
      <c r="G385" s="125"/>
      <c r="H385" s="125"/>
      <c r="I385" s="125"/>
      <c r="J385" s="125"/>
      <c r="K385" s="125"/>
      <c r="L385" s="125"/>
      <c r="M385" s="125"/>
    </row>
    <row r="386" spans="1:13" ht="12.75">
      <c r="A386" s="457"/>
      <c r="B386" s="457"/>
      <c r="C386" s="457"/>
      <c r="D386" s="457"/>
      <c r="E386" s="457"/>
      <c r="F386" s="125"/>
      <c r="G386" s="125"/>
      <c r="H386" s="125"/>
      <c r="I386" s="125"/>
      <c r="J386" s="125"/>
      <c r="K386" s="125"/>
      <c r="L386" s="125"/>
      <c r="M386" s="125"/>
    </row>
    <row r="387" spans="1:13" ht="12.75">
      <c r="A387" s="468" t="s">
        <v>381</v>
      </c>
      <c r="B387" s="468"/>
      <c r="C387" s="468"/>
      <c r="D387" s="468"/>
      <c r="E387" s="468"/>
      <c r="F387" s="125"/>
      <c r="G387" s="125"/>
      <c r="H387" s="125"/>
      <c r="I387" s="125"/>
      <c r="J387" s="125"/>
      <c r="K387" s="125"/>
      <c r="L387" s="125"/>
      <c r="M387" s="125"/>
    </row>
    <row r="388" spans="1:13" ht="12.75" customHeight="1">
      <c r="A388" s="468"/>
      <c r="B388" s="468"/>
      <c r="C388" s="468"/>
      <c r="D388" s="468"/>
      <c r="E388" s="468"/>
      <c r="F388" s="125"/>
      <c r="G388" s="125"/>
      <c r="H388" s="125"/>
      <c r="I388" s="125"/>
      <c r="J388" s="125"/>
      <c r="K388" s="125"/>
      <c r="L388" s="125"/>
      <c r="M388" s="125"/>
    </row>
    <row r="389" spans="1:13" ht="12.75" customHeight="1">
      <c r="A389" s="468"/>
      <c r="B389" s="468"/>
      <c r="C389" s="468"/>
      <c r="D389" s="468"/>
      <c r="E389" s="468"/>
      <c r="F389" s="125"/>
      <c r="G389" s="125"/>
      <c r="H389" s="125"/>
      <c r="I389" s="125"/>
      <c r="J389" s="125"/>
      <c r="K389" s="125"/>
      <c r="L389" s="125"/>
      <c r="M389" s="125"/>
    </row>
    <row r="390" spans="1:13" ht="12.75">
      <c r="A390" s="468"/>
      <c r="B390" s="468"/>
      <c r="C390" s="468"/>
      <c r="D390" s="468"/>
      <c r="E390" s="468"/>
      <c r="F390" s="125"/>
      <c r="G390" s="125"/>
      <c r="H390" s="125"/>
      <c r="I390" s="125"/>
      <c r="J390" s="125"/>
      <c r="K390" s="125"/>
      <c r="L390" s="125"/>
      <c r="M390" s="125"/>
    </row>
    <row r="391" spans="1:13" ht="12.75">
      <c r="A391" s="468"/>
      <c r="B391" s="468"/>
      <c r="C391" s="468"/>
      <c r="D391" s="468"/>
      <c r="E391" s="468"/>
      <c r="F391" s="125"/>
      <c r="G391" s="125"/>
      <c r="H391" s="125"/>
      <c r="I391" s="125"/>
      <c r="J391" s="125"/>
      <c r="K391" s="125"/>
      <c r="L391" s="125"/>
      <c r="M391" s="125"/>
    </row>
    <row r="392" spans="1:13" ht="12.75">
      <c r="A392" s="457"/>
      <c r="B392" s="457"/>
      <c r="C392" s="457"/>
      <c r="D392" s="457"/>
      <c r="E392" s="457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457"/>
      <c r="B393" s="457"/>
      <c r="C393" s="457"/>
      <c r="D393" s="457"/>
      <c r="E393" s="457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457"/>
      <c r="B394" s="457"/>
      <c r="C394" s="457"/>
      <c r="D394" s="457"/>
      <c r="E394" s="457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457"/>
      <c r="B395" s="457"/>
      <c r="C395" s="457"/>
      <c r="D395" s="457"/>
      <c r="E395" s="457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2" t="s">
        <v>193</v>
      </c>
      <c r="C398" s="153" t="s">
        <v>30</v>
      </c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</row>
    <row r="399" spans="1:13" ht="12.75">
      <c r="A399" s="154"/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</row>
    <row r="400" spans="1:13" ht="12.75">
      <c r="A400" s="404" t="s">
        <v>334</v>
      </c>
      <c r="B400" s="405"/>
      <c r="C400" s="405"/>
      <c r="D400" s="405"/>
      <c r="E400" s="405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405"/>
      <c r="B401" s="405"/>
      <c r="C401" s="405"/>
      <c r="D401" s="405"/>
      <c r="E401" s="405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405"/>
      <c r="B402" s="405"/>
      <c r="C402" s="405"/>
      <c r="D402" s="405"/>
      <c r="E402" s="405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468" t="s">
        <v>383</v>
      </c>
      <c r="B403" s="468"/>
      <c r="C403" s="468"/>
      <c r="D403" s="468"/>
      <c r="E403" s="468"/>
      <c r="F403" s="55"/>
      <c r="G403" s="55"/>
      <c r="H403" s="55"/>
      <c r="I403" s="55"/>
      <c r="J403" s="55"/>
      <c r="K403" s="55"/>
      <c r="L403" s="55"/>
      <c r="M403" s="55"/>
      <c r="O403" s="126"/>
      <c r="P403" s="126"/>
      <c r="Q403" s="126"/>
      <c r="R403" s="126"/>
      <c r="S403" s="126"/>
    </row>
    <row r="404" spans="1:19" ht="12.75">
      <c r="A404" s="468"/>
      <c r="B404" s="468"/>
      <c r="C404" s="468"/>
      <c r="D404" s="468"/>
      <c r="E404" s="468"/>
      <c r="F404" s="55"/>
      <c r="G404" s="55"/>
      <c r="H404" s="55"/>
      <c r="I404" s="55"/>
      <c r="J404" s="55"/>
      <c r="K404" s="55"/>
      <c r="L404" s="55"/>
      <c r="M404" s="55"/>
      <c r="O404" s="126"/>
      <c r="P404" s="126"/>
      <c r="Q404" s="126"/>
      <c r="R404" s="126"/>
      <c r="S404" s="126"/>
    </row>
    <row r="405" spans="1:19" ht="12.75">
      <c r="A405" s="468"/>
      <c r="B405" s="468"/>
      <c r="C405" s="468"/>
      <c r="D405" s="468"/>
      <c r="E405" s="468"/>
      <c r="F405" s="55"/>
      <c r="G405" s="55"/>
      <c r="H405" s="55"/>
      <c r="I405" s="55"/>
      <c r="J405" s="55"/>
      <c r="K405" s="55"/>
      <c r="L405" s="55"/>
      <c r="M405" s="55"/>
      <c r="O405" s="126"/>
      <c r="P405" s="126"/>
      <c r="Q405" s="126"/>
      <c r="R405" s="126"/>
      <c r="S405" s="126"/>
    </row>
    <row r="406" spans="1:19" ht="12.75">
      <c r="A406" s="469"/>
      <c r="B406" s="469"/>
      <c r="C406" s="469"/>
      <c r="D406" s="469"/>
      <c r="E406" s="469"/>
      <c r="F406" s="55"/>
      <c r="G406" s="55"/>
      <c r="H406" s="55"/>
      <c r="I406" s="55"/>
      <c r="J406" s="55"/>
      <c r="K406" s="55"/>
      <c r="L406" s="55"/>
      <c r="M406" s="55"/>
      <c r="O406" s="127"/>
      <c r="P406" s="127"/>
      <c r="Q406" s="127"/>
      <c r="R406" s="127"/>
      <c r="S406" s="127"/>
    </row>
    <row r="407" spans="1:13" ht="12.75">
      <c r="A407" s="469"/>
      <c r="B407" s="469"/>
      <c r="C407" s="469"/>
      <c r="D407" s="469"/>
      <c r="E407" s="469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469"/>
      <c r="B408" s="469"/>
      <c r="C408" s="469"/>
      <c r="D408" s="469"/>
      <c r="E408" s="469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469"/>
      <c r="B409" s="469"/>
      <c r="C409" s="469"/>
      <c r="D409" s="469"/>
      <c r="E409" s="469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469"/>
      <c r="B410" s="469"/>
      <c r="C410" s="469"/>
      <c r="D410" s="469"/>
      <c r="E410" s="469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457"/>
      <c r="B411" s="457"/>
      <c r="C411" s="457"/>
      <c r="D411" s="457"/>
      <c r="E411" s="457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4"/>
      <c r="B413" s="152" t="s">
        <v>17</v>
      </c>
      <c r="C413" s="153" t="s">
        <v>31</v>
      </c>
      <c r="D413" s="258"/>
      <c r="E413" s="258"/>
      <c r="F413" s="154"/>
      <c r="G413" s="154"/>
      <c r="H413" s="154"/>
      <c r="I413" s="154"/>
      <c r="J413" s="154"/>
      <c r="K413" s="154"/>
      <c r="L413" s="154"/>
      <c r="M413" s="154"/>
    </row>
    <row r="414" spans="1:13" ht="12.75">
      <c r="A414" s="154"/>
      <c r="B414" s="154"/>
      <c r="C414" s="154"/>
      <c r="D414" s="268"/>
      <c r="E414" s="268"/>
      <c r="F414" s="154"/>
      <c r="G414" s="154"/>
      <c r="H414" s="154"/>
      <c r="I414" s="154"/>
      <c r="J414" s="154"/>
      <c r="K414" s="154"/>
      <c r="L414" s="154"/>
      <c r="M414" s="154"/>
    </row>
    <row r="415" spans="1:13" ht="12.75">
      <c r="A415" s="404" t="s">
        <v>384</v>
      </c>
      <c r="B415" s="405"/>
      <c r="C415" s="405"/>
      <c r="D415" s="405"/>
      <c r="E415" s="405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405"/>
      <c r="B416" s="405"/>
      <c r="C416" s="405"/>
      <c r="D416" s="405"/>
      <c r="E416" s="405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467"/>
      <c r="B417" s="467"/>
      <c r="C417" s="467"/>
      <c r="D417" s="467"/>
      <c r="E417" s="467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468" t="s">
        <v>335</v>
      </c>
      <c r="B418" s="468"/>
      <c r="C418" s="468"/>
      <c r="D418" s="468"/>
      <c r="E418" s="468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468"/>
      <c r="B419" s="468"/>
      <c r="C419" s="468"/>
      <c r="D419" s="468"/>
      <c r="E419" s="468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468"/>
      <c r="B420" s="468"/>
      <c r="C420" s="468"/>
      <c r="D420" s="468"/>
      <c r="E420" s="468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468"/>
      <c r="B421" s="468"/>
      <c r="C421" s="468"/>
      <c r="D421" s="468"/>
      <c r="E421" s="468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468"/>
      <c r="B422" s="468"/>
      <c r="C422" s="468"/>
      <c r="D422" s="468"/>
      <c r="E422" s="468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468"/>
      <c r="B423" s="468"/>
      <c r="C423" s="468"/>
      <c r="D423" s="468"/>
      <c r="E423" s="468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468"/>
      <c r="B424" s="468"/>
      <c r="C424" s="468"/>
      <c r="D424" s="468"/>
      <c r="E424" s="468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457"/>
      <c r="B425" s="457"/>
      <c r="C425" s="457"/>
      <c r="D425" s="457"/>
      <c r="E425" s="457"/>
      <c r="F425" s="55"/>
      <c r="G425" s="55"/>
      <c r="H425" s="55"/>
      <c r="I425" s="55"/>
      <c r="J425" s="55"/>
      <c r="K425" s="55"/>
      <c r="L425" s="55"/>
      <c r="M425" s="55"/>
    </row>
    <row r="426" spans="1:13" ht="12.75" customHeight="1">
      <c r="A426" s="259"/>
      <c r="B426" s="260"/>
      <c r="C426" s="260"/>
      <c r="D426" s="260"/>
      <c r="E426" s="261"/>
      <c r="F426" s="261"/>
      <c r="G426" s="261"/>
      <c r="H426" s="261"/>
      <c r="I426" s="261"/>
      <c r="J426" s="261"/>
      <c r="K426" s="261"/>
      <c r="L426" s="261"/>
      <c r="M426" s="272"/>
    </row>
    <row r="427" spans="1:13" ht="15" customHeight="1">
      <c r="A427" s="567"/>
      <c r="B427" s="568"/>
      <c r="C427" s="568"/>
      <c r="D427" s="568"/>
      <c r="E427" s="568"/>
      <c r="F427" s="568"/>
      <c r="G427" s="568"/>
      <c r="H427" s="568"/>
      <c r="I427" s="568"/>
      <c r="J427" s="568"/>
      <c r="K427" s="568"/>
      <c r="L427" s="568"/>
      <c r="M427" s="568"/>
    </row>
    <row r="428" spans="1:13" ht="3.75" customHeight="1">
      <c r="A428" s="568"/>
      <c r="B428" s="568"/>
      <c r="C428" s="568"/>
      <c r="D428" s="568"/>
      <c r="E428" s="568"/>
      <c r="F428" s="568"/>
      <c r="G428" s="568"/>
      <c r="H428" s="568"/>
      <c r="I428" s="568"/>
      <c r="J428" s="568"/>
      <c r="K428" s="568"/>
      <c r="L428" s="568"/>
      <c r="M428" s="568"/>
    </row>
    <row r="429" spans="1:13" ht="7.5" customHeight="1">
      <c r="A429" s="568"/>
      <c r="B429" s="568"/>
      <c r="C429" s="568"/>
      <c r="D429" s="568"/>
      <c r="E429" s="568"/>
      <c r="F429" s="568"/>
      <c r="G429" s="568"/>
      <c r="H429" s="568"/>
      <c r="I429" s="568"/>
      <c r="J429" s="568"/>
      <c r="K429" s="568"/>
      <c r="L429" s="568"/>
      <c r="M429" s="568"/>
    </row>
    <row r="430" spans="1:13" ht="3" customHeight="1">
      <c r="A430" s="569"/>
      <c r="B430" s="569"/>
      <c r="C430" s="569"/>
      <c r="D430" s="569"/>
      <c r="E430" s="569"/>
      <c r="F430" s="569"/>
      <c r="G430" s="569"/>
      <c r="H430" s="569"/>
      <c r="I430" s="569"/>
      <c r="J430" s="569"/>
      <c r="K430" s="569"/>
      <c r="L430" s="569"/>
      <c r="M430" s="569"/>
    </row>
    <row r="431" spans="1:13" ht="12.75">
      <c r="A431" s="306"/>
      <c r="B431" s="306"/>
      <c r="C431" s="306"/>
      <c r="D431" s="306"/>
      <c r="E431" s="306"/>
      <c r="F431" s="306"/>
      <c r="G431" s="306"/>
      <c r="H431" s="306"/>
      <c r="I431" s="306"/>
      <c r="J431" s="306"/>
      <c r="K431" s="306"/>
      <c r="L431" s="306"/>
      <c r="M431" s="306"/>
    </row>
    <row r="432" spans="1:13" ht="12.75">
      <c r="A432" s="306"/>
      <c r="B432" s="306"/>
      <c r="C432" s="306"/>
      <c r="D432" s="306"/>
      <c r="E432" s="306"/>
      <c r="F432" s="116"/>
      <c r="G432" s="116"/>
      <c r="H432" s="116"/>
      <c r="I432" s="116"/>
      <c r="J432" s="116"/>
      <c r="K432" s="116"/>
      <c r="L432" s="116"/>
      <c r="M432" s="118"/>
    </row>
    <row r="433" spans="1:13" ht="12.75">
      <c r="A433" s="118"/>
      <c r="B433" s="118"/>
      <c r="C433" s="118"/>
      <c r="D433" s="118"/>
      <c r="E433" s="118"/>
      <c r="F433" s="155"/>
      <c r="G433" s="155"/>
      <c r="H433" s="155"/>
      <c r="I433" s="155"/>
      <c r="J433" s="155"/>
      <c r="K433" s="118"/>
      <c r="L433" s="155"/>
      <c r="M433" s="302"/>
    </row>
    <row r="434" spans="1:13" ht="18.75">
      <c r="A434" s="266" t="s">
        <v>15</v>
      </c>
      <c r="B434" s="267"/>
      <c r="C434" s="267"/>
      <c r="D434" s="267"/>
      <c r="E434" s="267"/>
      <c r="F434" s="116"/>
      <c r="G434" s="116"/>
      <c r="H434" s="116"/>
      <c r="I434" s="116"/>
      <c r="J434" s="116"/>
      <c r="K434" s="118"/>
      <c r="L434" s="118"/>
      <c r="M434" s="302"/>
    </row>
    <row r="435" spans="1:13" ht="12.75">
      <c r="A435" s="118"/>
      <c r="B435" s="118"/>
      <c r="C435" s="118"/>
      <c r="D435" s="118"/>
      <c r="E435" s="118"/>
      <c r="F435" s="116"/>
      <c r="G435" s="116"/>
      <c r="H435" s="116"/>
      <c r="I435" s="116"/>
      <c r="J435" s="116"/>
      <c r="K435" s="118"/>
      <c r="L435" s="118"/>
      <c r="M435" s="302"/>
    </row>
    <row r="436" spans="1:13" ht="15.75">
      <c r="A436" s="118"/>
      <c r="B436" s="152" t="s">
        <v>194</v>
      </c>
      <c r="C436" s="153" t="s">
        <v>21</v>
      </c>
      <c r="D436" s="154"/>
      <c r="E436" s="154"/>
      <c r="F436" s="147"/>
      <c r="G436" s="147"/>
      <c r="H436" s="147"/>
      <c r="I436" s="147"/>
      <c r="J436" s="147"/>
      <c r="K436" s="147"/>
      <c r="L436" s="147"/>
      <c r="M436" s="147"/>
    </row>
    <row r="437" spans="1:13" ht="12.75">
      <c r="A437" s="119"/>
      <c r="B437" s="119"/>
      <c r="C437" s="119"/>
      <c r="D437" s="119"/>
      <c r="E437" s="119"/>
      <c r="F437" s="147"/>
      <c r="G437" s="147"/>
      <c r="H437" s="147"/>
      <c r="I437" s="147"/>
      <c r="J437" s="147"/>
      <c r="K437" s="147"/>
      <c r="L437" s="147"/>
      <c r="M437" s="147"/>
    </row>
    <row r="438" spans="1:13" ht="12.75">
      <c r="A438" s="404" t="s">
        <v>7</v>
      </c>
      <c r="B438" s="544"/>
      <c r="C438" s="544"/>
      <c r="D438" s="544"/>
      <c r="E438" s="544"/>
      <c r="F438" s="147"/>
      <c r="G438" s="147"/>
      <c r="H438" s="147"/>
      <c r="I438" s="147"/>
      <c r="J438" s="147"/>
      <c r="K438" s="147"/>
      <c r="L438" s="147"/>
      <c r="M438" s="147"/>
    </row>
    <row r="439" spans="1:13" ht="21.75" customHeight="1">
      <c r="A439" s="544"/>
      <c r="B439" s="544"/>
      <c r="C439" s="544"/>
      <c r="D439" s="544"/>
      <c r="E439" s="544"/>
      <c r="F439" s="119"/>
      <c r="G439" s="119"/>
      <c r="H439" s="119"/>
      <c r="I439" s="119"/>
      <c r="J439" s="119"/>
      <c r="K439" s="119"/>
      <c r="L439" s="270"/>
      <c r="M439" s="119"/>
    </row>
    <row r="440" spans="1:13" ht="12.75">
      <c r="A440" s="468" t="s">
        <v>8</v>
      </c>
      <c r="B440" s="468"/>
      <c r="C440" s="468"/>
      <c r="D440" s="468"/>
      <c r="E440" s="468"/>
      <c r="F440" s="116"/>
      <c r="G440" s="118"/>
      <c r="H440" s="118"/>
      <c r="I440" s="118"/>
      <c r="J440" s="118"/>
      <c r="K440" s="118"/>
      <c r="L440" s="116"/>
      <c r="M440" s="118"/>
    </row>
    <row r="441" spans="1:13" ht="12.75">
      <c r="A441" s="468"/>
      <c r="B441" s="468"/>
      <c r="C441" s="468"/>
      <c r="D441" s="468"/>
      <c r="E441" s="468"/>
      <c r="F441" s="116"/>
      <c r="G441" s="118"/>
      <c r="H441" s="118"/>
      <c r="I441" s="118"/>
      <c r="J441" s="118"/>
      <c r="K441" s="118"/>
      <c r="L441" s="116"/>
      <c r="M441" s="118"/>
    </row>
    <row r="442" spans="1:13" ht="12.75">
      <c r="A442" s="468"/>
      <c r="B442" s="468"/>
      <c r="C442" s="468"/>
      <c r="D442" s="468"/>
      <c r="E442" s="468"/>
      <c r="F442" s="116"/>
      <c r="G442" s="116"/>
      <c r="H442" s="116"/>
      <c r="I442" s="116"/>
      <c r="J442" s="116"/>
      <c r="K442" s="116"/>
      <c r="L442" s="116"/>
      <c r="M442" s="118"/>
    </row>
    <row r="443" spans="1:13" ht="12.75">
      <c r="A443" s="468"/>
      <c r="B443" s="468"/>
      <c r="C443" s="468"/>
      <c r="D443" s="468"/>
      <c r="E443" s="468"/>
      <c r="F443" s="116"/>
      <c r="G443" s="116"/>
      <c r="H443" s="116"/>
      <c r="I443" s="116"/>
      <c r="J443" s="116"/>
      <c r="K443" s="116"/>
      <c r="L443" s="116"/>
      <c r="M443" s="118"/>
    </row>
    <row r="444" spans="1:13" ht="12.75">
      <c r="A444" s="468"/>
      <c r="B444" s="468"/>
      <c r="C444" s="468"/>
      <c r="D444" s="468"/>
      <c r="E444" s="468"/>
      <c r="F444" s="116"/>
      <c r="G444" s="116"/>
      <c r="H444" s="116"/>
      <c r="I444" s="116"/>
      <c r="J444" s="116"/>
      <c r="K444" s="116"/>
      <c r="L444" s="116"/>
      <c r="M444" s="118"/>
    </row>
    <row r="445" spans="1:13" ht="12.75">
      <c r="A445" s="468"/>
      <c r="B445" s="468"/>
      <c r="C445" s="468"/>
      <c r="D445" s="468"/>
      <c r="E445" s="468"/>
      <c r="F445" s="116"/>
      <c r="G445" s="116"/>
      <c r="H445" s="116"/>
      <c r="I445" s="116"/>
      <c r="J445" s="116"/>
      <c r="K445" s="116"/>
      <c r="L445" s="116"/>
      <c r="M445" s="118"/>
    </row>
    <row r="446" spans="1:13" ht="12.75">
      <c r="A446" s="468"/>
      <c r="B446" s="468"/>
      <c r="C446" s="468"/>
      <c r="D446" s="468"/>
      <c r="E446" s="468"/>
      <c r="F446" s="116"/>
      <c r="G446" s="116"/>
      <c r="H446" s="116"/>
      <c r="I446" s="116"/>
      <c r="J446" s="116"/>
      <c r="K446" s="116"/>
      <c r="L446" s="116"/>
      <c r="M446" s="118"/>
    </row>
    <row r="447" spans="1:13" ht="12.75">
      <c r="A447" s="468"/>
      <c r="B447" s="468"/>
      <c r="C447" s="468"/>
      <c r="D447" s="468"/>
      <c r="E447" s="468"/>
      <c r="F447" s="116"/>
      <c r="G447" s="116"/>
      <c r="H447" s="116"/>
      <c r="I447" s="116"/>
      <c r="J447" s="116"/>
      <c r="K447" s="116"/>
      <c r="L447" s="116"/>
      <c r="M447" s="118"/>
    </row>
    <row r="448" spans="1:13" ht="12.75">
      <c r="A448" s="295"/>
      <c r="B448" s="295"/>
      <c r="C448" s="295"/>
      <c r="D448" s="295"/>
      <c r="E448" s="295"/>
      <c r="F448" s="116"/>
      <c r="G448" s="116"/>
      <c r="H448" s="116"/>
      <c r="I448" s="116"/>
      <c r="J448" s="116"/>
      <c r="K448" s="116"/>
      <c r="L448" s="116"/>
      <c r="M448" s="118"/>
    </row>
    <row r="449" spans="1:13" ht="12.75" customHeight="1">
      <c r="A449" s="262"/>
      <c r="B449" s="262"/>
      <c r="C449" s="262"/>
      <c r="D449" s="262"/>
      <c r="E449" s="262"/>
      <c r="F449" s="156"/>
      <c r="G449" s="156"/>
      <c r="H449" s="156"/>
      <c r="I449" s="156"/>
      <c r="J449" s="262"/>
      <c r="K449" s="262"/>
      <c r="L449" s="157"/>
      <c r="M449" s="304"/>
    </row>
    <row r="450" spans="1:13" ht="12.7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50"/>
      <c r="M450" s="286">
        <v>6</v>
      </c>
    </row>
    <row r="451" spans="1:13" ht="12.75">
      <c r="A451" s="158"/>
      <c r="B451" s="151"/>
      <c r="C451" s="159" t="str">
        <f>C300</f>
        <v>Апрель 2011г.</v>
      </c>
      <c r="D451" s="119"/>
      <c r="E451" s="119"/>
      <c r="F451" s="119"/>
      <c r="G451" s="119"/>
      <c r="H451" s="119"/>
      <c r="I451" s="119"/>
      <c r="J451" s="119"/>
      <c r="K451" s="159" t="str">
        <f>K376</f>
        <v>Национальный Банк РК</v>
      </c>
      <c r="L451" s="119"/>
      <c r="M451" s="119"/>
    </row>
    <row r="452" spans="1:13" ht="12.75">
      <c r="A452" s="160"/>
      <c r="B452" s="119"/>
      <c r="C452" s="409" t="str">
        <f>C301</f>
        <v>Информационно - аналитический обзор экономики Казахстана</v>
      </c>
      <c r="D452" s="409"/>
      <c r="E452" s="409"/>
      <c r="F452" s="409"/>
      <c r="G452" s="409"/>
      <c r="H452" s="409"/>
      <c r="I452" s="409"/>
      <c r="J452" s="409"/>
      <c r="K452" s="409"/>
      <c r="L452" s="409"/>
      <c r="M452" s="287"/>
    </row>
    <row r="453" spans="1:13" ht="12.75" customHeight="1" thickBot="1">
      <c r="A453" s="161"/>
      <c r="B453" s="162"/>
      <c r="C453" s="410"/>
      <c r="D453" s="410"/>
      <c r="E453" s="410"/>
      <c r="F453" s="410"/>
      <c r="G453" s="410"/>
      <c r="H453" s="410"/>
      <c r="I453" s="410"/>
      <c r="J453" s="410"/>
      <c r="K453" s="410"/>
      <c r="L453" s="410"/>
      <c r="M453" s="162"/>
    </row>
    <row r="454" spans="1:13" ht="13.5" customHeight="1">
      <c r="A454" s="288"/>
      <c r="B454" s="287"/>
      <c r="C454" s="287"/>
      <c r="D454" s="287"/>
      <c r="E454" s="287"/>
      <c r="F454" s="287"/>
      <c r="G454" s="287"/>
      <c r="H454" s="287"/>
      <c r="I454" s="287"/>
      <c r="J454" s="287"/>
      <c r="K454" s="287"/>
      <c r="L454" s="287"/>
      <c r="M454" s="287"/>
    </row>
    <row r="455" spans="1:13" ht="12.75">
      <c r="A455" s="289"/>
      <c r="B455" s="289"/>
      <c r="C455" s="289"/>
      <c r="D455" s="289"/>
      <c r="E455" s="289"/>
      <c r="F455" s="289"/>
      <c r="G455" s="289"/>
      <c r="H455" s="289"/>
      <c r="I455" s="289"/>
      <c r="J455" s="289"/>
      <c r="K455" s="289"/>
      <c r="L455" s="289"/>
      <c r="M455" s="289"/>
    </row>
    <row r="456" spans="1:13" ht="12.75">
      <c r="A456" s="287"/>
      <c r="B456" s="287"/>
      <c r="C456" s="287"/>
      <c r="D456" s="287"/>
      <c r="E456" s="287"/>
      <c r="F456" s="287"/>
      <c r="G456" s="287"/>
      <c r="H456" s="287"/>
      <c r="I456" s="287"/>
      <c r="J456" s="287"/>
      <c r="K456" s="287"/>
      <c r="L456" s="287"/>
      <c r="M456" s="287"/>
    </row>
    <row r="457" spans="1:13" ht="12.75">
      <c r="A457" s="287"/>
      <c r="B457" s="287"/>
      <c r="C457" s="287"/>
      <c r="D457" s="287"/>
      <c r="E457" s="287"/>
      <c r="F457" s="287"/>
      <c r="G457" s="287"/>
      <c r="H457" s="287"/>
      <c r="I457" s="287"/>
      <c r="J457" s="287"/>
      <c r="K457" s="287"/>
      <c r="L457" s="287"/>
      <c r="M457" s="287"/>
    </row>
    <row r="458" spans="1:13" ht="15.75">
      <c r="A458" s="307"/>
      <c r="B458" s="152" t="s">
        <v>195</v>
      </c>
      <c r="C458" s="153" t="s">
        <v>32</v>
      </c>
      <c r="D458" s="308"/>
      <c r="E458" s="308"/>
      <c r="F458" s="116"/>
      <c r="G458" s="116"/>
      <c r="H458" s="116"/>
      <c r="I458" s="116"/>
      <c r="J458" s="116"/>
      <c r="K458" s="116"/>
      <c r="L458" s="116"/>
      <c r="M458" s="118"/>
    </row>
    <row r="459" spans="1:13" ht="12.75" customHeight="1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302"/>
      <c r="M459" s="118"/>
    </row>
    <row r="460" spans="1:13" ht="12.75" customHeight="1">
      <c r="A460" s="404" t="s">
        <v>385</v>
      </c>
      <c r="B460" s="405"/>
      <c r="C460" s="405"/>
      <c r="D460" s="405"/>
      <c r="E460" s="405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405"/>
      <c r="B461" s="405"/>
      <c r="C461" s="405"/>
      <c r="D461" s="405"/>
      <c r="E461" s="405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405"/>
      <c r="B462" s="405"/>
      <c r="C462" s="405"/>
      <c r="D462" s="405"/>
      <c r="E462" s="405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470" t="s">
        <v>5</v>
      </c>
      <c r="B463" s="470"/>
      <c r="C463" s="470"/>
      <c r="D463" s="470"/>
      <c r="E463" s="470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470"/>
      <c r="B464" s="470"/>
      <c r="C464" s="470"/>
      <c r="D464" s="470"/>
      <c r="E464" s="470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470"/>
      <c r="B465" s="470"/>
      <c r="C465" s="470"/>
      <c r="D465" s="470"/>
      <c r="E465" s="470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455" t="s">
        <v>6</v>
      </c>
      <c r="B466" s="455"/>
      <c r="C466" s="455"/>
      <c r="D466" s="455"/>
      <c r="E466" s="455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455"/>
      <c r="B467" s="455"/>
      <c r="C467" s="455"/>
      <c r="D467" s="455"/>
      <c r="E467" s="455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455"/>
      <c r="B468" s="455"/>
      <c r="C468" s="455"/>
      <c r="D468" s="455"/>
      <c r="E468" s="455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455"/>
      <c r="B469" s="455"/>
      <c r="C469" s="455"/>
      <c r="D469" s="455"/>
      <c r="E469" s="455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456"/>
      <c r="B470" s="456"/>
      <c r="C470" s="456"/>
      <c r="D470" s="456"/>
      <c r="E470" s="456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456"/>
      <c r="B471" s="456"/>
      <c r="C471" s="456"/>
      <c r="D471" s="456"/>
      <c r="E471" s="456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456"/>
      <c r="B472" s="456"/>
      <c r="C472" s="456"/>
      <c r="D472" s="456"/>
      <c r="E472" s="456"/>
      <c r="F472" s="116"/>
      <c r="G472" s="116"/>
      <c r="H472" s="116"/>
      <c r="I472" s="116"/>
      <c r="J472" s="116"/>
      <c r="K472" s="116"/>
      <c r="L472" s="150"/>
      <c r="M472" s="151"/>
    </row>
    <row r="473" spans="1:13" ht="12.75">
      <c r="A473" s="457"/>
      <c r="B473" s="457"/>
      <c r="C473" s="457"/>
      <c r="D473" s="457"/>
      <c r="E473" s="457"/>
      <c r="F473" s="151"/>
      <c r="G473" s="151"/>
      <c r="H473" s="151"/>
      <c r="I473" s="151"/>
      <c r="J473" s="151"/>
      <c r="K473" s="151"/>
      <c r="L473" s="151"/>
      <c r="M473" s="151"/>
    </row>
    <row r="474" spans="1:13" ht="15.75">
      <c r="A474" s="55"/>
      <c r="B474" s="152" t="s">
        <v>196</v>
      </c>
      <c r="C474" s="153" t="s">
        <v>57</v>
      </c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</row>
    <row r="475" spans="1:13" ht="12.75">
      <c r="A475" s="154"/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</row>
    <row r="476" spans="1:13" ht="12.75">
      <c r="A476" s="404" t="s">
        <v>4</v>
      </c>
      <c r="B476" s="405"/>
      <c r="C476" s="405"/>
      <c r="D476" s="405"/>
      <c r="E476" s="405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405"/>
      <c r="B477" s="405"/>
      <c r="C477" s="405"/>
      <c r="D477" s="405"/>
      <c r="E477" s="405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405"/>
      <c r="B478" s="405"/>
      <c r="C478" s="405"/>
      <c r="D478" s="405"/>
      <c r="E478" s="405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470" t="s">
        <v>3</v>
      </c>
      <c r="B479" s="470"/>
      <c r="C479" s="470"/>
      <c r="D479" s="470"/>
      <c r="E479" s="470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470"/>
      <c r="B480" s="470"/>
      <c r="C480" s="470"/>
      <c r="D480" s="470"/>
      <c r="E480" s="470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470"/>
      <c r="B481" s="470"/>
      <c r="C481" s="470"/>
      <c r="D481" s="470"/>
      <c r="E481" s="470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470"/>
      <c r="B482" s="470"/>
      <c r="C482" s="470"/>
      <c r="D482" s="470"/>
      <c r="E482" s="470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470"/>
      <c r="B483" s="470"/>
      <c r="C483" s="470"/>
      <c r="D483" s="470"/>
      <c r="E483" s="470"/>
      <c r="F483" s="55"/>
      <c r="G483" s="55"/>
      <c r="H483" s="55"/>
      <c r="I483" s="55"/>
      <c r="J483" s="55"/>
      <c r="K483" s="55"/>
      <c r="L483" s="265"/>
      <c r="M483" s="55"/>
    </row>
    <row r="484" spans="1:13" ht="12.75">
      <c r="A484" s="470"/>
      <c r="B484" s="470"/>
      <c r="C484" s="470"/>
      <c r="D484" s="470"/>
      <c r="E484" s="470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470"/>
      <c r="B485" s="470"/>
      <c r="C485" s="470"/>
      <c r="D485" s="470"/>
      <c r="E485" s="470"/>
      <c r="F485" s="309"/>
      <c r="G485" s="309"/>
      <c r="H485" s="309"/>
      <c r="I485" s="309"/>
      <c r="J485" s="309"/>
      <c r="K485" s="119"/>
      <c r="L485" s="119"/>
      <c r="M485" s="119"/>
    </row>
    <row r="486" spans="1:13" ht="12.75">
      <c r="A486" s="270"/>
      <c r="B486" s="270"/>
      <c r="C486" s="270"/>
      <c r="D486" s="270"/>
      <c r="E486" s="270"/>
      <c r="F486" s="310"/>
      <c r="G486" s="310"/>
      <c r="H486" s="310"/>
      <c r="I486" s="310"/>
      <c r="J486" s="310"/>
      <c r="K486" s="270"/>
      <c r="L486" s="270"/>
      <c r="M486" s="270"/>
    </row>
    <row r="487" spans="1:13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</row>
    <row r="488" spans="1:13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</row>
    <row r="489" spans="1:13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</row>
    <row r="490" spans="1:13" ht="12.75">
      <c r="A490" s="259"/>
      <c r="B490" s="260"/>
      <c r="C490" s="260"/>
      <c r="D490" s="260"/>
      <c r="E490" s="261"/>
      <c r="F490" s="261"/>
      <c r="G490" s="261"/>
      <c r="H490" s="261"/>
      <c r="I490" s="261"/>
      <c r="J490" s="261"/>
      <c r="K490" s="261"/>
      <c r="L490" s="261"/>
      <c r="M490" s="272"/>
    </row>
    <row r="491" spans="1:13" ht="18">
      <c r="A491" s="262"/>
      <c r="B491" s="262"/>
      <c r="C491" s="262"/>
      <c r="D491" s="320" t="s">
        <v>78</v>
      </c>
      <c r="E491" s="62" t="s">
        <v>73</v>
      </c>
      <c r="F491" s="63"/>
      <c r="G491" s="63"/>
      <c r="H491" s="63"/>
      <c r="I491" s="63"/>
      <c r="J491" s="311"/>
      <c r="K491" s="311"/>
      <c r="L491" s="311"/>
      <c r="M491" s="311"/>
    </row>
    <row r="492" spans="1:13" ht="12.75">
      <c r="A492" s="263"/>
      <c r="B492" s="263"/>
      <c r="C492" s="263"/>
      <c r="D492" s="263"/>
      <c r="E492" s="263"/>
      <c r="F492" s="116"/>
      <c r="G492" s="116"/>
      <c r="H492" s="116"/>
      <c r="I492" s="116"/>
      <c r="J492" s="116"/>
      <c r="K492" s="116"/>
      <c r="L492" s="116"/>
      <c r="M492" s="118"/>
    </row>
    <row r="493" spans="1:13" ht="14.25" customHeight="1">
      <c r="A493" s="152"/>
      <c r="B493" s="153" t="s">
        <v>197</v>
      </c>
      <c r="C493" s="116"/>
      <c r="D493" s="118"/>
      <c r="E493" s="116"/>
      <c r="F493" s="118"/>
      <c r="G493" s="118"/>
      <c r="H493" s="312"/>
      <c r="I493" s="313"/>
      <c r="J493" s="155" t="s">
        <v>249</v>
      </c>
      <c r="K493" s="302"/>
      <c r="L493" s="155"/>
      <c r="M493" s="118"/>
    </row>
    <row r="494" spans="1:13" ht="12.75">
      <c r="A494" s="118"/>
      <c r="B494" s="118"/>
      <c r="C494" s="118"/>
      <c r="D494" s="118"/>
      <c r="E494" s="118"/>
      <c r="F494" s="116"/>
      <c r="G494" s="116"/>
      <c r="H494" s="116"/>
      <c r="I494" s="116"/>
      <c r="J494" s="116"/>
      <c r="K494" s="116"/>
      <c r="L494" s="116"/>
      <c r="M494" s="118"/>
    </row>
    <row r="495" spans="1:13" ht="16.5" customHeight="1">
      <c r="A495" s="404" t="s">
        <v>338</v>
      </c>
      <c r="B495" s="405"/>
      <c r="C495" s="405"/>
      <c r="D495" s="405"/>
      <c r="E495" s="405"/>
      <c r="F495" s="155"/>
      <c r="G495" s="155"/>
      <c r="H495" s="155"/>
      <c r="I495" s="155"/>
      <c r="J495" s="155"/>
      <c r="K495" s="118"/>
      <c r="L495" s="155"/>
      <c r="M495" s="302"/>
    </row>
    <row r="496" spans="1:13" ht="12.75" customHeight="1">
      <c r="A496" s="405"/>
      <c r="B496" s="405"/>
      <c r="C496" s="405"/>
      <c r="D496" s="405"/>
      <c r="E496" s="405"/>
      <c r="F496" s="116"/>
      <c r="G496" s="116"/>
      <c r="H496" s="116"/>
      <c r="I496" s="116"/>
      <c r="J496" s="116"/>
      <c r="K496" s="116"/>
      <c r="L496" s="116"/>
      <c r="M496" s="118"/>
    </row>
    <row r="497" spans="1:13" ht="9" customHeight="1">
      <c r="A497" s="405"/>
      <c r="B497" s="405"/>
      <c r="C497" s="405"/>
      <c r="D497" s="405"/>
      <c r="E497" s="405"/>
      <c r="F497" s="116"/>
      <c r="G497" s="116"/>
      <c r="H497" s="116"/>
      <c r="I497" s="116"/>
      <c r="J497" s="116"/>
      <c r="K497" s="118"/>
      <c r="L497" s="116"/>
      <c r="M497" s="118"/>
    </row>
    <row r="498" spans="1:13" ht="15.75" customHeight="1">
      <c r="A498" s="411" t="s">
        <v>336</v>
      </c>
      <c r="B498" s="411"/>
      <c r="C498" s="411"/>
      <c r="D498" s="411"/>
      <c r="E498" s="411"/>
      <c r="F498" s="116"/>
      <c r="G498" s="116"/>
      <c r="H498" s="116"/>
      <c r="I498" s="116"/>
      <c r="J498" s="116"/>
      <c r="K498" s="118"/>
      <c r="L498" s="116"/>
      <c r="M498" s="118"/>
    </row>
    <row r="499" spans="1:13" ht="18" customHeight="1">
      <c r="A499" s="411"/>
      <c r="B499" s="411"/>
      <c r="C499" s="411"/>
      <c r="D499" s="411"/>
      <c r="E499" s="411"/>
      <c r="F499" s="116"/>
      <c r="G499" s="116"/>
      <c r="H499" s="116"/>
      <c r="I499" s="116"/>
      <c r="J499" s="116"/>
      <c r="K499" s="116"/>
      <c r="L499" s="116"/>
      <c r="M499" s="118"/>
    </row>
    <row r="500" spans="1:13" ht="18.75" customHeight="1">
      <c r="A500" s="545"/>
      <c r="B500" s="545"/>
      <c r="C500" s="545"/>
      <c r="D500" s="545"/>
      <c r="E500" s="545"/>
      <c r="F500" s="116"/>
      <c r="G500" s="116"/>
      <c r="H500" s="116"/>
      <c r="I500" s="116"/>
      <c r="J500" s="116"/>
      <c r="K500" s="118"/>
      <c r="L500" s="155"/>
      <c r="M500" s="118"/>
    </row>
    <row r="501" spans="1:13" ht="12.75">
      <c r="A501" s="548" t="s">
        <v>337</v>
      </c>
      <c r="B501" s="548"/>
      <c r="C501" s="548"/>
      <c r="D501" s="548"/>
      <c r="E501" s="548"/>
      <c r="F501" s="155"/>
      <c r="G501" s="155"/>
      <c r="H501" s="155"/>
      <c r="I501" s="155"/>
      <c r="J501" s="116"/>
      <c r="K501" s="116"/>
      <c r="L501" s="116"/>
      <c r="M501" s="118"/>
    </row>
    <row r="502" spans="1:13" ht="12.75">
      <c r="A502" s="548"/>
      <c r="B502" s="548"/>
      <c r="C502" s="548"/>
      <c r="D502" s="548"/>
      <c r="E502" s="548"/>
      <c r="F502" s="116"/>
      <c r="G502" s="116"/>
      <c r="H502" s="116"/>
      <c r="I502" s="116"/>
      <c r="J502" s="116"/>
      <c r="K502" s="116"/>
      <c r="L502" s="116"/>
      <c r="M502" s="118"/>
    </row>
    <row r="503" spans="1:13" ht="12.75">
      <c r="A503" s="548"/>
      <c r="B503" s="548"/>
      <c r="C503" s="548"/>
      <c r="D503" s="548"/>
      <c r="E503" s="548"/>
      <c r="F503" s="116"/>
      <c r="G503" s="116"/>
      <c r="H503" s="116"/>
      <c r="I503" s="116"/>
      <c r="J503" s="116"/>
      <c r="K503" s="116"/>
      <c r="L503" s="116"/>
      <c r="M503" s="118"/>
    </row>
    <row r="504" spans="1:13" ht="12.75">
      <c r="A504" s="548"/>
      <c r="B504" s="548"/>
      <c r="C504" s="548"/>
      <c r="D504" s="548"/>
      <c r="E504" s="548"/>
      <c r="F504" s="116"/>
      <c r="G504" s="116"/>
      <c r="H504" s="116"/>
      <c r="I504" s="116"/>
      <c r="J504" s="116"/>
      <c r="K504" s="116"/>
      <c r="L504" s="116"/>
      <c r="M504" s="118"/>
    </row>
    <row r="505" spans="1:13" ht="12.75">
      <c r="A505" s="372"/>
      <c r="B505" s="372"/>
      <c r="C505" s="372"/>
      <c r="D505" s="372"/>
      <c r="E505" s="372"/>
      <c r="F505" s="116"/>
      <c r="G505" s="116"/>
      <c r="H505" s="116"/>
      <c r="I505" s="116"/>
      <c r="J505" s="116"/>
      <c r="K505" s="116"/>
      <c r="L505" s="116"/>
      <c r="M505" s="118"/>
    </row>
    <row r="506" spans="1:13" ht="12.75">
      <c r="A506" s="372"/>
      <c r="B506" s="372"/>
      <c r="C506" s="372"/>
      <c r="D506" s="372"/>
      <c r="E506" s="372"/>
      <c r="F506" s="116"/>
      <c r="G506" s="116"/>
      <c r="H506" s="116"/>
      <c r="I506" s="116"/>
      <c r="J506" s="116"/>
      <c r="K506" s="116"/>
      <c r="L506" s="116"/>
      <c r="M506" s="118"/>
    </row>
    <row r="507" spans="1:13" ht="12.75">
      <c r="A507" s="281"/>
      <c r="B507" s="281"/>
      <c r="C507" s="281"/>
      <c r="D507" s="281"/>
      <c r="E507" s="281"/>
      <c r="F507" s="116"/>
      <c r="G507" s="116"/>
      <c r="H507" s="116"/>
      <c r="I507" s="116"/>
      <c r="J507" s="116"/>
      <c r="K507" s="116"/>
      <c r="L507" s="116"/>
      <c r="M507" s="118"/>
    </row>
    <row r="508" spans="1:13" ht="12.75">
      <c r="A508" s="281"/>
      <c r="B508" s="281"/>
      <c r="C508" s="281"/>
      <c r="D508" s="281"/>
      <c r="E508" s="281"/>
      <c r="F508" s="116"/>
      <c r="G508" s="116"/>
      <c r="H508" s="116"/>
      <c r="I508" s="116"/>
      <c r="J508" s="116"/>
      <c r="K508" s="116"/>
      <c r="L508" s="116"/>
      <c r="M508" s="118"/>
    </row>
    <row r="509" spans="1:13" ht="12.75">
      <c r="A509" s="281"/>
      <c r="B509" s="281"/>
      <c r="C509" s="281"/>
      <c r="D509" s="281"/>
      <c r="E509" s="281"/>
      <c r="F509" s="116"/>
      <c r="G509" s="116"/>
      <c r="H509" s="116"/>
      <c r="I509" s="116"/>
      <c r="J509" s="116"/>
      <c r="K509" s="116"/>
      <c r="L509" s="116"/>
      <c r="M509" s="118"/>
    </row>
    <row r="510" spans="1:13" ht="12.75" customHeight="1">
      <c r="A510" s="118"/>
      <c r="B510" s="118"/>
      <c r="C510" s="118"/>
      <c r="D510" s="118"/>
      <c r="E510" s="118"/>
      <c r="F510" s="116"/>
      <c r="G510" s="116"/>
      <c r="H510" s="116"/>
      <c r="I510" s="116"/>
      <c r="J510" s="116"/>
      <c r="K510" s="116"/>
      <c r="L510" s="116"/>
      <c r="M510" s="118"/>
    </row>
    <row r="511" spans="1:13" ht="14.25" customHeight="1">
      <c r="A511" s="118"/>
      <c r="B511" s="152" t="s">
        <v>198</v>
      </c>
      <c r="C511" s="153" t="s">
        <v>18</v>
      </c>
      <c r="D511" s="116"/>
      <c r="E511" s="116"/>
      <c r="F511" s="118"/>
      <c r="G511" s="116"/>
      <c r="H511" s="116"/>
      <c r="I511" s="118"/>
      <c r="J511" s="118"/>
      <c r="K511" s="118"/>
      <c r="L511" s="118"/>
      <c r="M511" s="118"/>
    </row>
    <row r="512" spans="1:13" ht="12.75" customHeight="1">
      <c r="A512" s="118"/>
      <c r="B512" s="118"/>
      <c r="C512" s="118"/>
      <c r="D512" s="118"/>
      <c r="E512" s="118"/>
      <c r="F512" s="116"/>
      <c r="G512" s="116"/>
      <c r="H512" s="116"/>
      <c r="I512" s="116"/>
      <c r="J512" s="116"/>
      <c r="K512" s="116"/>
      <c r="L512" s="116"/>
      <c r="M512" s="118"/>
    </row>
    <row r="513" spans="1:13" ht="15.75">
      <c r="A513" s="570" t="s">
        <v>300</v>
      </c>
      <c r="B513" s="570"/>
      <c r="C513" s="570"/>
      <c r="D513" s="570"/>
      <c r="E513" s="570"/>
      <c r="F513" s="116"/>
      <c r="G513" s="116"/>
      <c r="H513" s="116"/>
      <c r="I513" s="152"/>
      <c r="J513" s="153"/>
      <c r="K513" s="116"/>
      <c r="L513" s="116"/>
      <c r="M513" s="118"/>
    </row>
    <row r="514" spans="1:13" ht="12.75">
      <c r="A514" s="570"/>
      <c r="B514" s="570"/>
      <c r="C514" s="570"/>
      <c r="D514" s="570"/>
      <c r="E514" s="570"/>
      <c r="F514" s="116"/>
      <c r="G514" s="116"/>
      <c r="H514" s="116"/>
      <c r="I514" s="116"/>
      <c r="J514" s="116"/>
      <c r="K514" s="116"/>
      <c r="L514" s="116"/>
      <c r="M514" s="118"/>
    </row>
    <row r="515" spans="1:13" ht="12.75">
      <c r="A515" s="570"/>
      <c r="B515" s="570"/>
      <c r="C515" s="570"/>
      <c r="D515" s="570"/>
      <c r="E515" s="570"/>
      <c r="F515" s="116"/>
      <c r="G515" s="116"/>
      <c r="H515" s="116"/>
      <c r="I515" s="116"/>
      <c r="J515" s="116"/>
      <c r="K515" s="116"/>
      <c r="L515" s="116"/>
      <c r="M515" s="118"/>
    </row>
    <row r="516" spans="1:13" ht="12.75">
      <c r="A516" s="570"/>
      <c r="B516" s="570"/>
      <c r="C516" s="570"/>
      <c r="D516" s="570"/>
      <c r="E516" s="570"/>
      <c r="F516" s="116"/>
      <c r="G516" s="116"/>
      <c r="H516" s="116"/>
      <c r="I516" s="116"/>
      <c r="J516" s="116"/>
      <c r="K516" s="116"/>
      <c r="L516" s="116"/>
      <c r="M516" s="118"/>
    </row>
    <row r="517" spans="1:13" ht="12.75">
      <c r="A517" s="546" t="s">
        <v>339</v>
      </c>
      <c r="B517" s="547"/>
      <c r="C517" s="547"/>
      <c r="D517" s="547"/>
      <c r="E517" s="547"/>
      <c r="F517" s="116"/>
      <c r="G517" s="116"/>
      <c r="H517" s="116"/>
      <c r="I517" s="116"/>
      <c r="J517" s="116"/>
      <c r="K517" s="116"/>
      <c r="L517" s="116"/>
      <c r="M517" s="118"/>
    </row>
    <row r="518" spans="1:13" ht="13.5" customHeight="1">
      <c r="A518" s="547"/>
      <c r="B518" s="547"/>
      <c r="C518" s="547"/>
      <c r="D518" s="547"/>
      <c r="E518" s="547"/>
      <c r="F518" s="116"/>
      <c r="G518" s="116"/>
      <c r="H518" s="116"/>
      <c r="I518" s="116"/>
      <c r="J518" s="116"/>
      <c r="K518" s="116"/>
      <c r="L518" s="116"/>
      <c r="M518" s="118"/>
    </row>
    <row r="519" spans="1:13" ht="12.75" customHeight="1">
      <c r="A519" s="547"/>
      <c r="B519" s="547"/>
      <c r="C519" s="547"/>
      <c r="D519" s="547"/>
      <c r="E519" s="547"/>
      <c r="F519" s="116"/>
      <c r="G519" s="116"/>
      <c r="H519" s="116"/>
      <c r="I519" s="116"/>
      <c r="J519" s="116"/>
      <c r="K519" s="116"/>
      <c r="L519" s="116"/>
      <c r="M519" s="118"/>
    </row>
    <row r="520" spans="1:13" ht="12.75" customHeight="1">
      <c r="A520" s="547"/>
      <c r="B520" s="547"/>
      <c r="C520" s="547"/>
      <c r="D520" s="547"/>
      <c r="E520" s="547"/>
      <c r="F520" s="116"/>
      <c r="G520" s="116"/>
      <c r="H520" s="116"/>
      <c r="I520" s="116"/>
      <c r="J520" s="116"/>
      <c r="K520" s="116"/>
      <c r="L520" s="116"/>
      <c r="M520" s="118"/>
    </row>
    <row r="521" spans="1:13" ht="13.5" customHeight="1">
      <c r="A521" s="547"/>
      <c r="B521" s="547"/>
      <c r="C521" s="547"/>
      <c r="D521" s="547"/>
      <c r="E521" s="547"/>
      <c r="F521" s="116"/>
      <c r="G521" s="116"/>
      <c r="H521" s="116"/>
      <c r="I521" s="116"/>
      <c r="J521" s="116"/>
      <c r="K521" s="116"/>
      <c r="L521" s="116"/>
      <c r="M521" s="118"/>
    </row>
    <row r="522" spans="1:13" ht="13.5" customHeight="1">
      <c r="A522" s="547"/>
      <c r="B522" s="547"/>
      <c r="C522" s="547"/>
      <c r="D522" s="547"/>
      <c r="E522" s="547"/>
      <c r="F522" s="116"/>
      <c r="G522" s="116"/>
      <c r="H522" s="116"/>
      <c r="I522" s="116"/>
      <c r="J522" s="116"/>
      <c r="K522" s="116"/>
      <c r="L522" s="116"/>
      <c r="M522" s="118"/>
    </row>
    <row r="523" spans="1:13" ht="13.5" customHeight="1">
      <c r="A523" s="547"/>
      <c r="B523" s="547"/>
      <c r="C523" s="547"/>
      <c r="D523" s="547"/>
      <c r="E523" s="547"/>
      <c r="F523" s="116"/>
      <c r="G523" s="116"/>
      <c r="H523" s="116"/>
      <c r="I523" s="116"/>
      <c r="J523" s="116"/>
      <c r="K523" s="116"/>
      <c r="L523" s="116"/>
      <c r="M523" s="118"/>
    </row>
    <row r="524" spans="1:13" ht="13.5" customHeight="1">
      <c r="A524" s="548"/>
      <c r="B524" s="548"/>
      <c r="C524" s="548"/>
      <c r="D524" s="548"/>
      <c r="E524" s="548"/>
      <c r="F524" s="116"/>
      <c r="G524" s="116"/>
      <c r="H524" s="116"/>
      <c r="I524" s="116"/>
      <c r="J524" s="116"/>
      <c r="K524" s="116"/>
      <c r="L524" s="116"/>
      <c r="M524" s="118"/>
    </row>
    <row r="525" spans="1:13" ht="13.5" customHeight="1">
      <c r="A525" s="372"/>
      <c r="B525" s="372"/>
      <c r="C525" s="372"/>
      <c r="D525" s="372"/>
      <c r="E525" s="372"/>
      <c r="F525" s="116"/>
      <c r="G525" s="116"/>
      <c r="H525" s="116"/>
      <c r="I525" s="116"/>
      <c r="J525" s="116"/>
      <c r="K525" s="116"/>
      <c r="L525" s="116"/>
      <c r="M525" s="118"/>
    </row>
    <row r="526" spans="1:13" ht="13.5" customHeight="1">
      <c r="A526" s="156"/>
      <c r="B526" s="156"/>
      <c r="C526" s="156"/>
      <c r="D526" s="156"/>
      <c r="E526" s="156"/>
      <c r="F526" s="156"/>
      <c r="G526" s="156"/>
      <c r="H526" s="156"/>
      <c r="I526" s="156"/>
      <c r="J526" s="156"/>
      <c r="K526" s="156"/>
      <c r="L526" s="157"/>
      <c r="M526" s="304"/>
    </row>
    <row r="527" spans="1:13" ht="13.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50"/>
      <c r="M527" s="286">
        <v>7</v>
      </c>
    </row>
    <row r="528" spans="1:13" ht="13.5" customHeight="1">
      <c r="A528" s="158"/>
      <c r="B528" s="151"/>
      <c r="C528" s="159" t="str">
        <f>C451</f>
        <v>Апрель 2011г.</v>
      </c>
      <c r="D528" s="119"/>
      <c r="E528" s="119"/>
      <c r="F528" s="119"/>
      <c r="G528" s="119"/>
      <c r="H528" s="119"/>
      <c r="I528" s="119"/>
      <c r="J528" s="119"/>
      <c r="K528" s="159" t="str">
        <f>K451</f>
        <v>Национальный Банк РК</v>
      </c>
      <c r="L528" s="119"/>
      <c r="M528" s="119"/>
    </row>
    <row r="529" spans="1:13" ht="13.5" customHeight="1">
      <c r="A529" s="160"/>
      <c r="B529" s="119"/>
      <c r="C529" s="409" t="str">
        <f>C452</f>
        <v>Информационно - аналитический обзор экономики Казахстана</v>
      </c>
      <c r="D529" s="409"/>
      <c r="E529" s="409"/>
      <c r="F529" s="409"/>
      <c r="G529" s="409"/>
      <c r="H529" s="409"/>
      <c r="I529" s="409"/>
      <c r="J529" s="409"/>
      <c r="K529" s="409"/>
      <c r="L529" s="409"/>
      <c r="M529" s="287"/>
    </row>
    <row r="530" spans="1:13" ht="13.5" customHeight="1" thickBot="1">
      <c r="A530" s="161"/>
      <c r="B530" s="162"/>
      <c r="C530" s="410"/>
      <c r="D530" s="410"/>
      <c r="E530" s="410"/>
      <c r="F530" s="410"/>
      <c r="G530" s="410"/>
      <c r="H530" s="410"/>
      <c r="I530" s="410"/>
      <c r="J530" s="410"/>
      <c r="K530" s="410"/>
      <c r="L530" s="410"/>
      <c r="M530" s="162"/>
    </row>
    <row r="531" spans="1:13" ht="13.5" customHeight="1">
      <c r="A531" s="288"/>
      <c r="B531" s="287"/>
      <c r="C531" s="287"/>
      <c r="D531" s="287"/>
      <c r="E531" s="287"/>
      <c r="F531" s="287"/>
      <c r="G531" s="287"/>
      <c r="H531" s="287"/>
      <c r="I531" s="287"/>
      <c r="J531" s="287"/>
      <c r="K531" s="287"/>
      <c r="L531" s="287"/>
      <c r="M531" s="287"/>
    </row>
    <row r="532" spans="1:13" ht="13.5" customHeight="1">
      <c r="A532" s="289"/>
      <c r="B532" s="289"/>
      <c r="C532" s="289"/>
      <c r="D532" s="289"/>
      <c r="E532" s="289"/>
      <c r="F532" s="289"/>
      <c r="G532" s="289"/>
      <c r="H532" s="289"/>
      <c r="I532" s="289"/>
      <c r="J532" s="289"/>
      <c r="K532" s="289"/>
      <c r="L532" s="289"/>
      <c r="M532" s="289"/>
    </row>
    <row r="533" spans="1:13" ht="13.5" customHeight="1">
      <c r="A533" s="264"/>
      <c r="B533" s="55"/>
      <c r="C533" s="55"/>
      <c r="D533" s="55"/>
      <c r="E533" s="55"/>
      <c r="F533" s="55"/>
      <c r="G533" s="55"/>
      <c r="H533" s="152"/>
      <c r="I533" s="55"/>
      <c r="J533" s="116"/>
      <c r="K533" s="116"/>
      <c r="L533" s="118"/>
      <c r="M533" s="118"/>
    </row>
    <row r="534" spans="1:13" ht="15.75" customHeight="1">
      <c r="A534" s="118"/>
      <c r="B534" s="152" t="s">
        <v>199</v>
      </c>
      <c r="C534" s="153" t="s">
        <v>19</v>
      </c>
      <c r="D534" s="116"/>
      <c r="E534" s="118"/>
      <c r="F534" s="116"/>
      <c r="G534" s="116"/>
      <c r="H534" s="116"/>
      <c r="I534" s="116"/>
      <c r="J534" s="116"/>
      <c r="K534" s="116"/>
      <c r="L534" s="116"/>
      <c r="M534" s="118"/>
    </row>
    <row r="535" spans="1:13" ht="12.75" customHeight="1">
      <c r="A535" s="118"/>
      <c r="B535" s="118"/>
      <c r="C535" s="118"/>
      <c r="D535" s="118"/>
      <c r="E535" s="118"/>
      <c r="F535" s="116"/>
      <c r="G535" s="116"/>
      <c r="H535" s="116"/>
      <c r="I535" s="116"/>
      <c r="J535" s="116"/>
      <c r="K535" s="116"/>
      <c r="L535" s="116"/>
      <c r="M535" s="118"/>
    </row>
    <row r="536" spans="1:13" ht="13.5" customHeight="1">
      <c r="A536" s="404" t="s">
        <v>340</v>
      </c>
      <c r="B536" s="405"/>
      <c r="C536" s="405"/>
      <c r="D536" s="405"/>
      <c r="E536" s="405"/>
      <c r="F536" s="265"/>
      <c r="G536" s="265"/>
      <c r="H536" s="265"/>
      <c r="I536" s="55"/>
      <c r="J536" s="55"/>
      <c r="K536" s="55"/>
      <c r="L536" s="55"/>
      <c r="M536" s="55"/>
    </row>
    <row r="537" spans="1:13" ht="12.75" customHeight="1">
      <c r="A537" s="405"/>
      <c r="B537" s="405"/>
      <c r="C537" s="405"/>
      <c r="D537" s="405"/>
      <c r="E537" s="405"/>
      <c r="F537" s="265"/>
      <c r="G537" s="265"/>
      <c r="H537" s="265"/>
      <c r="I537" s="152"/>
      <c r="J537" s="153"/>
      <c r="K537" s="116"/>
      <c r="L537" s="116"/>
      <c r="M537" s="118"/>
    </row>
    <row r="538" spans="1:13" ht="12.75" customHeight="1">
      <c r="A538" s="405"/>
      <c r="B538" s="405"/>
      <c r="C538" s="405"/>
      <c r="D538" s="405"/>
      <c r="E538" s="405"/>
      <c r="F538" s="118"/>
      <c r="G538" s="118"/>
      <c r="H538" s="118"/>
      <c r="I538" s="118"/>
      <c r="J538" s="118"/>
      <c r="K538" s="118"/>
      <c r="L538" s="118"/>
      <c r="M538" s="118"/>
    </row>
    <row r="539" spans="1:13" ht="12.75">
      <c r="A539" s="470" t="s">
        <v>341</v>
      </c>
      <c r="B539" s="470"/>
      <c r="C539" s="470"/>
      <c r="D539" s="470"/>
      <c r="E539" s="470"/>
      <c r="F539" s="314"/>
      <c r="G539" s="314"/>
      <c r="H539" s="314"/>
      <c r="I539" s="314"/>
      <c r="J539" s="314"/>
      <c r="K539" s="314"/>
      <c r="L539" s="314"/>
      <c r="M539" s="314"/>
    </row>
    <row r="540" spans="1:13" ht="12.75">
      <c r="A540" s="470"/>
      <c r="B540" s="470"/>
      <c r="C540" s="470"/>
      <c r="D540" s="470"/>
      <c r="E540" s="470"/>
      <c r="F540" s="221"/>
      <c r="G540" s="221"/>
      <c r="H540" s="221"/>
      <c r="I540" s="221"/>
      <c r="J540" s="221"/>
      <c r="K540" s="221"/>
      <c r="L540" s="221"/>
      <c r="M540" s="315"/>
    </row>
    <row r="541" spans="1:13" ht="12.75">
      <c r="A541" s="470"/>
      <c r="B541" s="470"/>
      <c r="C541" s="470"/>
      <c r="D541" s="470"/>
      <c r="E541" s="470"/>
      <c r="F541" s="316"/>
      <c r="G541" s="316"/>
      <c r="H541" s="316"/>
      <c r="I541" s="316"/>
      <c r="J541" s="316"/>
      <c r="K541" s="315"/>
      <c r="L541" s="316"/>
      <c r="M541" s="316"/>
    </row>
    <row r="542" spans="1:13" ht="12.75">
      <c r="A542" s="470"/>
      <c r="B542" s="470"/>
      <c r="C542" s="470"/>
      <c r="D542" s="470"/>
      <c r="E542" s="470"/>
      <c r="F542" s="316"/>
      <c r="G542" s="316"/>
      <c r="H542" s="316"/>
      <c r="I542" s="316"/>
      <c r="J542" s="316"/>
      <c r="K542" s="315"/>
      <c r="L542" s="316"/>
      <c r="M542" s="316"/>
    </row>
    <row r="543" spans="1:13" ht="15.75">
      <c r="A543" s="470"/>
      <c r="B543" s="470"/>
      <c r="C543" s="470"/>
      <c r="D543" s="470"/>
      <c r="E543" s="470"/>
      <c r="F543" s="317"/>
      <c r="G543" s="317"/>
      <c r="H543" s="317"/>
      <c r="I543" s="317"/>
      <c r="J543" s="317"/>
      <c r="K543" s="317"/>
      <c r="L543" s="317"/>
      <c r="M543" s="318"/>
    </row>
    <row r="544" spans="1:13" ht="12.75">
      <c r="A544" s="470"/>
      <c r="B544" s="470"/>
      <c r="C544" s="470"/>
      <c r="D544" s="470"/>
      <c r="E544" s="470"/>
      <c r="F544" s="318"/>
      <c r="G544" s="318"/>
      <c r="H544" s="318"/>
      <c r="I544" s="318"/>
      <c r="J544" s="318"/>
      <c r="K544" s="318"/>
      <c r="L544" s="318"/>
      <c r="M544" s="318"/>
    </row>
    <row r="545" spans="1:13" ht="12.75" customHeight="1">
      <c r="A545" s="470"/>
      <c r="B545" s="470"/>
      <c r="C545" s="470"/>
      <c r="D545" s="470"/>
      <c r="E545" s="470"/>
      <c r="F545" s="318"/>
      <c r="G545" s="318"/>
      <c r="H545" s="318"/>
      <c r="I545" s="318"/>
      <c r="J545" s="318"/>
      <c r="K545" s="318"/>
      <c r="L545" s="318"/>
      <c r="M545" s="318"/>
    </row>
    <row r="546" spans="1:13" ht="12.75">
      <c r="A546" s="318"/>
      <c r="B546" s="318"/>
      <c r="C546" s="318"/>
      <c r="D546" s="318"/>
      <c r="E546" s="318"/>
      <c r="F546" s="318"/>
      <c r="G546" s="318"/>
      <c r="H546" s="318"/>
      <c r="I546" s="318"/>
      <c r="J546" s="318"/>
      <c r="K546" s="318"/>
      <c r="L546" s="318"/>
      <c r="M546" s="318"/>
    </row>
    <row r="547" spans="1:13" ht="12.75">
      <c r="A547" s="319"/>
      <c r="B547" s="319"/>
      <c r="C547" s="319"/>
      <c r="D547" s="319"/>
      <c r="E547" s="319"/>
      <c r="F547" s="319"/>
      <c r="G547" s="319"/>
      <c r="H547" s="319"/>
      <c r="I547" s="319"/>
      <c r="J547" s="319"/>
      <c r="K547" s="319"/>
      <c r="L547" s="319"/>
      <c r="M547" s="319"/>
    </row>
    <row r="548" spans="1:13" ht="12.75">
      <c r="A548" s="319"/>
      <c r="B548" s="319"/>
      <c r="C548" s="319"/>
      <c r="D548" s="319"/>
      <c r="E548" s="319"/>
      <c r="F548" s="319"/>
      <c r="G548" s="319"/>
      <c r="H548" s="319"/>
      <c r="I548" s="319"/>
      <c r="J548" s="319"/>
      <c r="K548" s="319"/>
      <c r="L548" s="319"/>
      <c r="M548" s="319"/>
    </row>
    <row r="549" spans="1:13" ht="12.75">
      <c r="A549" s="319"/>
      <c r="B549" s="319"/>
      <c r="C549" s="319"/>
      <c r="D549" s="319"/>
      <c r="E549" s="319"/>
      <c r="F549" s="319"/>
      <c r="G549" s="319"/>
      <c r="H549" s="319"/>
      <c r="I549" s="319"/>
      <c r="J549" s="319"/>
      <c r="K549" s="319"/>
      <c r="L549" s="319"/>
      <c r="M549" s="319"/>
    </row>
    <row r="550" spans="1:13" ht="12.75">
      <c r="A550" s="319"/>
      <c r="B550" s="319"/>
      <c r="C550" s="319"/>
      <c r="D550" s="319"/>
      <c r="E550" s="319"/>
      <c r="F550" s="319"/>
      <c r="G550" s="319"/>
      <c r="H550" s="319"/>
      <c r="I550" s="319"/>
      <c r="J550" s="319"/>
      <c r="K550" s="319"/>
      <c r="L550" s="319"/>
      <c r="M550" s="319"/>
    </row>
    <row r="551" spans="1:13" ht="15.75">
      <c r="A551" s="319"/>
      <c r="B551" s="153" t="s">
        <v>200</v>
      </c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</row>
    <row r="552" spans="1:13" ht="12.75">
      <c r="A552" s="154"/>
      <c r="B552" s="154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</row>
    <row r="553" spans="1:13" ht="12.75">
      <c r="A553" s="404" t="s">
        <v>290</v>
      </c>
      <c r="B553" s="405"/>
      <c r="C553" s="405"/>
      <c r="D553" s="405"/>
      <c r="E553" s="405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405"/>
      <c r="B554" s="405"/>
      <c r="C554" s="405"/>
      <c r="D554" s="405"/>
      <c r="E554" s="405"/>
      <c r="F554" s="55"/>
      <c r="G554" s="55"/>
      <c r="H554" s="55"/>
      <c r="I554" s="55"/>
      <c r="J554" s="55"/>
      <c r="K554" s="55"/>
      <c r="L554" s="55"/>
      <c r="M554" s="55"/>
      <c r="P554" s="237"/>
      <c r="Q554" s="237"/>
      <c r="R554" s="237"/>
      <c r="S554" s="237"/>
      <c r="T554" s="237"/>
    </row>
    <row r="555" spans="1:20" ht="12.75">
      <c r="A555" s="467"/>
      <c r="B555" s="467"/>
      <c r="C555" s="467"/>
      <c r="D555" s="467"/>
      <c r="E555" s="467"/>
      <c r="F555" s="55"/>
      <c r="G555" s="55"/>
      <c r="H555" s="55"/>
      <c r="I555" s="55"/>
      <c r="J555" s="55"/>
      <c r="K555" s="55"/>
      <c r="L555" s="55"/>
      <c r="M555" s="55"/>
      <c r="P555" s="237"/>
      <c r="Q555" s="237"/>
      <c r="R555" s="237"/>
      <c r="S555" s="237"/>
      <c r="T555" s="237"/>
    </row>
    <row r="556" spans="1:20" ht="12.75" customHeight="1">
      <c r="A556" s="468" t="s">
        <v>342</v>
      </c>
      <c r="B556" s="468"/>
      <c r="C556" s="468"/>
      <c r="D556" s="468"/>
      <c r="E556" s="468"/>
      <c r="F556" s="55"/>
      <c r="G556" s="55"/>
      <c r="H556" s="55"/>
      <c r="I556" s="55"/>
      <c r="J556" s="55"/>
      <c r="K556" s="55"/>
      <c r="L556" s="55"/>
      <c r="M556" s="55"/>
      <c r="P556" s="257"/>
      <c r="Q556" s="257"/>
      <c r="R556" s="257"/>
      <c r="S556" s="257"/>
      <c r="T556" s="257"/>
    </row>
    <row r="557" spans="1:20" ht="12.75" customHeight="1">
      <c r="A557" s="468"/>
      <c r="B557" s="468"/>
      <c r="C557" s="468"/>
      <c r="D557" s="468"/>
      <c r="E557" s="468"/>
      <c r="F557" s="55"/>
      <c r="G557" s="55"/>
      <c r="H557" s="55"/>
      <c r="I557" s="55"/>
      <c r="J557" s="55"/>
      <c r="K557" s="55"/>
      <c r="L557" s="55"/>
      <c r="M557" s="55"/>
      <c r="P557" s="257"/>
      <c r="Q557" s="257"/>
      <c r="R557" s="257"/>
      <c r="S557" s="257"/>
      <c r="T557" s="257"/>
    </row>
    <row r="558" spans="1:20" ht="12.75" customHeight="1">
      <c r="A558" s="468"/>
      <c r="B558" s="468"/>
      <c r="C558" s="468"/>
      <c r="D558" s="468"/>
      <c r="E558" s="468"/>
      <c r="F558" s="55"/>
      <c r="G558" s="55"/>
      <c r="H558" s="55"/>
      <c r="I558" s="55"/>
      <c r="J558" s="55"/>
      <c r="K558" s="55"/>
      <c r="L558" s="55"/>
      <c r="M558" s="55"/>
      <c r="P558" s="257"/>
      <c r="Q558" s="257"/>
      <c r="R558" s="257"/>
      <c r="S558" s="257"/>
      <c r="T558" s="257"/>
    </row>
    <row r="559" spans="1:20" ht="12.75">
      <c r="A559" s="457"/>
      <c r="B559" s="457"/>
      <c r="C559" s="457"/>
      <c r="D559" s="457"/>
      <c r="E559" s="457"/>
      <c r="F559" s="55"/>
      <c r="G559" s="55"/>
      <c r="H559" s="55"/>
      <c r="I559" s="55"/>
      <c r="J559" s="55"/>
      <c r="K559" s="55"/>
      <c r="L559" s="55"/>
      <c r="M559" s="55"/>
      <c r="P559" s="257"/>
      <c r="Q559" s="257"/>
      <c r="R559" s="257"/>
      <c r="S559" s="257"/>
      <c r="T559" s="257"/>
    </row>
    <row r="560" spans="1:20" ht="12.75">
      <c r="A560" s="468" t="s">
        <v>343</v>
      </c>
      <c r="B560" s="468"/>
      <c r="C560" s="468"/>
      <c r="D560" s="468"/>
      <c r="E560" s="468"/>
      <c r="F560" s="55"/>
      <c r="G560" s="55"/>
      <c r="H560" s="55"/>
      <c r="I560" s="55"/>
      <c r="J560" s="55"/>
      <c r="K560" s="55"/>
      <c r="L560" s="55"/>
      <c r="M560" s="55"/>
      <c r="P560" s="350"/>
      <c r="Q560" s="350"/>
      <c r="R560" s="350"/>
      <c r="S560" s="350"/>
      <c r="T560" s="350"/>
    </row>
    <row r="561" spans="1:20" ht="12.75">
      <c r="A561" s="468"/>
      <c r="B561" s="468"/>
      <c r="C561" s="468"/>
      <c r="D561" s="468"/>
      <c r="E561" s="468"/>
      <c r="F561" s="55"/>
      <c r="G561" s="55"/>
      <c r="H561" s="55"/>
      <c r="I561" s="55"/>
      <c r="J561" s="55"/>
      <c r="K561" s="55"/>
      <c r="L561" s="55"/>
      <c r="M561" s="55"/>
      <c r="P561" s="134"/>
      <c r="Q561" s="134"/>
      <c r="R561" s="134"/>
      <c r="S561" s="134"/>
      <c r="T561" s="134"/>
    </row>
    <row r="562" spans="1:20" ht="12.75">
      <c r="A562" s="468"/>
      <c r="B562" s="468"/>
      <c r="C562" s="468"/>
      <c r="D562" s="468"/>
      <c r="E562" s="468"/>
      <c r="F562" s="55"/>
      <c r="G562" s="55"/>
      <c r="H562" s="55"/>
      <c r="I562" s="55"/>
      <c r="J562" s="55"/>
      <c r="K562" s="55"/>
      <c r="L562" s="55"/>
      <c r="M562" s="55"/>
      <c r="P562" s="134"/>
      <c r="Q562" s="134"/>
      <c r="R562" s="134"/>
      <c r="S562" s="134"/>
      <c r="T562" s="134"/>
    </row>
    <row r="563" spans="1:13" ht="12.75">
      <c r="A563" s="457"/>
      <c r="B563" s="457"/>
      <c r="C563" s="457"/>
      <c r="D563" s="457"/>
      <c r="E563" s="457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59"/>
      <c r="B567" s="260"/>
      <c r="C567" s="260"/>
      <c r="D567" s="260"/>
      <c r="E567" s="261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2"/>
      <c r="B568" s="262"/>
      <c r="C568" s="262"/>
      <c r="D568" s="63"/>
      <c r="E568" s="62" t="s">
        <v>225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3"/>
      <c r="B569" s="263"/>
      <c r="C569" s="263"/>
      <c r="D569" s="263"/>
      <c r="E569" s="263"/>
    </row>
    <row r="570" spans="1:13" ht="15.75">
      <c r="A570" s="263"/>
      <c r="B570" s="152" t="s">
        <v>201</v>
      </c>
      <c r="C570" s="153" t="s">
        <v>45</v>
      </c>
      <c r="D570" s="154"/>
      <c r="E570" s="154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4"/>
      <c r="B571" s="154"/>
      <c r="C571" s="154"/>
      <c r="D571" s="154"/>
      <c r="E571" s="154"/>
    </row>
    <row r="572" spans="1:5" ht="12.75" customHeight="1">
      <c r="A572" s="404" t="s">
        <v>386</v>
      </c>
      <c r="B572" s="405"/>
      <c r="C572" s="405"/>
      <c r="D572" s="405"/>
      <c r="E572" s="405"/>
    </row>
    <row r="573" spans="1:12" ht="12.75" customHeight="1">
      <c r="A573" s="405"/>
      <c r="B573" s="405"/>
      <c r="C573" s="405"/>
      <c r="D573" s="405"/>
      <c r="E573" s="405"/>
      <c r="F573" s="13"/>
      <c r="G573" s="13"/>
      <c r="H573" s="13"/>
      <c r="I573" s="13"/>
      <c r="J573" s="13"/>
      <c r="K573" s="13"/>
      <c r="L573" s="13"/>
    </row>
    <row r="574" spans="1:12" ht="12.75">
      <c r="A574" s="405"/>
      <c r="B574" s="405"/>
      <c r="C574" s="405"/>
      <c r="D574" s="405"/>
      <c r="E574" s="405"/>
      <c r="F574" s="13"/>
      <c r="G574" s="13"/>
      <c r="H574" s="13"/>
      <c r="I574" s="13"/>
      <c r="J574" s="13"/>
      <c r="K574" s="13"/>
      <c r="L574" s="13"/>
    </row>
    <row r="575" spans="1:12" ht="12.75">
      <c r="A575" s="405"/>
      <c r="B575" s="405"/>
      <c r="C575" s="405"/>
      <c r="D575" s="405"/>
      <c r="E575" s="405"/>
      <c r="F575" s="13"/>
      <c r="G575" s="13"/>
      <c r="H575" s="13"/>
      <c r="I575" s="13"/>
      <c r="J575" s="13"/>
      <c r="K575" s="13"/>
      <c r="L575" s="13"/>
    </row>
    <row r="576" spans="1:19" ht="12.75">
      <c r="A576" s="405"/>
      <c r="B576" s="405"/>
      <c r="C576" s="405"/>
      <c r="D576" s="405"/>
      <c r="E576" s="405"/>
      <c r="F576" s="13"/>
      <c r="G576" s="13"/>
      <c r="H576" s="13"/>
      <c r="I576" s="13"/>
      <c r="J576" s="13"/>
      <c r="K576" s="13"/>
      <c r="L576" s="13"/>
      <c r="O576" s="131"/>
      <c r="P576" s="131"/>
      <c r="Q576" s="131"/>
      <c r="R576" s="131"/>
      <c r="S576" s="131"/>
    </row>
    <row r="577" spans="1:19" ht="12.75">
      <c r="A577" s="408" t="s">
        <v>344</v>
      </c>
      <c r="B577" s="408"/>
      <c r="C577" s="408"/>
      <c r="D577" s="408"/>
      <c r="E577" s="408"/>
      <c r="F577" s="13"/>
      <c r="G577" s="13"/>
      <c r="H577" s="13"/>
      <c r="I577" s="13"/>
      <c r="J577" s="13"/>
      <c r="K577" s="13"/>
      <c r="L577" s="13"/>
      <c r="O577" s="131"/>
      <c r="P577" s="131"/>
      <c r="Q577" s="131"/>
      <c r="R577" s="131"/>
      <c r="S577" s="131"/>
    </row>
    <row r="578" spans="1:19" ht="12.75">
      <c r="A578" s="408"/>
      <c r="B578" s="408"/>
      <c r="C578" s="408"/>
      <c r="D578" s="408"/>
      <c r="E578" s="408"/>
      <c r="F578" s="13"/>
      <c r="G578" s="13"/>
      <c r="H578" s="13"/>
      <c r="I578" s="13"/>
      <c r="J578" s="13"/>
      <c r="K578" s="13"/>
      <c r="L578" s="13"/>
      <c r="O578" s="131"/>
      <c r="P578" s="131"/>
      <c r="Q578" s="131"/>
      <c r="R578" s="131"/>
      <c r="S578" s="131"/>
    </row>
    <row r="579" spans="1:19" ht="12.75">
      <c r="A579" s="408"/>
      <c r="B579" s="408"/>
      <c r="C579" s="408"/>
      <c r="D579" s="408"/>
      <c r="E579" s="408"/>
      <c r="F579" s="13"/>
      <c r="G579" s="13"/>
      <c r="H579" s="13"/>
      <c r="I579" s="13"/>
      <c r="J579" s="13"/>
      <c r="K579" s="13"/>
      <c r="L579" s="13"/>
      <c r="O579" s="131"/>
      <c r="P579" s="131"/>
      <c r="Q579" s="131"/>
      <c r="R579" s="131"/>
      <c r="S579" s="131"/>
    </row>
    <row r="580" spans="1:19" ht="12.75">
      <c r="A580" s="408"/>
      <c r="B580" s="408"/>
      <c r="C580" s="408"/>
      <c r="D580" s="408"/>
      <c r="E580" s="408"/>
      <c r="F580" s="13"/>
      <c r="G580" s="13"/>
      <c r="H580" s="13"/>
      <c r="I580" s="13"/>
      <c r="J580" s="13"/>
      <c r="K580" s="13"/>
      <c r="L580" s="13"/>
      <c r="O580" s="131"/>
      <c r="P580" s="131"/>
      <c r="Q580" s="131"/>
      <c r="R580" s="131"/>
      <c r="S580" s="131"/>
    </row>
    <row r="581" spans="1:12" ht="12.75">
      <c r="A581" s="480"/>
      <c r="B581" s="480"/>
      <c r="C581" s="480"/>
      <c r="D581" s="480"/>
      <c r="E581" s="480"/>
      <c r="F581" s="13"/>
      <c r="G581" s="13"/>
      <c r="H581" s="13"/>
      <c r="I581" s="13"/>
      <c r="J581" s="13"/>
      <c r="K581" s="13"/>
      <c r="L581" s="13"/>
    </row>
    <row r="582" spans="1:12" ht="12.75">
      <c r="A582" s="480"/>
      <c r="B582" s="480"/>
      <c r="C582" s="480"/>
      <c r="D582" s="480"/>
      <c r="E582" s="480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80"/>
      <c r="B583" s="480"/>
      <c r="C583" s="480"/>
      <c r="D583" s="480"/>
      <c r="E583" s="480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80"/>
      <c r="B584" s="480"/>
      <c r="C584" s="480"/>
      <c r="D584" s="480"/>
      <c r="E584" s="480"/>
      <c r="F584" s="13"/>
      <c r="G584" s="13"/>
      <c r="H584" s="13"/>
      <c r="I584" s="13"/>
      <c r="J584" s="13"/>
      <c r="K584" s="13"/>
      <c r="L584" s="13"/>
      <c r="P584" s="33"/>
      <c r="Q584" s="130"/>
    </row>
    <row r="585" spans="1:22" ht="12.75">
      <c r="A585" s="480"/>
      <c r="B585" s="480"/>
      <c r="C585" s="480"/>
      <c r="D585" s="480"/>
      <c r="E585" s="480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4"/>
      <c r="B586" s="134"/>
      <c r="C586" s="134"/>
      <c r="D586" s="134"/>
      <c r="E586" s="134"/>
      <c r="F586" s="13"/>
      <c r="G586" s="13"/>
      <c r="H586" s="13"/>
      <c r="I586" s="13"/>
      <c r="J586" s="13"/>
      <c r="K586" s="13"/>
      <c r="L586" s="13"/>
      <c r="O586" s="132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2" t="s">
        <v>202</v>
      </c>
      <c r="C588" s="153" t="s">
        <v>58</v>
      </c>
      <c r="D588" s="154"/>
      <c r="E588" s="154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4"/>
      <c r="B589" s="154"/>
      <c r="C589" s="154"/>
      <c r="D589" s="154"/>
      <c r="E589" s="154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04" t="s">
        <v>346</v>
      </c>
      <c r="B590" s="405"/>
      <c r="C590" s="405"/>
      <c r="D590" s="405"/>
      <c r="E590" s="405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05"/>
      <c r="B591" s="405"/>
      <c r="C591" s="405"/>
      <c r="D591" s="405"/>
      <c r="E591" s="405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05"/>
      <c r="B592" s="405"/>
      <c r="C592" s="405"/>
      <c r="D592" s="405"/>
      <c r="E592" s="405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05"/>
      <c r="B593" s="405"/>
      <c r="C593" s="405"/>
      <c r="D593" s="405"/>
      <c r="E593" s="405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70" t="s">
        <v>345</v>
      </c>
      <c r="B594" s="470"/>
      <c r="C594" s="470"/>
      <c r="D594" s="470"/>
      <c r="E594" s="47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70"/>
      <c r="B595" s="470"/>
      <c r="C595" s="470"/>
      <c r="D595" s="470"/>
      <c r="E595" s="470"/>
      <c r="O595" s="23"/>
      <c r="P595" s="23"/>
      <c r="Q595" s="23"/>
      <c r="R595" s="23"/>
      <c r="S595" s="23"/>
    </row>
    <row r="596" spans="1:19" ht="12.75">
      <c r="A596" s="470"/>
      <c r="B596" s="470"/>
      <c r="C596" s="470"/>
      <c r="D596" s="470"/>
      <c r="E596" s="470"/>
      <c r="O596" s="23"/>
      <c r="P596" s="23"/>
      <c r="Q596" s="23"/>
      <c r="R596" s="23"/>
      <c r="S596" s="23"/>
    </row>
    <row r="597" spans="1:19" ht="12.75" customHeight="1">
      <c r="A597" s="470"/>
      <c r="B597" s="470"/>
      <c r="C597" s="470"/>
      <c r="D597" s="470"/>
      <c r="E597" s="470"/>
      <c r="O597" s="7"/>
      <c r="P597" s="7"/>
      <c r="Q597" s="7"/>
      <c r="R597" s="7"/>
      <c r="S597" s="7"/>
    </row>
    <row r="598" spans="1:19" ht="13.5" customHeight="1">
      <c r="A598" s="470"/>
      <c r="B598" s="470"/>
      <c r="C598" s="470"/>
      <c r="D598" s="470"/>
      <c r="E598" s="470"/>
      <c r="O598" s="7"/>
      <c r="P598" s="7"/>
      <c r="Q598" s="7"/>
      <c r="R598" s="7"/>
      <c r="S598" s="7"/>
    </row>
    <row r="599" spans="1:19" ht="12.75">
      <c r="A599" s="493"/>
      <c r="B599" s="493"/>
      <c r="C599" s="493"/>
      <c r="D599" s="493"/>
      <c r="E599" s="493"/>
      <c r="O599" s="7"/>
      <c r="P599" s="7"/>
      <c r="Q599" s="7"/>
      <c r="R599" s="7"/>
      <c r="S599" s="7"/>
    </row>
    <row r="600" spans="1:5" ht="12.75">
      <c r="A600" s="493"/>
      <c r="B600" s="493"/>
      <c r="C600" s="493"/>
      <c r="D600" s="493"/>
      <c r="E600" s="493"/>
    </row>
    <row r="601" spans="1:5" ht="12.75">
      <c r="A601" s="493"/>
      <c r="B601" s="493"/>
      <c r="C601" s="493"/>
      <c r="D601" s="493"/>
      <c r="E601" s="493"/>
    </row>
    <row r="602" spans="1:5" ht="12.75">
      <c r="A602" s="493"/>
      <c r="B602" s="493"/>
      <c r="C602" s="493"/>
      <c r="D602" s="493"/>
      <c r="E602" s="493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Апрель 2011г.</v>
      </c>
      <c r="K605" s="22" t="str">
        <f>K528</f>
        <v>Национальный Банк РК</v>
      </c>
    </row>
    <row r="606" spans="1:12" ht="12.75">
      <c r="A606" s="1"/>
      <c r="C606" s="402" t="str">
        <f>C529</f>
        <v>Информационно - аналитический обзор экономики Казахстана</v>
      </c>
      <c r="D606" s="402"/>
      <c r="E606" s="402"/>
      <c r="F606" s="402"/>
      <c r="G606" s="402"/>
      <c r="H606" s="402"/>
      <c r="I606" s="402"/>
      <c r="J606" s="402"/>
      <c r="K606" s="402"/>
      <c r="L606" s="402"/>
    </row>
    <row r="607" spans="1:13" ht="12.75" customHeight="1" thickBot="1">
      <c r="A607" s="3"/>
      <c r="B607" s="4"/>
      <c r="C607" s="403"/>
      <c r="D607" s="403"/>
      <c r="E607" s="403"/>
      <c r="F607" s="403"/>
      <c r="G607" s="403"/>
      <c r="H607" s="403"/>
      <c r="I607" s="403"/>
      <c r="J607" s="403"/>
      <c r="K607" s="403"/>
      <c r="L607" s="403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182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203</v>
      </c>
      <c r="C612" s="25" t="s">
        <v>159</v>
      </c>
      <c r="I612" s="145"/>
    </row>
    <row r="613" spans="1:5" ht="12.75">
      <c r="A613" s="146"/>
      <c r="B613" s="146"/>
      <c r="C613" s="146"/>
      <c r="D613" s="146"/>
      <c r="E613" s="146"/>
    </row>
    <row r="614" spans="1:5" ht="12.75">
      <c r="A614" s="404" t="s">
        <v>298</v>
      </c>
      <c r="B614" s="405"/>
      <c r="C614" s="405"/>
      <c r="D614" s="405"/>
      <c r="E614" s="405"/>
    </row>
    <row r="615" spans="1:5" ht="12.75">
      <c r="A615" s="405"/>
      <c r="B615" s="405"/>
      <c r="C615" s="405"/>
      <c r="D615" s="405"/>
      <c r="E615" s="405"/>
    </row>
    <row r="616" spans="1:5" ht="12.75">
      <c r="A616" s="467"/>
      <c r="B616" s="467"/>
      <c r="C616" s="467"/>
      <c r="D616" s="467"/>
      <c r="E616" s="467"/>
    </row>
    <row r="617" spans="1:5" ht="12.75" customHeight="1">
      <c r="A617" s="457"/>
      <c r="B617" s="457"/>
      <c r="C617" s="457"/>
      <c r="D617" s="457"/>
      <c r="E617" s="457"/>
    </row>
    <row r="618" spans="1:13" ht="12.75" customHeight="1">
      <c r="A618" s="468" t="s">
        <v>299</v>
      </c>
      <c r="B618" s="468"/>
      <c r="C618" s="468"/>
      <c r="D618" s="468"/>
      <c r="E618" s="468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68"/>
      <c r="B619" s="468"/>
      <c r="C619" s="468"/>
      <c r="D619" s="468"/>
      <c r="E619" s="468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68"/>
      <c r="B620" s="468"/>
      <c r="C620" s="468"/>
      <c r="D620" s="468"/>
      <c r="E620" s="468"/>
    </row>
    <row r="621" spans="1:5" ht="12.75" customHeight="1">
      <c r="A621" s="468"/>
      <c r="B621" s="468"/>
      <c r="C621" s="468"/>
      <c r="D621" s="468"/>
      <c r="E621" s="468"/>
    </row>
    <row r="622" spans="1:5" ht="12.75" customHeight="1">
      <c r="A622" s="468"/>
      <c r="B622" s="468"/>
      <c r="C622" s="468"/>
      <c r="D622" s="468"/>
      <c r="E622" s="468"/>
    </row>
    <row r="623" spans="1:5" ht="12.75" customHeight="1">
      <c r="A623" s="468"/>
      <c r="B623" s="468"/>
      <c r="C623" s="468"/>
      <c r="D623" s="468"/>
      <c r="E623" s="468"/>
    </row>
    <row r="624" spans="1:5" ht="12.75">
      <c r="A624" s="457"/>
      <c r="B624" s="457"/>
      <c r="C624" s="457"/>
      <c r="D624" s="457"/>
      <c r="E624" s="457"/>
    </row>
    <row r="625" spans="1:5" ht="12.75">
      <c r="A625" s="457"/>
      <c r="B625" s="457"/>
      <c r="C625" s="457"/>
      <c r="D625" s="457"/>
      <c r="E625" s="457"/>
    </row>
    <row r="626" spans="1:13" ht="12.75">
      <c r="A626" s="257"/>
      <c r="B626" s="257"/>
      <c r="C626" s="257"/>
      <c r="D626" s="257"/>
      <c r="E626" s="257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57"/>
      <c r="B627" s="257"/>
      <c r="C627" s="257"/>
      <c r="D627" s="257"/>
      <c r="E627" s="257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4"/>
      <c r="B628" s="134"/>
      <c r="C628" s="134"/>
      <c r="D628" s="134"/>
      <c r="E628" s="134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4"/>
      <c r="B629" s="152" t="s">
        <v>204</v>
      </c>
      <c r="C629" s="153" t="s">
        <v>162</v>
      </c>
      <c r="D629" s="258"/>
      <c r="E629" s="258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58"/>
      <c r="B630" s="258"/>
      <c r="C630" s="258"/>
      <c r="D630" s="258"/>
      <c r="E630" s="258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04" t="s">
        <v>297</v>
      </c>
      <c r="B631" s="405"/>
      <c r="C631" s="405"/>
      <c r="D631" s="405"/>
      <c r="E631" s="405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05"/>
      <c r="B632" s="405"/>
      <c r="C632" s="405"/>
      <c r="D632" s="405"/>
      <c r="E632" s="405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67"/>
      <c r="B633" s="467"/>
      <c r="C633" s="467"/>
      <c r="D633" s="467"/>
      <c r="E633" s="467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70" t="s">
        <v>306</v>
      </c>
      <c r="B634" s="470"/>
      <c r="C634" s="470"/>
      <c r="D634" s="470"/>
      <c r="E634" s="470"/>
      <c r="F634" s="6"/>
      <c r="G634" s="6"/>
      <c r="H634" s="6"/>
      <c r="I634" s="6"/>
      <c r="J634" s="6"/>
      <c r="K634" s="6"/>
      <c r="L634" s="6"/>
      <c r="M634" s="6"/>
      <c r="N634" s="126"/>
      <c r="O634" s="126"/>
      <c r="P634" s="126"/>
      <c r="Q634" s="126"/>
      <c r="R634" s="126"/>
    </row>
    <row r="635" spans="1:18" ht="12.75">
      <c r="A635" s="470"/>
      <c r="B635" s="470"/>
      <c r="C635" s="470"/>
      <c r="D635" s="470"/>
      <c r="E635" s="470"/>
      <c r="F635" s="6"/>
      <c r="G635" s="6"/>
      <c r="H635" s="6"/>
      <c r="I635" s="6"/>
      <c r="J635" s="6"/>
      <c r="K635" s="6"/>
      <c r="L635" s="6"/>
      <c r="M635" s="6"/>
      <c r="N635" s="126"/>
      <c r="O635" s="126"/>
      <c r="P635" s="126"/>
      <c r="Q635" s="126"/>
      <c r="R635" s="126"/>
    </row>
    <row r="636" spans="1:18" ht="12.75">
      <c r="A636" s="470"/>
      <c r="B636" s="470"/>
      <c r="C636" s="470"/>
      <c r="D636" s="470"/>
      <c r="E636" s="470"/>
      <c r="F636" s="6"/>
      <c r="G636" s="6"/>
      <c r="H636" s="6"/>
      <c r="I636" s="6"/>
      <c r="J636" s="6"/>
      <c r="K636" s="6"/>
      <c r="L636" s="6"/>
      <c r="M636" s="6"/>
      <c r="N636" s="126"/>
      <c r="O636" s="126"/>
      <c r="P636" s="126"/>
      <c r="Q636" s="126"/>
      <c r="R636" s="126"/>
    </row>
    <row r="637" spans="1:18" ht="12.75">
      <c r="A637" s="470"/>
      <c r="B637" s="470"/>
      <c r="C637" s="470"/>
      <c r="D637" s="470"/>
      <c r="E637" s="470"/>
      <c r="F637" s="6"/>
      <c r="G637" s="6"/>
      <c r="H637" s="6"/>
      <c r="I637" s="6"/>
      <c r="J637" s="6"/>
      <c r="K637" s="6"/>
      <c r="L637" s="6"/>
      <c r="M637" s="6"/>
      <c r="N637" s="127"/>
      <c r="O637" s="127"/>
      <c r="P637" s="127"/>
      <c r="Q637" s="127"/>
      <c r="R637" s="127"/>
    </row>
    <row r="638" spans="1:13" ht="12.75" customHeight="1">
      <c r="A638" s="470"/>
      <c r="B638" s="470"/>
      <c r="C638" s="470"/>
      <c r="D638" s="470"/>
      <c r="E638" s="47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70"/>
      <c r="B639" s="470"/>
      <c r="C639" s="470"/>
      <c r="D639" s="470"/>
      <c r="E639" s="4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70"/>
      <c r="B640" s="470"/>
      <c r="C640" s="470"/>
      <c r="D640" s="470"/>
      <c r="E640" s="4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4"/>
      <c r="B645" s="134"/>
      <c r="C645" s="134"/>
      <c r="D645" s="134"/>
      <c r="E645" s="134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59"/>
      <c r="B646" s="260"/>
      <c r="C646" s="260"/>
      <c r="D646" s="260"/>
      <c r="E646" s="261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2"/>
      <c r="B647" s="262"/>
      <c r="C647" s="262"/>
      <c r="D647" s="63"/>
      <c r="E647" s="62" t="s">
        <v>205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3"/>
      <c r="B648" s="263"/>
      <c r="C648" s="263"/>
      <c r="D648" s="263"/>
      <c r="E648" s="263"/>
    </row>
    <row r="649" spans="1:8" ht="15.75">
      <c r="A649" s="263"/>
      <c r="B649" s="152" t="s">
        <v>206</v>
      </c>
      <c r="C649" s="153" t="s">
        <v>23</v>
      </c>
      <c r="D649" s="154"/>
      <c r="E649" s="116"/>
      <c r="G649" s="13"/>
      <c r="H649" s="13"/>
    </row>
    <row r="650" spans="1:5" ht="12.75">
      <c r="A650" s="118"/>
      <c r="B650" s="118"/>
      <c r="C650" s="118"/>
      <c r="D650" s="118"/>
      <c r="E650" s="118"/>
    </row>
    <row r="651" spans="1:12" ht="15.75">
      <c r="A651" s="404" t="s">
        <v>347</v>
      </c>
      <c r="B651" s="544"/>
      <c r="C651" s="544"/>
      <c r="D651" s="544"/>
      <c r="E651" s="544"/>
      <c r="F651" s="13"/>
      <c r="G651" s="13"/>
      <c r="H651" s="13"/>
      <c r="I651" s="33"/>
      <c r="J651" s="25"/>
      <c r="L651" s="13"/>
    </row>
    <row r="652" spans="1:5" ht="12.75">
      <c r="A652" s="544"/>
      <c r="B652" s="544"/>
      <c r="C652" s="544"/>
      <c r="D652" s="544"/>
      <c r="E652" s="544"/>
    </row>
    <row r="653" spans="1:19" ht="12.75" customHeight="1">
      <c r="A653" s="549"/>
      <c r="B653" s="549"/>
      <c r="C653" s="549"/>
      <c r="D653" s="549"/>
      <c r="E653" s="549"/>
      <c r="F653" s="13"/>
      <c r="G653" s="13"/>
      <c r="H653" s="13"/>
      <c r="O653" s="131"/>
      <c r="P653" s="131"/>
      <c r="Q653" s="131"/>
      <c r="R653" s="131"/>
      <c r="S653" s="131"/>
    </row>
    <row r="654" spans="1:20" ht="12.75">
      <c r="A654" s="468" t="s">
        <v>348</v>
      </c>
      <c r="B654" s="468"/>
      <c r="C654" s="468"/>
      <c r="D654" s="468"/>
      <c r="E654" s="468"/>
      <c r="F654" s="13"/>
      <c r="G654" s="13"/>
      <c r="H654" s="13"/>
      <c r="I654" s="13"/>
      <c r="J654" s="13"/>
      <c r="K654" s="13"/>
      <c r="L654" s="13"/>
      <c r="O654" s="131"/>
      <c r="P654" s="131"/>
      <c r="Q654" s="23"/>
      <c r="R654" s="23"/>
      <c r="S654" s="23"/>
      <c r="T654" s="23"/>
    </row>
    <row r="655" spans="1:20" ht="12.75">
      <c r="A655" s="468"/>
      <c r="B655" s="468"/>
      <c r="C655" s="468"/>
      <c r="D655" s="468"/>
      <c r="E655" s="468"/>
      <c r="F655" s="13"/>
      <c r="G655" s="13"/>
      <c r="H655" s="13"/>
      <c r="I655" s="13"/>
      <c r="J655" s="13"/>
      <c r="K655" s="13"/>
      <c r="L655" s="13"/>
      <c r="O655" s="131"/>
      <c r="P655" s="131"/>
      <c r="Q655" s="23"/>
      <c r="R655" s="23"/>
      <c r="S655" s="23"/>
      <c r="T655" s="23"/>
    </row>
    <row r="656" spans="1:20" ht="12.75">
      <c r="A656" s="468"/>
      <c r="B656" s="468"/>
      <c r="C656" s="468"/>
      <c r="D656" s="468"/>
      <c r="E656" s="468"/>
      <c r="F656" s="13"/>
      <c r="G656" s="13"/>
      <c r="H656" s="13"/>
      <c r="I656" s="13"/>
      <c r="J656" s="13"/>
      <c r="K656" s="13"/>
      <c r="L656" s="13"/>
      <c r="O656" s="131"/>
      <c r="P656" s="23"/>
      <c r="Q656" s="23"/>
      <c r="R656" s="23"/>
      <c r="S656" s="23"/>
      <c r="T656" s="23"/>
    </row>
    <row r="657" spans="1:20" ht="12.75">
      <c r="A657" s="457"/>
      <c r="B657" s="457"/>
      <c r="C657" s="457"/>
      <c r="D657" s="457"/>
      <c r="E657" s="457"/>
      <c r="F657" s="13"/>
      <c r="G657" s="13"/>
      <c r="H657" s="13"/>
      <c r="I657" s="13"/>
      <c r="J657" s="13"/>
      <c r="K657" s="13"/>
      <c r="L657" s="13"/>
      <c r="O657" s="131"/>
      <c r="P657" s="23"/>
      <c r="Q657" s="23"/>
      <c r="R657" s="23"/>
      <c r="S657" s="23"/>
      <c r="T657" s="23"/>
    </row>
    <row r="658" spans="1:20" ht="12.75">
      <c r="A658" s="468" t="s">
        <v>349</v>
      </c>
      <c r="B658" s="468"/>
      <c r="C658" s="468"/>
      <c r="D658" s="468"/>
      <c r="E658" s="468"/>
      <c r="F658" s="13"/>
      <c r="G658" s="13"/>
      <c r="H658" s="13"/>
      <c r="I658" s="13"/>
      <c r="J658" s="13"/>
      <c r="K658" s="13"/>
      <c r="L658" s="13"/>
      <c r="O658" s="134"/>
      <c r="P658" s="23"/>
      <c r="Q658" s="23"/>
      <c r="R658" s="23"/>
      <c r="S658" s="23"/>
      <c r="T658" s="23"/>
    </row>
    <row r="659" spans="1:20" ht="12.75">
      <c r="A659" s="468"/>
      <c r="B659" s="468"/>
      <c r="C659" s="468"/>
      <c r="D659" s="468"/>
      <c r="E659" s="468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468"/>
      <c r="B660" s="468"/>
      <c r="C660" s="468"/>
      <c r="D660" s="468"/>
      <c r="E660" s="468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2.75">
      <c r="A661" s="457"/>
      <c r="B661" s="457"/>
      <c r="C661" s="457"/>
      <c r="D661" s="457"/>
      <c r="E661" s="457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1:20" ht="12.75">
      <c r="A662" s="457"/>
      <c r="B662" s="457"/>
      <c r="C662" s="457"/>
      <c r="D662" s="457"/>
      <c r="E662" s="457"/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2" t="s">
        <v>207</v>
      </c>
      <c r="C667" s="153" t="s">
        <v>24</v>
      </c>
      <c r="D667" s="154"/>
      <c r="E667" s="154"/>
    </row>
    <row r="668" spans="1:12" ht="12.75">
      <c r="A668" s="154"/>
      <c r="B668" s="154"/>
      <c r="C668" s="154"/>
      <c r="D668" s="154"/>
      <c r="E668" s="154"/>
      <c r="F668" s="13"/>
      <c r="G668" s="13"/>
      <c r="H668" s="13"/>
      <c r="I668" s="13"/>
      <c r="J668" s="13"/>
      <c r="K668" s="13"/>
      <c r="L668" s="13"/>
    </row>
    <row r="669" spans="1:12" ht="12.75">
      <c r="A669" s="404" t="s">
        <v>387</v>
      </c>
      <c r="B669" s="405"/>
      <c r="C669" s="405"/>
      <c r="D669" s="405"/>
      <c r="E669" s="405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05"/>
      <c r="B670" s="405"/>
      <c r="C670" s="405"/>
      <c r="D670" s="405"/>
      <c r="E670" s="405"/>
    </row>
    <row r="671" spans="1:5" ht="12.75">
      <c r="A671" s="468" t="s">
        <v>2</v>
      </c>
      <c r="B671" s="468"/>
      <c r="C671" s="468"/>
      <c r="D671" s="468"/>
      <c r="E671" s="468"/>
    </row>
    <row r="672" spans="1:12" ht="12.75">
      <c r="A672" s="468"/>
      <c r="B672" s="468"/>
      <c r="C672" s="468"/>
      <c r="D672" s="468"/>
      <c r="E672" s="468"/>
      <c r="F672" s="13"/>
      <c r="G672" s="13"/>
      <c r="H672" s="13"/>
      <c r="I672" s="13"/>
      <c r="J672" s="13"/>
      <c r="K672" s="13"/>
      <c r="L672" s="13"/>
    </row>
    <row r="673" spans="1:9" ht="12.75">
      <c r="A673" s="468"/>
      <c r="B673" s="468"/>
      <c r="C673" s="468"/>
      <c r="D673" s="468"/>
      <c r="E673" s="468"/>
      <c r="F673" s="13"/>
      <c r="G673" s="13"/>
      <c r="H673" s="13"/>
      <c r="I673" s="13"/>
    </row>
    <row r="674" spans="1:12" ht="12.75">
      <c r="A674" s="468"/>
      <c r="B674" s="468"/>
      <c r="C674" s="468"/>
      <c r="D674" s="468"/>
      <c r="E674" s="468"/>
      <c r="F674" s="13"/>
      <c r="G674" s="13"/>
      <c r="H674" s="13"/>
      <c r="I674" s="13"/>
      <c r="J674" s="13"/>
      <c r="K674" s="13"/>
      <c r="L674" s="13"/>
    </row>
    <row r="675" spans="1:12" ht="12.75">
      <c r="A675" s="468"/>
      <c r="B675" s="468"/>
      <c r="C675" s="468"/>
      <c r="D675" s="468"/>
      <c r="E675" s="468"/>
      <c r="F675" s="13"/>
      <c r="G675" s="13"/>
      <c r="H675" s="13"/>
      <c r="I675" s="13"/>
      <c r="J675" s="13"/>
      <c r="K675" s="13"/>
      <c r="L675" s="13"/>
    </row>
    <row r="676" spans="1:12" ht="12.75">
      <c r="A676" s="468"/>
      <c r="B676" s="468"/>
      <c r="C676" s="468"/>
      <c r="D676" s="468"/>
      <c r="E676" s="468"/>
      <c r="F676" s="13"/>
      <c r="G676" s="13"/>
      <c r="H676" s="13"/>
      <c r="I676" s="13"/>
      <c r="J676" s="13"/>
      <c r="K676" s="13"/>
      <c r="L676" s="13"/>
    </row>
    <row r="677" spans="1:12" ht="12.75">
      <c r="A677" s="457"/>
      <c r="B677" s="457"/>
      <c r="C677" s="457"/>
      <c r="D677" s="457"/>
      <c r="E677" s="457"/>
      <c r="F677" s="13"/>
      <c r="G677" s="13"/>
      <c r="H677" s="13"/>
      <c r="I677" s="13"/>
      <c r="J677" s="13"/>
      <c r="K677" s="13"/>
      <c r="L677" s="13"/>
    </row>
    <row r="678" spans="1:12" ht="12.75">
      <c r="A678" s="457"/>
      <c r="B678" s="457"/>
      <c r="C678" s="457"/>
      <c r="D678" s="457"/>
      <c r="E678" s="457"/>
      <c r="F678" s="13"/>
      <c r="G678" s="13"/>
      <c r="H678" s="13"/>
      <c r="I678" s="13"/>
      <c r="J678" s="13"/>
      <c r="K678" s="13"/>
      <c r="L678" s="13"/>
    </row>
    <row r="679" spans="1:12" ht="12.75">
      <c r="A679" s="134"/>
      <c r="B679" s="134"/>
      <c r="C679" s="134"/>
      <c r="D679" s="134"/>
      <c r="E679" s="134"/>
      <c r="F679" s="13"/>
      <c r="G679" s="13"/>
      <c r="H679" s="13"/>
      <c r="I679" s="13"/>
      <c r="J679" s="13"/>
      <c r="K679" s="13"/>
      <c r="L679" s="13"/>
    </row>
    <row r="680" spans="1:13" ht="12.75">
      <c r="A680" s="334"/>
      <c r="B680" s="334"/>
      <c r="C680" s="334"/>
      <c r="D680" s="334"/>
      <c r="E680" s="334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47">
    <mergeCell ref="A140:A141"/>
    <mergeCell ref="B140:E141"/>
    <mergeCell ref="F140:F141"/>
    <mergeCell ref="G140:K141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L96:M97"/>
    <mergeCell ref="L98:M99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F100:F101"/>
    <mergeCell ref="G100:K101"/>
    <mergeCell ref="A84:M88"/>
    <mergeCell ref="F93:F95"/>
    <mergeCell ref="A96:A97"/>
    <mergeCell ref="L100:M101"/>
    <mergeCell ref="A98:A99"/>
    <mergeCell ref="B98:E99"/>
    <mergeCell ref="F98:F99"/>
    <mergeCell ref="A93:A95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A614:E617"/>
    <mergeCell ref="A594:E602"/>
    <mergeCell ref="A651:E653"/>
    <mergeCell ref="A631:E633"/>
    <mergeCell ref="C606:L607"/>
    <mergeCell ref="A669:E670"/>
    <mergeCell ref="A618:E625"/>
    <mergeCell ref="A654:E657"/>
    <mergeCell ref="A658:E662"/>
    <mergeCell ref="A590:E593"/>
    <mergeCell ref="A572:E576"/>
    <mergeCell ref="A577:E585"/>
    <mergeCell ref="A556:E559"/>
    <mergeCell ref="A560:E563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G106:K107"/>
    <mergeCell ref="B100:E101"/>
    <mergeCell ref="B102:E103"/>
    <mergeCell ref="B46:F46"/>
    <mergeCell ref="G61:H61"/>
    <mergeCell ref="G46:H46"/>
    <mergeCell ref="B93:E95"/>
    <mergeCell ref="G93:K95"/>
    <mergeCell ref="A83:M83"/>
    <mergeCell ref="A78:M78"/>
    <mergeCell ref="L93:M95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B104:E105"/>
    <mergeCell ref="G50:H50"/>
    <mergeCell ref="B50:F50"/>
    <mergeCell ref="G56:H56"/>
    <mergeCell ref="B58:F58"/>
    <mergeCell ref="B57:F57"/>
    <mergeCell ref="G58:H58"/>
    <mergeCell ref="G57:H57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A115:A116"/>
    <mergeCell ref="A117:A118"/>
    <mergeCell ref="A113:A114"/>
    <mergeCell ref="A104:A105"/>
    <mergeCell ref="A36:A37"/>
    <mergeCell ref="F104:F105"/>
    <mergeCell ref="A182:E186"/>
    <mergeCell ref="A177:E180"/>
    <mergeCell ref="A106:A107"/>
    <mergeCell ref="B106:E107"/>
    <mergeCell ref="A108:A109"/>
    <mergeCell ref="B108:E109"/>
    <mergeCell ref="B115:E116"/>
    <mergeCell ref="A167:M171"/>
    <mergeCell ref="A187:E193"/>
    <mergeCell ref="G108:K109"/>
    <mergeCell ref="G1:M1"/>
    <mergeCell ref="H2:M2"/>
    <mergeCell ref="G40:H40"/>
    <mergeCell ref="G42:H42"/>
    <mergeCell ref="C6:L7"/>
    <mergeCell ref="A11:M11"/>
    <mergeCell ref="A32:M32"/>
    <mergeCell ref="A34:M34"/>
    <mergeCell ref="B110:E110"/>
    <mergeCell ref="G110:K110"/>
    <mergeCell ref="F111:F112"/>
    <mergeCell ref="B111:E112"/>
    <mergeCell ref="A279:M280"/>
    <mergeCell ref="C377:L378"/>
    <mergeCell ref="A348:E356"/>
    <mergeCell ref="A344:E347"/>
    <mergeCell ref="A335:E342"/>
    <mergeCell ref="A332:E334"/>
    <mergeCell ref="A360:E363"/>
    <mergeCell ref="C301:L302"/>
    <mergeCell ref="A296:E297"/>
    <mergeCell ref="A256:M259"/>
    <mergeCell ref="A244:E254"/>
    <mergeCell ref="A264:E269"/>
    <mergeCell ref="A119:A120"/>
    <mergeCell ref="B119:E120"/>
    <mergeCell ref="F119:F120"/>
    <mergeCell ref="A161:E166"/>
    <mergeCell ref="A157:E160"/>
    <mergeCell ref="A132:M133"/>
    <mergeCell ref="A128:M130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35:A137"/>
    <mergeCell ref="B135:E137"/>
    <mergeCell ref="G119:K120"/>
    <mergeCell ref="A121:A122"/>
    <mergeCell ref="B121:E122"/>
    <mergeCell ref="A123:A124"/>
    <mergeCell ref="B123:E124"/>
    <mergeCell ref="A125:A126"/>
    <mergeCell ref="B125:E126"/>
    <mergeCell ref="G125:K126"/>
    <mergeCell ref="L135:M137"/>
    <mergeCell ref="F135:F137"/>
    <mergeCell ref="G135:K137"/>
    <mergeCell ref="F121:F122"/>
    <mergeCell ref="G121:K122"/>
    <mergeCell ref="L121:M122"/>
    <mergeCell ref="F123:F124"/>
    <mergeCell ref="G123:K124"/>
    <mergeCell ref="L123:M124"/>
    <mergeCell ref="F125:F126"/>
    <mergeCell ref="A201:E203"/>
    <mergeCell ref="A230:M230"/>
    <mergeCell ref="A240:E243"/>
    <mergeCell ref="C226:L227"/>
    <mergeCell ref="A204:E210"/>
    <mergeCell ref="A232:M235"/>
    <mergeCell ref="L125:M126"/>
    <mergeCell ref="L119:M120"/>
    <mergeCell ref="K39:M39"/>
    <mergeCell ref="I36:I37"/>
    <mergeCell ref="J36:J37"/>
    <mergeCell ref="K36:L36"/>
    <mergeCell ref="I39:J39"/>
    <mergeCell ref="L117:M118"/>
    <mergeCell ref="G96:K97"/>
    <mergeCell ref="C74:L75"/>
    <mergeCell ref="F117:F118"/>
    <mergeCell ref="F106:F107"/>
    <mergeCell ref="I54:I55"/>
    <mergeCell ref="J54:J55"/>
    <mergeCell ref="B59:F59"/>
    <mergeCell ref="G59:H59"/>
    <mergeCell ref="F96:F97"/>
    <mergeCell ref="B96:E97"/>
    <mergeCell ref="B62:F62"/>
    <mergeCell ref="A65:M6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6"/>
  <sheetViews>
    <sheetView workbookViewId="0" topLeftCell="AE16">
      <selection activeCell="AO31" sqref="AO31"/>
    </sheetView>
  </sheetViews>
  <sheetFormatPr defaultColWidth="9.00390625" defaultRowHeight="12.75"/>
  <cols>
    <col min="1" max="1" width="9.125" style="80" customWidth="1"/>
    <col min="2" max="2" width="25.2539062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96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235</v>
      </c>
      <c r="AG3" s="81"/>
      <c r="AH3" s="81"/>
      <c r="AI3" s="82"/>
    </row>
    <row r="4" spans="1:37" ht="11.25">
      <c r="A4" s="75"/>
      <c r="J4" s="186"/>
      <c r="K4" s="186"/>
      <c r="L4" s="186"/>
      <c r="M4" s="187"/>
      <c r="N4" s="188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95</v>
      </c>
    </row>
    <row r="5" spans="1:35" ht="11.25">
      <c r="A5" s="75"/>
      <c r="J5" s="189"/>
      <c r="K5" s="189"/>
      <c r="L5" s="190"/>
      <c r="M5" s="191"/>
      <c r="N5" s="191"/>
      <c r="O5" s="75"/>
      <c r="AA5" s="75"/>
      <c r="AB5" s="86"/>
      <c r="AC5" s="197" t="s">
        <v>252</v>
      </c>
      <c r="AD5" s="197" t="s">
        <v>253</v>
      </c>
      <c r="AE5" s="197" t="s">
        <v>254</v>
      </c>
      <c r="AF5" s="197" t="s">
        <v>148</v>
      </c>
      <c r="AG5" s="197" t="s">
        <v>236</v>
      </c>
      <c r="AH5" s="330" t="s">
        <v>273</v>
      </c>
      <c r="AI5" s="330" t="s">
        <v>321</v>
      </c>
    </row>
    <row r="6" spans="1:35" ht="11.25">
      <c r="A6" s="75"/>
      <c r="J6" s="189"/>
      <c r="K6" s="189"/>
      <c r="L6" s="192"/>
      <c r="M6" s="191"/>
      <c r="N6" s="191"/>
      <c r="O6" s="75"/>
      <c r="AA6" s="75"/>
      <c r="AB6" s="87" t="s">
        <v>94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104.9</v>
      </c>
      <c r="AI6" s="53">
        <v>105.4</v>
      </c>
    </row>
    <row r="7" spans="1:35" ht="11.25">
      <c r="A7" s="75"/>
      <c r="J7" s="193"/>
      <c r="K7" s="194"/>
      <c r="L7" s="194"/>
      <c r="M7" s="195"/>
      <c r="N7" s="196"/>
      <c r="O7" s="75"/>
      <c r="AA7" s="75"/>
      <c r="AB7" s="87" t="s">
        <v>93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106.4</v>
      </c>
      <c r="AI7" s="54">
        <v>106.6</v>
      </c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87" t="s">
        <v>92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53">
        <v>106.6</v>
      </c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2"/>
      <c r="K12" s="92"/>
      <c r="L12" s="75"/>
      <c r="M12" s="75"/>
      <c r="N12" s="75"/>
      <c r="O12" s="75"/>
      <c r="AA12" s="75"/>
      <c r="AB12" s="24"/>
      <c r="AC12" s="90"/>
      <c r="AD12" s="81"/>
      <c r="AE12" s="91" t="s">
        <v>84</v>
      </c>
      <c r="AF12" s="81"/>
      <c r="AG12" s="92"/>
      <c r="AH12" s="84"/>
      <c r="AI12" s="92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221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11.25">
      <c r="A15" s="75"/>
      <c r="J15" s="198"/>
      <c r="K15" s="199"/>
      <c r="L15" s="199"/>
      <c r="M15" s="199"/>
      <c r="N15" s="199"/>
      <c r="O15" s="163"/>
      <c r="AA15" s="75"/>
      <c r="AB15" s="93"/>
      <c r="AC15" s="197" t="s">
        <v>259</v>
      </c>
      <c r="AD15" s="197" t="s">
        <v>258</v>
      </c>
      <c r="AE15" s="197" t="s">
        <v>257</v>
      </c>
      <c r="AF15" s="197" t="s">
        <v>256</v>
      </c>
      <c r="AG15" s="197" t="s">
        <v>255</v>
      </c>
      <c r="AH15" s="197" t="s">
        <v>252</v>
      </c>
      <c r="AI15" s="197" t="s">
        <v>253</v>
      </c>
      <c r="AJ15" s="197" t="s">
        <v>254</v>
      </c>
      <c r="AK15" s="197" t="s">
        <v>148</v>
      </c>
      <c r="AL15" s="197" t="s">
        <v>236</v>
      </c>
      <c r="AM15" s="197" t="s">
        <v>273</v>
      </c>
    </row>
    <row r="16" spans="1:39" ht="11.25">
      <c r="A16" s="75"/>
      <c r="J16" s="24"/>
      <c r="K16" s="24"/>
      <c r="L16" s="163"/>
      <c r="M16" s="163"/>
      <c r="N16" s="163"/>
      <c r="O16" s="163"/>
      <c r="AA16" s="75"/>
      <c r="AB16" s="87" t="s">
        <v>260</v>
      </c>
      <c r="AC16" s="200">
        <v>103.1</v>
      </c>
      <c r="AD16" s="200">
        <v>109.9</v>
      </c>
      <c r="AE16" s="200">
        <v>100.8</v>
      </c>
      <c r="AF16" s="200">
        <v>111.3</v>
      </c>
      <c r="AG16" s="200">
        <v>113.3</v>
      </c>
      <c r="AH16" s="200">
        <v>110.7</v>
      </c>
      <c r="AI16" s="200">
        <v>111.6</v>
      </c>
      <c r="AJ16" s="200">
        <v>111.4</v>
      </c>
      <c r="AK16" s="200">
        <v>104.8</v>
      </c>
      <c r="AL16" s="200">
        <v>100.7</v>
      </c>
      <c r="AM16" s="200">
        <v>109.4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87" t="s">
        <v>261</v>
      </c>
      <c r="AC17" s="200">
        <v>116.1</v>
      </c>
      <c r="AD17" s="200">
        <v>125.3</v>
      </c>
      <c r="AE17" s="200">
        <v>110</v>
      </c>
      <c r="AF17" s="200">
        <v>108</v>
      </c>
      <c r="AG17" s="200">
        <v>122.5</v>
      </c>
      <c r="AH17" s="200">
        <v>128.1</v>
      </c>
      <c r="AI17" s="200">
        <v>129.7</v>
      </c>
      <c r="AJ17" s="200">
        <v>117.3</v>
      </c>
      <c r="AK17" s="200">
        <v>101</v>
      </c>
      <c r="AL17" s="200">
        <v>99.2</v>
      </c>
      <c r="AM17" s="200">
        <v>103.8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1" t="s">
        <v>91</v>
      </c>
      <c r="AC21" s="92" t="s">
        <v>236</v>
      </c>
      <c r="AD21" s="92" t="s">
        <v>273</v>
      </c>
      <c r="AE21" s="75" t="s">
        <v>323</v>
      </c>
      <c r="AG21" s="24"/>
      <c r="AH21" s="24"/>
      <c r="AI21" s="24"/>
      <c r="AJ21" s="198"/>
      <c r="AK21" s="24"/>
      <c r="AL21" s="24"/>
      <c r="AM21" s="248"/>
      <c r="AP21" s="24"/>
      <c r="AR21" s="24"/>
    </row>
    <row r="22" spans="11:44" ht="11.25">
      <c r="K22" s="75"/>
      <c r="L22" s="75"/>
      <c r="M22" s="75"/>
      <c r="N22" s="75"/>
      <c r="O22" s="75"/>
      <c r="U22" s="193"/>
      <c r="V22" s="189"/>
      <c r="W22" s="189"/>
      <c r="X22" s="193"/>
      <c r="Y22" s="189"/>
      <c r="Z22" s="189"/>
      <c r="AA22" s="68">
        <v>1</v>
      </c>
      <c r="AB22" s="87" t="s">
        <v>327</v>
      </c>
      <c r="AC22" s="88">
        <v>85.6</v>
      </c>
      <c r="AD22" s="88">
        <v>102.6</v>
      </c>
      <c r="AE22" s="95"/>
      <c r="AG22" s="189"/>
      <c r="AH22" s="189"/>
      <c r="AI22" s="189"/>
      <c r="AJ22" s="198"/>
      <c r="AK22" s="189"/>
      <c r="AL22" s="189"/>
      <c r="AM22" s="193"/>
      <c r="AN22" s="189"/>
      <c r="AO22" s="189"/>
      <c r="AP22" s="362"/>
      <c r="AR22" s="189"/>
    </row>
    <row r="23" spans="11:44" ht="11.25">
      <c r="K23" s="75"/>
      <c r="L23" s="75"/>
      <c r="M23" s="75"/>
      <c r="N23" s="75"/>
      <c r="O23" s="75"/>
      <c r="U23" s="193"/>
      <c r="V23" s="189"/>
      <c r="W23" s="189"/>
      <c r="X23" s="193"/>
      <c r="Y23" s="194"/>
      <c r="Z23" s="194"/>
      <c r="AA23" s="94">
        <v>2</v>
      </c>
      <c r="AB23" s="87" t="s">
        <v>325</v>
      </c>
      <c r="AC23" s="88">
        <v>93.5</v>
      </c>
      <c r="AD23" s="88">
        <v>106.9</v>
      </c>
      <c r="AE23" s="95"/>
      <c r="AG23" s="189"/>
      <c r="AH23" s="189"/>
      <c r="AI23" s="189"/>
      <c r="AJ23" s="198"/>
      <c r="AK23" s="189"/>
      <c r="AL23" s="189"/>
      <c r="AM23" s="193"/>
      <c r="AN23" s="189"/>
      <c r="AO23" s="189"/>
      <c r="AP23" s="363"/>
      <c r="AR23" s="195"/>
    </row>
    <row r="24" spans="11:44" ht="11.25">
      <c r="K24" s="75"/>
      <c r="L24" s="75"/>
      <c r="M24" s="75"/>
      <c r="N24" s="75"/>
      <c r="O24" s="75"/>
      <c r="U24" s="193"/>
      <c r="V24" s="194"/>
      <c r="W24" s="194"/>
      <c r="X24" s="193"/>
      <c r="Y24" s="189"/>
      <c r="Z24" s="189"/>
      <c r="AA24" s="68">
        <v>3</v>
      </c>
      <c r="AB24" s="87" t="s">
        <v>86</v>
      </c>
      <c r="AC24" s="88">
        <v>102.3</v>
      </c>
      <c r="AD24" s="88">
        <v>98.6</v>
      </c>
      <c r="AE24" s="95">
        <v>100.4</v>
      </c>
      <c r="AG24" s="189"/>
      <c r="AH24" s="189"/>
      <c r="AI24" s="189"/>
      <c r="AJ24" s="198"/>
      <c r="AK24" s="194"/>
      <c r="AL24" s="194"/>
      <c r="AM24" s="193"/>
      <c r="AN24" s="189"/>
      <c r="AO24" s="189"/>
      <c r="AP24" s="362"/>
      <c r="AR24" s="189"/>
    </row>
    <row r="25" spans="11:44" ht="11.25">
      <c r="K25" s="75"/>
      <c r="L25" s="75"/>
      <c r="M25" s="75"/>
      <c r="N25" s="75"/>
      <c r="O25" s="75"/>
      <c r="U25" s="193"/>
      <c r="V25" s="189"/>
      <c r="W25" s="189"/>
      <c r="X25" s="193"/>
      <c r="Y25" s="189"/>
      <c r="Z25" s="189"/>
      <c r="AA25" s="94">
        <v>4</v>
      </c>
      <c r="AB25" s="87" t="s">
        <v>90</v>
      </c>
      <c r="AC25" s="88">
        <v>109.3</v>
      </c>
      <c r="AD25" s="88">
        <v>105</v>
      </c>
      <c r="AE25" s="95">
        <v>101.6</v>
      </c>
      <c r="AG25" s="189"/>
      <c r="AH25" s="189"/>
      <c r="AI25" s="189"/>
      <c r="AJ25" s="198"/>
      <c r="AK25" s="189"/>
      <c r="AL25" s="189"/>
      <c r="AM25" s="193"/>
      <c r="AN25" s="189"/>
      <c r="AO25" s="189"/>
      <c r="AP25" s="362"/>
      <c r="AR25" s="189"/>
    </row>
    <row r="26" spans="11:44" ht="11.25">
      <c r="K26" s="75"/>
      <c r="L26" s="75"/>
      <c r="M26" s="75"/>
      <c r="N26" s="75"/>
      <c r="O26" s="75"/>
      <c r="U26" s="193"/>
      <c r="V26" s="189"/>
      <c r="W26" s="189"/>
      <c r="X26" s="193"/>
      <c r="Y26" s="189"/>
      <c r="Z26" s="189"/>
      <c r="AA26" s="68">
        <v>5</v>
      </c>
      <c r="AB26" s="87" t="s">
        <v>324</v>
      </c>
      <c r="AC26" s="88">
        <v>92.1</v>
      </c>
      <c r="AD26" s="88">
        <v>104</v>
      </c>
      <c r="AE26" s="95">
        <v>104.1</v>
      </c>
      <c r="AG26" s="189"/>
      <c r="AH26" s="364"/>
      <c r="AI26" s="189"/>
      <c r="AJ26" s="198"/>
      <c r="AK26" s="189"/>
      <c r="AL26" s="189"/>
      <c r="AM26" s="193"/>
      <c r="AN26" s="189"/>
      <c r="AO26" s="189"/>
      <c r="AP26" s="362"/>
      <c r="AR26" s="189"/>
    </row>
    <row r="27" spans="11:44" ht="11.25">
      <c r="K27" s="75"/>
      <c r="L27" s="75"/>
      <c r="M27" s="75"/>
      <c r="N27" s="75"/>
      <c r="O27" s="75"/>
      <c r="U27" s="193"/>
      <c r="V27" s="189"/>
      <c r="W27" s="189"/>
      <c r="X27" s="193"/>
      <c r="Y27" s="189"/>
      <c r="Z27" s="189"/>
      <c r="AA27" s="94">
        <v>6</v>
      </c>
      <c r="AB27" s="87" t="s">
        <v>250</v>
      </c>
      <c r="AC27" s="88">
        <v>85.2</v>
      </c>
      <c r="AD27" s="88">
        <v>104.2</v>
      </c>
      <c r="AE27" s="95">
        <v>105.2</v>
      </c>
      <c r="AG27" s="189"/>
      <c r="AH27" s="189"/>
      <c r="AI27" s="189"/>
      <c r="AJ27" s="198"/>
      <c r="AK27" s="189"/>
      <c r="AL27" s="189"/>
      <c r="AM27" s="193"/>
      <c r="AN27" s="189"/>
      <c r="AO27" s="189"/>
      <c r="AP27" s="362"/>
      <c r="AR27" s="189"/>
    </row>
    <row r="28" spans="11:44" ht="11.25">
      <c r="K28" s="75"/>
      <c r="L28" s="75"/>
      <c r="M28" s="75"/>
      <c r="N28" s="75"/>
      <c r="O28" s="75"/>
      <c r="U28" s="193"/>
      <c r="V28" s="189"/>
      <c r="W28" s="189"/>
      <c r="X28" s="193"/>
      <c r="Y28" s="189"/>
      <c r="Z28" s="189"/>
      <c r="AA28" s="68">
        <v>7</v>
      </c>
      <c r="AB28" s="87" t="s">
        <v>87</v>
      </c>
      <c r="AC28" s="88">
        <v>103.4</v>
      </c>
      <c r="AD28" s="88">
        <v>106.5</v>
      </c>
      <c r="AE28" s="95">
        <v>106.5</v>
      </c>
      <c r="AG28" s="189"/>
      <c r="AH28" s="189"/>
      <c r="AI28" s="189"/>
      <c r="AJ28" s="198"/>
      <c r="AK28" s="189"/>
      <c r="AL28" s="189"/>
      <c r="AM28" s="193"/>
      <c r="AN28" s="189"/>
      <c r="AO28" s="189"/>
      <c r="AP28" s="362"/>
      <c r="AR28" s="189"/>
    </row>
    <row r="29" spans="11:44" ht="11.25">
      <c r="K29" s="75"/>
      <c r="L29" s="75"/>
      <c r="M29" s="75"/>
      <c r="N29" s="75"/>
      <c r="O29" s="75"/>
      <c r="U29" s="193"/>
      <c r="V29" s="189"/>
      <c r="W29" s="189"/>
      <c r="X29" s="193"/>
      <c r="Y29" s="189"/>
      <c r="Z29" s="189"/>
      <c r="AA29" s="68">
        <v>8</v>
      </c>
      <c r="AB29" s="87" t="s">
        <v>88</v>
      </c>
      <c r="AC29" s="88">
        <v>101.2</v>
      </c>
      <c r="AD29" s="88">
        <v>107</v>
      </c>
      <c r="AE29" s="95">
        <v>106.6</v>
      </c>
      <c r="AG29" s="189"/>
      <c r="AH29" s="189"/>
      <c r="AI29" s="189"/>
      <c r="AJ29" s="198"/>
      <c r="AK29" s="189"/>
      <c r="AL29" s="189"/>
      <c r="AM29" s="193"/>
      <c r="AN29" s="189"/>
      <c r="AO29" s="189"/>
      <c r="AP29" s="362"/>
      <c r="AR29" s="189"/>
    </row>
    <row r="30" spans="11:44" ht="11.25">
      <c r="K30" s="75"/>
      <c r="L30" s="75"/>
      <c r="M30" s="75"/>
      <c r="N30" s="75"/>
      <c r="O30" s="75"/>
      <c r="U30" s="193"/>
      <c r="V30" s="189"/>
      <c r="W30" s="189"/>
      <c r="X30" s="193"/>
      <c r="Y30" s="189"/>
      <c r="Z30" s="189"/>
      <c r="AA30" s="94">
        <v>9</v>
      </c>
      <c r="AB30" s="87" t="s">
        <v>85</v>
      </c>
      <c r="AC30" s="89">
        <v>108.1</v>
      </c>
      <c r="AD30" s="329">
        <v>108.5</v>
      </c>
      <c r="AE30" s="95">
        <v>107.6</v>
      </c>
      <c r="AG30" s="189"/>
      <c r="AH30" s="362"/>
      <c r="AI30" s="189"/>
      <c r="AJ30" s="198"/>
      <c r="AK30" s="189"/>
      <c r="AL30" s="189"/>
      <c r="AM30" s="193"/>
      <c r="AN30" s="189"/>
      <c r="AO30" s="189"/>
      <c r="AP30" s="362"/>
      <c r="AR30" s="189"/>
    </row>
    <row r="31" spans="11:44" ht="11.25">
      <c r="K31" s="75"/>
      <c r="L31" s="75"/>
      <c r="M31" s="75"/>
      <c r="N31" s="75"/>
      <c r="O31" s="75"/>
      <c r="U31" s="193"/>
      <c r="V31" s="189"/>
      <c r="W31" s="189"/>
      <c r="X31" s="193"/>
      <c r="Y31" s="189"/>
      <c r="Z31" s="189"/>
      <c r="AA31" s="68">
        <v>10</v>
      </c>
      <c r="AB31" s="87" t="s">
        <v>89</v>
      </c>
      <c r="AC31" s="88">
        <v>100.2</v>
      </c>
      <c r="AD31" s="88">
        <v>107.6</v>
      </c>
      <c r="AE31" s="95">
        <v>110.9</v>
      </c>
      <c r="AG31" s="194"/>
      <c r="AH31" s="194"/>
      <c r="AI31" s="194"/>
      <c r="AJ31" s="198"/>
      <c r="AK31" s="189"/>
      <c r="AL31" s="189"/>
      <c r="AM31" s="193"/>
      <c r="AN31" s="194"/>
      <c r="AO31" s="194"/>
      <c r="AP31" s="362"/>
      <c r="AR31" s="189"/>
    </row>
    <row r="32" spans="11:39" ht="11.25">
      <c r="K32" s="75"/>
      <c r="L32" s="75"/>
      <c r="M32" s="75"/>
      <c r="N32" s="75"/>
      <c r="O32" s="75"/>
      <c r="U32" s="248"/>
      <c r="V32" s="248"/>
      <c r="W32" s="248"/>
      <c r="X32" s="248"/>
      <c r="Y32" s="248"/>
      <c r="Z32" s="248"/>
      <c r="AA32" s="75"/>
      <c r="AB32" s="24"/>
      <c r="AC32" s="24"/>
      <c r="AD32" s="75"/>
      <c r="AE32" s="75"/>
      <c r="AF32" s="75"/>
      <c r="AG32" s="163"/>
      <c r="AH32" s="198"/>
      <c r="AI32" s="198"/>
      <c r="AJ32" s="81"/>
      <c r="AM32" s="248"/>
    </row>
    <row r="33" spans="11:36" ht="11.25">
      <c r="K33" s="75"/>
      <c r="L33" s="75"/>
      <c r="M33" s="75"/>
      <c r="N33" s="75"/>
      <c r="O33" s="75"/>
      <c r="AA33" s="75"/>
      <c r="AB33" s="343" t="s">
        <v>277</v>
      </c>
      <c r="AE33" s="75"/>
      <c r="AF33" s="75"/>
      <c r="AG33" s="75"/>
      <c r="AH33" s="201"/>
      <c r="AI33" s="84"/>
      <c r="AJ33" s="84"/>
    </row>
    <row r="34" spans="1:28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AB34" s="80" t="s">
        <v>326</v>
      </c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2">
        <f>AB38/P38</f>
        <v>1.8176590330788802</v>
      </c>
      <c r="AC35" s="252">
        <f>AC38/Q38</f>
        <v>1.9703212422204062</v>
      </c>
      <c r="AD35" s="253">
        <f>AD38/R38*100</f>
        <v>163.38096365026126</v>
      </c>
      <c r="AE35" s="253">
        <f>AE38/S38*100</f>
        <v>154.83242078424993</v>
      </c>
      <c r="AF35" s="253">
        <f>AF38/T38*100</f>
        <v>116.12424293405115</v>
      </c>
    </row>
    <row r="36" spans="1:50" ht="11.25">
      <c r="A36" s="75"/>
      <c r="B36" s="95"/>
      <c r="C36" s="239"/>
      <c r="D36" s="240"/>
      <c r="E36" s="240"/>
      <c r="F36" s="240"/>
      <c r="G36" s="240"/>
      <c r="H36" s="240"/>
      <c r="I36" s="240">
        <v>2008</v>
      </c>
      <c r="J36" s="240"/>
      <c r="K36" s="240"/>
      <c r="L36" s="240"/>
      <c r="M36" s="240"/>
      <c r="N36" s="241"/>
      <c r="O36" s="242"/>
      <c r="P36" s="243"/>
      <c r="Q36" s="243"/>
      <c r="R36" s="243"/>
      <c r="S36" s="244"/>
      <c r="T36" s="244"/>
      <c r="U36" s="245">
        <v>2009</v>
      </c>
      <c r="V36" s="246"/>
      <c r="W36" s="246"/>
      <c r="X36" s="246"/>
      <c r="Y36" s="246"/>
      <c r="Z36" s="247"/>
      <c r="AA36" s="276"/>
      <c r="AB36" s="277"/>
      <c r="AC36" s="277"/>
      <c r="AD36" s="277"/>
      <c r="AE36" s="277">
        <v>2010</v>
      </c>
      <c r="AF36" s="277"/>
      <c r="AG36" s="277"/>
      <c r="AH36" s="277"/>
      <c r="AI36" s="277"/>
      <c r="AJ36" s="277"/>
      <c r="AK36" s="277"/>
      <c r="AL36" s="278"/>
      <c r="AM36" s="340"/>
      <c r="AN36" s="341"/>
      <c r="AO36" s="341"/>
      <c r="AP36" s="341"/>
      <c r="AQ36" s="341">
        <v>2011</v>
      </c>
      <c r="AR36" s="341"/>
      <c r="AS36" s="341"/>
      <c r="AT36" s="341"/>
      <c r="AU36" s="341"/>
      <c r="AV36" s="341"/>
      <c r="AW36" s="341"/>
      <c r="AX36" s="342"/>
    </row>
    <row r="37" spans="1:50" ht="11.25">
      <c r="A37" s="75"/>
      <c r="B37" s="95"/>
      <c r="C37" s="96" t="s">
        <v>116</v>
      </c>
      <c r="D37" s="96" t="s">
        <v>115</v>
      </c>
      <c r="E37" s="96" t="s">
        <v>114</v>
      </c>
      <c r="F37" s="96" t="s">
        <v>125</v>
      </c>
      <c r="G37" s="96" t="s">
        <v>124</v>
      </c>
      <c r="H37" s="96" t="s">
        <v>123</v>
      </c>
      <c r="I37" s="96" t="s">
        <v>122</v>
      </c>
      <c r="J37" s="96" t="s">
        <v>121</v>
      </c>
      <c r="K37" s="96" t="s">
        <v>120</v>
      </c>
      <c r="L37" s="96" t="s">
        <v>119</v>
      </c>
      <c r="M37" s="96" t="s">
        <v>118</v>
      </c>
      <c r="N37" s="96" t="s">
        <v>117</v>
      </c>
      <c r="O37" s="96" t="s">
        <v>116</v>
      </c>
      <c r="P37" s="96" t="s">
        <v>115</v>
      </c>
      <c r="Q37" s="97" t="s">
        <v>114</v>
      </c>
      <c r="R37" s="96" t="s">
        <v>125</v>
      </c>
      <c r="S37" s="96" t="s">
        <v>124</v>
      </c>
      <c r="T37" s="96" t="s">
        <v>123</v>
      </c>
      <c r="U37" s="96" t="s">
        <v>122</v>
      </c>
      <c r="V37" s="96" t="s">
        <v>121</v>
      </c>
      <c r="W37" s="96" t="s">
        <v>120</v>
      </c>
      <c r="X37" s="96" t="s">
        <v>119</v>
      </c>
      <c r="Y37" s="96" t="s">
        <v>118</v>
      </c>
      <c r="Z37" s="96" t="s">
        <v>117</v>
      </c>
      <c r="AA37" s="96" t="s">
        <v>116</v>
      </c>
      <c r="AB37" s="96" t="s">
        <v>115</v>
      </c>
      <c r="AC37" s="97" t="s">
        <v>114</v>
      </c>
      <c r="AD37" s="96" t="s">
        <v>125</v>
      </c>
      <c r="AE37" s="96" t="s">
        <v>124</v>
      </c>
      <c r="AF37" s="96" t="s">
        <v>123</v>
      </c>
      <c r="AG37" s="96" t="s">
        <v>122</v>
      </c>
      <c r="AH37" s="96" t="s">
        <v>121</v>
      </c>
      <c r="AI37" s="96" t="s">
        <v>120</v>
      </c>
      <c r="AJ37" s="96" t="s">
        <v>119</v>
      </c>
      <c r="AK37" s="96" t="s">
        <v>118</v>
      </c>
      <c r="AL37" s="96" t="s">
        <v>117</v>
      </c>
      <c r="AM37" s="96" t="s">
        <v>116</v>
      </c>
      <c r="AN37" s="96" t="s">
        <v>115</v>
      </c>
      <c r="AO37" s="97" t="s">
        <v>114</v>
      </c>
      <c r="AP37" s="96" t="s">
        <v>125</v>
      </c>
      <c r="AQ37" s="96" t="s">
        <v>124</v>
      </c>
      <c r="AR37" s="96" t="s">
        <v>123</v>
      </c>
      <c r="AS37" s="96" t="s">
        <v>122</v>
      </c>
      <c r="AT37" s="96" t="s">
        <v>121</v>
      </c>
      <c r="AU37" s="96" t="s">
        <v>120</v>
      </c>
      <c r="AV37" s="96" t="s">
        <v>119</v>
      </c>
      <c r="AW37" s="96" t="s">
        <v>118</v>
      </c>
      <c r="AX37" s="96" t="s">
        <v>117</v>
      </c>
    </row>
    <row r="38" spans="1:50" ht="11.25">
      <c r="A38" s="75"/>
      <c r="B38" s="51" t="s">
        <v>130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>
        <v>881.088</v>
      </c>
      <c r="AP38" s="53">
        <v>912.007</v>
      </c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129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>
        <v>1349.088</v>
      </c>
      <c r="AP39" s="54">
        <v>1392.246</v>
      </c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128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>
        <v>114.44</v>
      </c>
      <c r="AP40" s="53">
        <v>123.07</v>
      </c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151</v>
      </c>
      <c r="B41" s="52" t="s">
        <v>127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>
        <v>105.1</v>
      </c>
      <c r="AP41" s="54">
        <v>107.6</v>
      </c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3"/>
      <c r="AI42" s="253"/>
      <c r="AJ42" s="253"/>
      <c r="AK42" s="253"/>
      <c r="AL42" s="253"/>
      <c r="AM42" s="256">
        <f>AM40-AA40</f>
        <v>19.92</v>
      </c>
      <c r="AN42" s="256">
        <f>AM40-AL40</f>
        <v>4.490000000000009</v>
      </c>
      <c r="AO42" s="256">
        <f>AN40-AM40</f>
        <v>7.6699999999999875</v>
      </c>
      <c r="AP42" s="256">
        <f>AO40-AN40</f>
        <v>10.480000000000004</v>
      </c>
      <c r="AQ42" s="256">
        <f>AP40-AO40</f>
        <v>8.629999999999995</v>
      </c>
      <c r="AT42" s="253"/>
      <c r="AU42" s="253"/>
      <c r="AV42" s="253"/>
      <c r="AW42" s="253"/>
      <c r="AX42" s="253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3"/>
      <c r="AD43" s="253"/>
      <c r="AE43" s="253"/>
      <c r="AF43" s="253"/>
      <c r="AH43" s="256"/>
      <c r="AI43" s="256"/>
      <c r="AJ43" s="256"/>
      <c r="AK43" s="256"/>
      <c r="AL43" s="256"/>
      <c r="AM43" s="253">
        <f>AM40/AL40*100</f>
        <v>104.89106753812638</v>
      </c>
      <c r="AN43" s="253">
        <f>AM40/AA40*100</f>
        <v>126.08354065732617</v>
      </c>
      <c r="AO43" s="253">
        <f>AN40/AB40*100-100</f>
        <v>39.90041717130936</v>
      </c>
      <c r="AP43" s="253">
        <f>AO40/AC40*100-100</f>
        <v>44.36735208780118</v>
      </c>
      <c r="AQ43" s="253">
        <f>AP40/AD40*100-100</f>
        <v>44.82231113203105</v>
      </c>
      <c r="AR43" s="253"/>
      <c r="AT43" s="256"/>
      <c r="AU43" s="256"/>
      <c r="AV43" s="256"/>
      <c r="AW43" s="256"/>
      <c r="AX43" s="256"/>
    </row>
    <row r="44" spans="1:50" ht="11.25">
      <c r="A44" s="98"/>
      <c r="B44" s="98"/>
      <c r="C44" s="98"/>
      <c r="D44" s="98"/>
      <c r="E44" s="98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56"/>
      <c r="AG44" s="256"/>
      <c r="AH44" s="256"/>
      <c r="AI44" s="256"/>
      <c r="AJ44" s="256"/>
      <c r="AK44" s="256"/>
      <c r="AL44" s="256"/>
      <c r="AP44" s="256">
        <f>AP40-AD40</f>
        <v>38.08999999999999</v>
      </c>
      <c r="AR44" s="256"/>
      <c r="AS44" s="256"/>
      <c r="AT44" s="256"/>
      <c r="AU44" s="256"/>
      <c r="AV44" s="256"/>
      <c r="AW44" s="256"/>
      <c r="AX44" s="256"/>
    </row>
    <row r="45" spans="1:50" ht="11.25">
      <c r="A45" s="98"/>
      <c r="B45" s="234" t="s">
        <v>14</v>
      </c>
      <c r="C45" s="239"/>
      <c r="D45" s="240"/>
      <c r="E45" s="240"/>
      <c r="F45" s="240"/>
      <c r="G45" s="240"/>
      <c r="H45" s="240"/>
      <c r="I45" s="240">
        <v>2008</v>
      </c>
      <c r="J45" s="240"/>
      <c r="K45" s="240"/>
      <c r="L45" s="240"/>
      <c r="M45" s="240"/>
      <c r="N45" s="241"/>
      <c r="O45" s="242"/>
      <c r="P45" s="243"/>
      <c r="Q45" s="243"/>
      <c r="R45" s="243"/>
      <c r="S45" s="244"/>
      <c r="T45" s="244"/>
      <c r="U45" s="245">
        <v>2009</v>
      </c>
      <c r="V45" s="246"/>
      <c r="W45" s="246"/>
      <c r="X45" s="246"/>
      <c r="Y45" s="246"/>
      <c r="Z45" s="247"/>
      <c r="AA45" s="276"/>
      <c r="AB45" s="277"/>
      <c r="AC45" s="277"/>
      <c r="AD45" s="277"/>
      <c r="AE45" s="277">
        <v>2010</v>
      </c>
      <c r="AF45" s="277"/>
      <c r="AG45" s="277"/>
      <c r="AH45" s="277"/>
      <c r="AI45" s="277"/>
      <c r="AJ45" s="277"/>
      <c r="AK45" s="277"/>
      <c r="AL45" s="278"/>
      <c r="AM45" s="340"/>
      <c r="AN45" s="341"/>
      <c r="AO45" s="341"/>
      <c r="AP45" s="341"/>
      <c r="AQ45" s="341">
        <v>2011</v>
      </c>
      <c r="AR45" s="341"/>
      <c r="AS45" s="341"/>
      <c r="AT45" s="341"/>
      <c r="AU45" s="341"/>
      <c r="AV45" s="341"/>
      <c r="AW45" s="341"/>
      <c r="AX45" s="342"/>
    </row>
    <row r="46" spans="1:50" ht="11.25">
      <c r="A46" s="75"/>
      <c r="B46" s="95" t="s">
        <v>59</v>
      </c>
      <c r="C46" s="96" t="s">
        <v>116</v>
      </c>
      <c r="D46" s="96" t="s">
        <v>115</v>
      </c>
      <c r="E46" s="96" t="s">
        <v>114</v>
      </c>
      <c r="F46" s="96" t="s">
        <v>125</v>
      </c>
      <c r="G46" s="96" t="s">
        <v>124</v>
      </c>
      <c r="H46" s="96" t="s">
        <v>123</v>
      </c>
      <c r="I46" s="96" t="s">
        <v>122</v>
      </c>
      <c r="J46" s="96" t="s">
        <v>121</v>
      </c>
      <c r="K46" s="96" t="s">
        <v>120</v>
      </c>
      <c r="L46" s="96" t="s">
        <v>119</v>
      </c>
      <c r="M46" s="96" t="s">
        <v>118</v>
      </c>
      <c r="N46" s="96" t="s">
        <v>117</v>
      </c>
      <c r="O46" s="96" t="s">
        <v>116</v>
      </c>
      <c r="P46" s="97" t="s">
        <v>115</v>
      </c>
      <c r="Q46" s="96" t="s">
        <v>114</v>
      </c>
      <c r="R46" s="96" t="s">
        <v>125</v>
      </c>
      <c r="S46" s="96" t="s">
        <v>124</v>
      </c>
      <c r="T46" s="96" t="s">
        <v>123</v>
      </c>
      <c r="U46" s="96" t="s">
        <v>122</v>
      </c>
      <c r="V46" s="96" t="s">
        <v>121</v>
      </c>
      <c r="W46" s="96" t="s">
        <v>120</v>
      </c>
      <c r="X46" s="96" t="s">
        <v>119</v>
      </c>
      <c r="Y46" s="96" t="s">
        <v>118</v>
      </c>
      <c r="Z46" s="96" t="s">
        <v>117</v>
      </c>
      <c r="AA46" s="96" t="s">
        <v>116</v>
      </c>
      <c r="AB46" s="96" t="s">
        <v>115</v>
      </c>
      <c r="AC46" s="96" t="s">
        <v>114</v>
      </c>
      <c r="AD46" s="96" t="s">
        <v>125</v>
      </c>
      <c r="AE46" s="96" t="s">
        <v>124</v>
      </c>
      <c r="AF46" s="96" t="s">
        <v>123</v>
      </c>
      <c r="AG46" s="96" t="s">
        <v>122</v>
      </c>
      <c r="AH46" s="96" t="s">
        <v>121</v>
      </c>
      <c r="AI46" s="96" t="s">
        <v>120</v>
      </c>
      <c r="AJ46" s="96" t="s">
        <v>119</v>
      </c>
      <c r="AK46" s="96" t="s">
        <v>118</v>
      </c>
      <c r="AL46" s="96" t="s">
        <v>117</v>
      </c>
      <c r="AM46" s="96" t="s">
        <v>116</v>
      </c>
      <c r="AN46" s="96" t="s">
        <v>115</v>
      </c>
      <c r="AO46" s="96" t="s">
        <v>114</v>
      </c>
      <c r="AP46" s="96" t="s">
        <v>125</v>
      </c>
      <c r="AQ46" s="96" t="s">
        <v>124</v>
      </c>
      <c r="AR46" s="96" t="s">
        <v>123</v>
      </c>
      <c r="AS46" s="96" t="s">
        <v>122</v>
      </c>
      <c r="AT46" s="96" t="s">
        <v>121</v>
      </c>
      <c r="AU46" s="96" t="s">
        <v>120</v>
      </c>
      <c r="AV46" s="96" t="s">
        <v>119</v>
      </c>
      <c r="AW46" s="96" t="s">
        <v>118</v>
      </c>
      <c r="AX46" s="96" t="s">
        <v>117</v>
      </c>
    </row>
    <row r="47" spans="1:50" s="324" customFormat="1" ht="11.25">
      <c r="A47" s="321"/>
      <c r="B47" s="322" t="s">
        <v>152</v>
      </c>
      <c r="C47" s="323">
        <v>103</v>
      </c>
      <c r="D47" s="323">
        <v>101.2</v>
      </c>
      <c r="E47" s="323">
        <v>103.6</v>
      </c>
      <c r="F47" s="323">
        <v>105.1</v>
      </c>
      <c r="G47" s="323">
        <v>105.7</v>
      </c>
      <c r="H47" s="323">
        <v>110</v>
      </c>
      <c r="I47" s="323">
        <v>107.2</v>
      </c>
      <c r="J47" s="323">
        <v>102.8</v>
      </c>
      <c r="K47" s="323">
        <v>95</v>
      </c>
      <c r="L47" s="323">
        <v>92.5</v>
      </c>
      <c r="M47" s="323">
        <v>84.7</v>
      </c>
      <c r="N47" s="323">
        <v>79.8</v>
      </c>
      <c r="O47" s="323">
        <v>81.5</v>
      </c>
      <c r="P47" s="323">
        <v>86.5</v>
      </c>
      <c r="Q47" s="323">
        <v>102.3</v>
      </c>
      <c r="R47" s="323">
        <v>99.1</v>
      </c>
      <c r="S47" s="323">
        <v>107.6</v>
      </c>
      <c r="T47" s="323">
        <v>106.6</v>
      </c>
      <c r="U47" s="323">
        <v>114</v>
      </c>
      <c r="V47" s="323">
        <v>106.8</v>
      </c>
      <c r="W47" s="323">
        <v>102.3</v>
      </c>
      <c r="X47" s="323">
        <v>102.9</v>
      </c>
      <c r="Y47" s="323">
        <v>98.3</v>
      </c>
      <c r="Z47" s="323">
        <v>106.7</v>
      </c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</row>
    <row r="48" spans="1:50" s="324" customFormat="1" ht="11.25">
      <c r="A48" s="321"/>
      <c r="B48" s="325" t="s">
        <v>153</v>
      </c>
      <c r="C48" s="326">
        <v>100.4</v>
      </c>
      <c r="D48" s="326">
        <v>102.9</v>
      </c>
      <c r="E48" s="326">
        <v>101</v>
      </c>
      <c r="F48" s="326">
        <v>104</v>
      </c>
      <c r="G48" s="326">
        <v>103.3</v>
      </c>
      <c r="H48" s="326">
        <v>102.9</v>
      </c>
      <c r="I48" s="326">
        <v>103.4</v>
      </c>
      <c r="J48" s="326">
        <v>103.7</v>
      </c>
      <c r="K48" s="326">
        <v>97.2</v>
      </c>
      <c r="L48" s="326">
        <v>98.4</v>
      </c>
      <c r="M48" s="326">
        <v>97.7</v>
      </c>
      <c r="N48" s="326">
        <v>98.3</v>
      </c>
      <c r="O48" s="326">
        <v>93.2</v>
      </c>
      <c r="P48" s="326">
        <v>97.3</v>
      </c>
      <c r="Q48" s="326">
        <v>100.1</v>
      </c>
      <c r="R48" s="326">
        <v>99.9</v>
      </c>
      <c r="S48" s="326">
        <v>101.6</v>
      </c>
      <c r="T48" s="326">
        <v>103.9</v>
      </c>
      <c r="U48" s="326">
        <v>102</v>
      </c>
      <c r="V48" s="326">
        <v>102</v>
      </c>
      <c r="W48" s="326">
        <v>102.9</v>
      </c>
      <c r="X48" s="326">
        <v>98.7</v>
      </c>
      <c r="Y48" s="326">
        <v>101</v>
      </c>
      <c r="Z48" s="326">
        <v>98.8</v>
      </c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</row>
    <row r="49" spans="1:50" ht="11.25">
      <c r="A49" s="75"/>
      <c r="B49" s="65" t="s">
        <v>245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4.5756</v>
      </c>
      <c r="N49" s="53">
        <v>4.2337</v>
      </c>
      <c r="O49" s="53">
        <v>2.5628</v>
      </c>
      <c r="P49" s="53">
        <v>2.7432</v>
      </c>
      <c r="Q49" s="53">
        <v>2.7103</v>
      </c>
      <c r="R49" s="53">
        <v>2.7889</v>
      </c>
      <c r="S49" s="53">
        <v>3.0954</v>
      </c>
      <c r="T49" s="53">
        <v>3.2724</v>
      </c>
      <c r="U49" s="53">
        <v>3.8304</v>
      </c>
      <c r="V49" s="53">
        <v>4.1774</v>
      </c>
      <c r="W49" s="53">
        <v>4.1859</v>
      </c>
      <c r="X49" s="53">
        <v>4.2893</v>
      </c>
      <c r="Y49" s="53">
        <v>3.9517</v>
      </c>
      <c r="Z49" s="53">
        <v>5.588</v>
      </c>
      <c r="AA49" s="53">
        <v>4.2594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5.3829</v>
      </c>
      <c r="AG49" s="327">
        <v>5.1043</v>
      </c>
      <c r="AH49" s="327">
        <v>4.2695</v>
      </c>
      <c r="AI49" s="327">
        <v>5.2506</v>
      </c>
      <c r="AJ49" s="327">
        <v>4.4554</v>
      </c>
      <c r="AK49" s="327">
        <v>4.2227</v>
      </c>
      <c r="AL49" s="327">
        <v>6.3355</v>
      </c>
      <c r="AM49" s="348">
        <v>4.3334</v>
      </c>
      <c r="AN49" s="327">
        <v>7.3253</v>
      </c>
      <c r="AO49" s="53">
        <v>6.6481</v>
      </c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246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3.6289</v>
      </c>
      <c r="O50" s="54">
        <v>1.8107</v>
      </c>
      <c r="P50" s="54">
        <v>1.9924</v>
      </c>
      <c r="Q50" s="54">
        <v>2.1824</v>
      </c>
      <c r="R50" s="54">
        <v>2.4507</v>
      </c>
      <c r="S50" s="54">
        <v>2.3256</v>
      </c>
      <c r="T50" s="54">
        <v>2.4336</v>
      </c>
      <c r="U50" s="54">
        <v>2.4161</v>
      </c>
      <c r="V50" s="54">
        <v>2.2978</v>
      </c>
      <c r="W50" s="54">
        <v>2.622</v>
      </c>
      <c r="X50" s="54">
        <v>2.4009</v>
      </c>
      <c r="Y50" s="54">
        <v>2.4445</v>
      </c>
      <c r="Z50" s="54">
        <v>3.032</v>
      </c>
      <c r="AA50" s="54">
        <v>1.4712</v>
      </c>
      <c r="AB50" s="54">
        <v>1.6598</v>
      </c>
      <c r="AC50" s="54">
        <v>2.2239</v>
      </c>
      <c r="AD50" s="54">
        <v>2.3062</v>
      </c>
      <c r="AE50" s="348">
        <v>2.6176</v>
      </c>
      <c r="AF50" s="348">
        <v>2.681</v>
      </c>
      <c r="AG50" s="348">
        <v>3.0285</v>
      </c>
      <c r="AH50" s="348">
        <v>2.7745</v>
      </c>
      <c r="AI50" s="327">
        <v>2.7215</v>
      </c>
      <c r="AJ50" s="348">
        <v>2.9354</v>
      </c>
      <c r="AK50" s="348">
        <v>3.0839</v>
      </c>
      <c r="AL50" s="348">
        <v>2.2435</v>
      </c>
      <c r="AM50" s="327">
        <v>2.1746</v>
      </c>
      <c r="AN50" s="348">
        <v>2.0781</v>
      </c>
      <c r="AO50" s="54">
        <v>2.4926</v>
      </c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247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1.6207999999999996</v>
      </c>
      <c r="N51" s="53">
        <f t="shared" si="0"/>
        <v>0.6048</v>
      </c>
      <c r="O51" s="53">
        <f t="shared" si="0"/>
        <v>0.7521000000000002</v>
      </c>
      <c r="P51" s="53">
        <f t="shared" si="0"/>
        <v>0.7507999999999999</v>
      </c>
      <c r="Q51" s="53">
        <f t="shared" si="0"/>
        <v>0.5279000000000003</v>
      </c>
      <c r="R51" s="53">
        <f t="shared" si="0"/>
        <v>0.33820000000000006</v>
      </c>
      <c r="S51" s="53">
        <f t="shared" si="0"/>
        <v>0.7698</v>
      </c>
      <c r="T51" s="53">
        <f t="shared" si="0"/>
        <v>0.8388</v>
      </c>
      <c r="U51" s="53">
        <f t="shared" si="0"/>
        <v>1.4143</v>
      </c>
      <c r="V51" s="53">
        <f t="shared" si="0"/>
        <v>1.8795999999999995</v>
      </c>
      <c r="W51" s="53">
        <f t="shared" si="0"/>
        <v>1.5639000000000003</v>
      </c>
      <c r="X51" s="53">
        <f t="shared" si="0"/>
        <v>1.8883999999999999</v>
      </c>
      <c r="Y51" s="53">
        <f t="shared" si="0"/>
        <v>1.5072</v>
      </c>
      <c r="Z51" s="53">
        <f t="shared" si="0"/>
        <v>2.556</v>
      </c>
      <c r="AA51" s="53">
        <f t="shared" si="0"/>
        <v>2.7882000000000002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2.7019</v>
      </c>
      <c r="AG51" s="53">
        <f t="shared" si="0"/>
        <v>2.0758</v>
      </c>
      <c r="AH51" s="53">
        <f t="shared" si="0"/>
        <v>1.4949999999999997</v>
      </c>
      <c r="AI51" s="53">
        <f t="shared" si="0"/>
        <v>2.5291000000000006</v>
      </c>
      <c r="AJ51" s="53">
        <f t="shared" si="0"/>
        <v>1.52</v>
      </c>
      <c r="AK51" s="53">
        <f>AK49-AK50</f>
        <v>1.1387999999999998</v>
      </c>
      <c r="AL51" s="53">
        <f>AL49-AL50</f>
        <v>4.092</v>
      </c>
      <c r="AM51" s="53">
        <f>AM49-AM50</f>
        <v>2.1588000000000003</v>
      </c>
      <c r="AN51" s="53">
        <f>AN49-AN50</f>
        <v>5.2472</v>
      </c>
      <c r="AO51" s="53">
        <f>AO49-AO50</f>
        <v>4.1555</v>
      </c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24" customFormat="1" ht="11.25">
      <c r="A52" s="321"/>
      <c r="B52" s="325" t="s">
        <v>154</v>
      </c>
      <c r="C52" s="326">
        <v>91.7</v>
      </c>
      <c r="D52" s="326">
        <v>99</v>
      </c>
      <c r="E52" s="326">
        <v>107.7</v>
      </c>
      <c r="F52" s="326">
        <v>109.2</v>
      </c>
      <c r="G52" s="326">
        <v>114.7</v>
      </c>
      <c r="H52" s="326">
        <v>105.4</v>
      </c>
      <c r="I52" s="326">
        <v>103.7</v>
      </c>
      <c r="J52" s="326">
        <v>101.1</v>
      </c>
      <c r="K52" s="326">
        <v>90.7</v>
      </c>
      <c r="L52" s="326">
        <v>94.8</v>
      </c>
      <c r="M52" s="326">
        <v>79.2</v>
      </c>
      <c r="N52" s="326">
        <v>104.4</v>
      </c>
      <c r="O52" s="326">
        <v>55.6</v>
      </c>
      <c r="P52" s="326">
        <v>108.3</v>
      </c>
      <c r="Q52" s="326">
        <v>103.3</v>
      </c>
      <c r="R52" s="326">
        <v>107.1</v>
      </c>
      <c r="S52" s="326">
        <v>103.5</v>
      </c>
      <c r="T52" s="326">
        <v>105.3</v>
      </c>
      <c r="U52" s="326">
        <v>109.5</v>
      </c>
      <c r="V52" s="326">
        <v>103.7</v>
      </c>
      <c r="W52" s="326">
        <v>105.1</v>
      </c>
      <c r="X52" s="326">
        <v>98.3</v>
      </c>
      <c r="Y52" s="326">
        <v>95.6</v>
      </c>
      <c r="Z52" s="326">
        <v>134.8</v>
      </c>
      <c r="AA52" s="326">
        <v>66.5</v>
      </c>
      <c r="AB52" s="326">
        <v>102.9</v>
      </c>
      <c r="AC52" s="326">
        <v>121.9</v>
      </c>
      <c r="AD52" s="326">
        <v>99.3</v>
      </c>
      <c r="AE52" s="326">
        <v>119.5</v>
      </c>
      <c r="AF52" s="326">
        <v>94.6</v>
      </c>
      <c r="AG52" s="326">
        <v>100.9</v>
      </c>
      <c r="AH52" s="326">
        <v>86.6</v>
      </c>
      <c r="AI52" s="326">
        <v>113.2</v>
      </c>
      <c r="AJ52" s="326">
        <v>92.7</v>
      </c>
      <c r="AK52" s="326">
        <v>98.9</v>
      </c>
      <c r="AL52" s="326">
        <v>117.4</v>
      </c>
      <c r="AM52" s="326">
        <v>75.9</v>
      </c>
      <c r="AN52" s="326">
        <v>144.5</v>
      </c>
      <c r="AO52" s="326">
        <v>97.2</v>
      </c>
      <c r="AP52" s="326"/>
      <c r="AQ52" s="326"/>
      <c r="AR52" s="326"/>
      <c r="AS52" s="326"/>
      <c r="AT52" s="326"/>
      <c r="AU52" s="326"/>
      <c r="AV52" s="326"/>
      <c r="AW52" s="326"/>
      <c r="AX52" s="326"/>
    </row>
    <row r="53" spans="1:50" ht="23.25" customHeight="1">
      <c r="A53" s="75"/>
      <c r="B53" s="51" t="s">
        <v>271</v>
      </c>
      <c r="C53" s="327">
        <v>129.3</v>
      </c>
      <c r="D53" s="327">
        <v>141.8</v>
      </c>
      <c r="E53" s="327">
        <v>138.4</v>
      </c>
      <c r="F53" s="327">
        <v>141.3</v>
      </c>
      <c r="G53" s="327">
        <v>141.8</v>
      </c>
      <c r="H53" s="327">
        <v>142.5</v>
      </c>
      <c r="I53" s="327">
        <v>145.3</v>
      </c>
      <c r="J53" s="327">
        <v>147.8</v>
      </c>
      <c r="K53" s="327">
        <v>146.4</v>
      </c>
      <c r="L53" s="327">
        <v>144.7</v>
      </c>
      <c r="M53" s="327">
        <v>139.9</v>
      </c>
      <c r="N53" s="327">
        <v>135.5</v>
      </c>
      <c r="O53" s="327">
        <v>58.4</v>
      </c>
      <c r="P53" s="327">
        <v>61.2</v>
      </c>
      <c r="Q53" s="327">
        <v>61.2</v>
      </c>
      <c r="R53" s="327">
        <v>60.9</v>
      </c>
      <c r="S53" s="327">
        <v>59.3</v>
      </c>
      <c r="T53" s="327">
        <v>58.2</v>
      </c>
      <c r="U53" s="327">
        <v>58</v>
      </c>
      <c r="V53" s="327">
        <v>58.1</v>
      </c>
      <c r="W53" s="327">
        <v>59.3</v>
      </c>
      <c r="X53" s="327">
        <v>60.4</v>
      </c>
      <c r="Y53" s="327">
        <v>62.6</v>
      </c>
      <c r="Z53" s="327">
        <v>65.6</v>
      </c>
      <c r="AA53" s="327">
        <v>131</v>
      </c>
      <c r="AB53" s="327">
        <v>127.6</v>
      </c>
      <c r="AC53" s="327">
        <v>134.4</v>
      </c>
      <c r="AD53" s="327">
        <v>134.9</v>
      </c>
      <c r="AE53" s="327">
        <v>139.8</v>
      </c>
      <c r="AF53" s="327">
        <v>140.1</v>
      </c>
      <c r="AG53" s="327">
        <v>134.8</v>
      </c>
      <c r="AH53" s="327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53">
        <v>105.1</v>
      </c>
      <c r="AN53" s="53">
        <v>132.4</v>
      </c>
      <c r="AO53" s="53">
        <v>133.2</v>
      </c>
      <c r="AP53" s="327"/>
      <c r="AQ53" s="327"/>
      <c r="AR53" s="327"/>
      <c r="AS53" s="327"/>
      <c r="AT53" s="327"/>
      <c r="AU53" s="53"/>
      <c r="AV53" s="53"/>
      <c r="AW53" s="53"/>
      <c r="AX53" s="53"/>
    </row>
    <row r="54" spans="1:50" s="324" customFormat="1" ht="13.5" customHeight="1">
      <c r="A54" s="321"/>
      <c r="B54" s="322" t="s">
        <v>155</v>
      </c>
      <c r="C54" s="323">
        <v>129.3</v>
      </c>
      <c r="D54" s="323">
        <v>157.1</v>
      </c>
      <c r="E54" s="323">
        <v>132.6</v>
      </c>
      <c r="F54" s="323">
        <v>149.3</v>
      </c>
      <c r="G54" s="323">
        <v>143.4</v>
      </c>
      <c r="H54" s="323">
        <v>145.2</v>
      </c>
      <c r="I54" s="323">
        <v>160.2</v>
      </c>
      <c r="J54" s="323">
        <v>164.1</v>
      </c>
      <c r="K54" s="323">
        <v>136.9</v>
      </c>
      <c r="L54" s="323">
        <v>131.7</v>
      </c>
      <c r="M54" s="323">
        <v>98.7</v>
      </c>
      <c r="N54" s="323">
        <v>96.3</v>
      </c>
      <c r="O54" s="323">
        <v>58.4</v>
      </c>
      <c r="P54" s="323">
        <v>63.9</v>
      </c>
      <c r="Q54" s="323">
        <v>61.3</v>
      </c>
      <c r="R54" s="323">
        <v>60.1</v>
      </c>
      <c r="S54" s="323">
        <v>54.2</v>
      </c>
      <c r="T54" s="323">
        <v>54.1</v>
      </c>
      <c r="U54" s="323">
        <v>57.1</v>
      </c>
      <c r="V54" s="323">
        <v>58.5</v>
      </c>
      <c r="W54" s="323">
        <v>67.9</v>
      </c>
      <c r="X54" s="323">
        <v>70.4</v>
      </c>
      <c r="Y54" s="323">
        <v>84.9</v>
      </c>
      <c r="Z54" s="323">
        <v>109.6</v>
      </c>
      <c r="AA54" s="323">
        <v>131</v>
      </c>
      <c r="AB54" s="323">
        <v>124.5</v>
      </c>
      <c r="AC54" s="323">
        <v>146.9</v>
      </c>
      <c r="AD54" s="323">
        <v>136.2</v>
      </c>
      <c r="AE54" s="323">
        <v>157.3</v>
      </c>
      <c r="AF54" s="323">
        <v>141.3</v>
      </c>
      <c r="AG54" s="323">
        <v>130.2</v>
      </c>
      <c r="AH54" s="323">
        <v>108.7</v>
      </c>
      <c r="AI54" s="323">
        <v>117.1</v>
      </c>
      <c r="AJ54" s="323">
        <v>110.5</v>
      </c>
      <c r="AK54" s="323">
        <v>114.2</v>
      </c>
      <c r="AL54" s="323">
        <v>99.5</v>
      </c>
      <c r="AM54" s="323">
        <v>113.6</v>
      </c>
      <c r="AN54" s="323">
        <v>159.5</v>
      </c>
      <c r="AO54" s="323">
        <v>127.2</v>
      </c>
      <c r="AP54" s="323"/>
      <c r="AQ54" s="323"/>
      <c r="AR54" s="323"/>
      <c r="AS54" s="323"/>
      <c r="AT54" s="323"/>
      <c r="AU54" s="323"/>
      <c r="AV54" s="323"/>
      <c r="AW54" s="323"/>
      <c r="AX54" s="323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56" t="s">
        <v>249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56"/>
      <c r="AI56" s="256"/>
      <c r="AJ56" s="256">
        <f>AI51-AJ51</f>
        <v>1.0091000000000006</v>
      </c>
    </row>
    <row r="57" spans="1:31" ht="11.25">
      <c r="A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AA57" s="75"/>
      <c r="AB57" s="101" t="s">
        <v>113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112</v>
      </c>
      <c r="AC58" s="71" t="s">
        <v>111</v>
      </c>
      <c r="AD58" s="69" t="s">
        <v>92</v>
      </c>
      <c r="AE58" s="71" t="s">
        <v>110</v>
      </c>
      <c r="AF58" s="249" t="s">
        <v>262</v>
      </c>
    </row>
    <row r="59" spans="1:32" ht="11.25">
      <c r="A59" s="75"/>
      <c r="G59" s="75"/>
      <c r="H59" s="164"/>
      <c r="I59" s="165"/>
      <c r="J59" s="163"/>
      <c r="K59" s="75"/>
      <c r="L59" s="75"/>
      <c r="M59" s="75"/>
      <c r="N59" s="75"/>
      <c r="O59" s="75"/>
      <c r="P59" s="75"/>
      <c r="AA59" s="102" t="s">
        <v>109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49">
        <v>109.3</v>
      </c>
    </row>
    <row r="60" spans="1:32" ht="11.25">
      <c r="A60" s="75"/>
      <c r="G60" s="75"/>
      <c r="H60" s="164"/>
      <c r="I60" s="165"/>
      <c r="J60" s="163"/>
      <c r="K60" s="75"/>
      <c r="L60" s="75"/>
      <c r="M60" s="75"/>
      <c r="N60" s="75"/>
      <c r="O60" s="75"/>
      <c r="P60" s="75"/>
      <c r="AA60" s="102" t="s">
        <v>108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49">
        <v>109.8</v>
      </c>
    </row>
    <row r="61" spans="1:32" ht="11.25">
      <c r="A61" s="75"/>
      <c r="G61" s="75"/>
      <c r="H61" s="164"/>
      <c r="I61" s="165"/>
      <c r="J61" s="163"/>
      <c r="K61" s="75"/>
      <c r="L61" s="75"/>
      <c r="M61" s="75"/>
      <c r="N61" s="75"/>
      <c r="O61" s="75"/>
      <c r="P61" s="75"/>
      <c r="AA61" s="52" t="s">
        <v>107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49">
        <v>110.8</v>
      </c>
    </row>
    <row r="62" spans="1:32" ht="11.25">
      <c r="A62" s="75"/>
      <c r="G62" s="75"/>
      <c r="H62" s="164"/>
      <c r="I62" s="165"/>
      <c r="J62" s="163"/>
      <c r="K62" s="75"/>
      <c r="L62" s="75"/>
      <c r="M62" s="75"/>
      <c r="N62" s="75"/>
      <c r="O62" s="75"/>
      <c r="P62" s="75"/>
      <c r="AA62" s="52" t="s">
        <v>106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49">
        <v>110.7</v>
      </c>
    </row>
    <row r="63" spans="1:32" ht="11.25">
      <c r="A63" s="75"/>
      <c r="G63" s="75"/>
      <c r="H63" s="164"/>
      <c r="I63" s="165"/>
      <c r="J63" s="163"/>
      <c r="K63" s="75"/>
      <c r="L63" s="75"/>
      <c r="M63" s="75"/>
      <c r="N63" s="75"/>
      <c r="O63" s="75"/>
      <c r="P63" s="75"/>
      <c r="AA63" s="102" t="s">
        <v>105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49">
        <v>111.3</v>
      </c>
    </row>
    <row r="64" spans="1:32" ht="11.25">
      <c r="A64" s="75"/>
      <c r="G64" s="75"/>
      <c r="H64" s="164"/>
      <c r="I64" s="165"/>
      <c r="J64" s="163"/>
      <c r="K64" s="75"/>
      <c r="L64" s="75"/>
      <c r="M64" s="75"/>
      <c r="N64" s="75"/>
      <c r="O64" s="75"/>
      <c r="P64" s="75"/>
      <c r="AA64" s="102" t="s">
        <v>104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49">
        <v>111.1</v>
      </c>
    </row>
    <row r="65" spans="1:32" ht="11.25">
      <c r="A65" s="75"/>
      <c r="G65" s="75"/>
      <c r="H65" s="164"/>
      <c r="I65" s="165"/>
      <c r="J65" s="163"/>
      <c r="K65" s="75"/>
      <c r="L65" s="75"/>
      <c r="M65" s="75"/>
      <c r="N65" s="75"/>
      <c r="O65" s="75"/>
      <c r="P65" s="75"/>
      <c r="AA65" s="52" t="s">
        <v>103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49">
        <v>110</v>
      </c>
    </row>
    <row r="66" spans="1:32" ht="11.25">
      <c r="A66" s="75"/>
      <c r="G66" s="75"/>
      <c r="H66" s="164"/>
      <c r="I66" s="165"/>
      <c r="J66" s="163"/>
      <c r="K66" s="75"/>
      <c r="L66" s="75"/>
      <c r="M66" s="75"/>
      <c r="N66" s="75"/>
      <c r="O66" s="75"/>
      <c r="P66" s="75"/>
      <c r="AA66" s="52" t="s">
        <v>102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49">
        <v>108.9</v>
      </c>
    </row>
    <row r="67" spans="1:32" ht="11.25">
      <c r="A67" s="75"/>
      <c r="G67" s="75"/>
      <c r="H67" s="164"/>
      <c r="I67" s="165"/>
      <c r="J67" s="163"/>
      <c r="K67" s="75"/>
      <c r="L67" s="75"/>
      <c r="M67" s="75"/>
      <c r="N67" s="75"/>
      <c r="O67" s="75"/>
      <c r="P67" s="75"/>
      <c r="AA67" s="102" t="s">
        <v>101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49">
        <v>107.9</v>
      </c>
    </row>
    <row r="68" spans="1:32" ht="11.25">
      <c r="A68" s="75"/>
      <c r="G68" s="75"/>
      <c r="H68" s="164"/>
      <c r="I68" s="165"/>
      <c r="J68" s="163"/>
      <c r="K68" s="75"/>
      <c r="L68" s="75"/>
      <c r="M68" s="75"/>
      <c r="N68" s="75"/>
      <c r="O68" s="75"/>
      <c r="P68" s="75"/>
      <c r="AA68" s="102" t="s">
        <v>100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49">
        <v>106.8</v>
      </c>
    </row>
    <row r="69" spans="1:32" ht="11.25">
      <c r="A69" s="75"/>
      <c r="G69" s="75"/>
      <c r="H69" s="164"/>
      <c r="I69" s="165"/>
      <c r="J69" s="163"/>
      <c r="K69" s="75"/>
      <c r="L69" s="75"/>
      <c r="M69" s="75"/>
      <c r="N69" s="75"/>
      <c r="O69" s="75"/>
      <c r="P69" s="75"/>
      <c r="AA69" s="52" t="s">
        <v>99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49">
        <v>104.8</v>
      </c>
    </row>
    <row r="70" spans="1:32" ht="11.25">
      <c r="A70" s="75"/>
      <c r="G70" s="75"/>
      <c r="H70" s="164"/>
      <c r="I70" s="165"/>
      <c r="J70" s="163"/>
      <c r="K70" s="75"/>
      <c r="L70" s="75"/>
      <c r="M70" s="75"/>
      <c r="N70" s="75"/>
      <c r="O70" s="75"/>
      <c r="P70" s="75"/>
      <c r="AA70" s="52" t="s">
        <v>98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49">
        <v>103.3</v>
      </c>
    </row>
    <row r="71" spans="1:32" ht="11.25">
      <c r="A71" s="75"/>
      <c r="G71" s="75"/>
      <c r="H71" s="164"/>
      <c r="I71" s="165"/>
      <c r="J71" s="163"/>
      <c r="K71" s="75"/>
      <c r="L71" s="75"/>
      <c r="M71" s="75"/>
      <c r="N71" s="75"/>
      <c r="O71" s="75"/>
      <c r="P71" s="75"/>
      <c r="AA71" s="102" t="s">
        <v>97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49">
        <v>101.5</v>
      </c>
    </row>
    <row r="72" spans="1:32" ht="11.25">
      <c r="A72" s="75"/>
      <c r="G72" s="75"/>
      <c r="H72" s="164"/>
      <c r="I72" s="165"/>
      <c r="J72" s="163"/>
      <c r="K72" s="75"/>
      <c r="L72" s="75"/>
      <c r="M72" s="75"/>
      <c r="N72" s="75"/>
      <c r="O72" s="75"/>
      <c r="P72" s="75"/>
      <c r="AA72" s="102" t="s">
        <v>224</v>
      </c>
      <c r="AB72" s="72">
        <v>96</v>
      </c>
      <c r="AC72" s="72">
        <v>97.2</v>
      </c>
      <c r="AD72" s="72">
        <v>96.2</v>
      </c>
      <c r="AE72" s="72">
        <v>130.6</v>
      </c>
      <c r="AF72" s="249">
        <v>99.7</v>
      </c>
    </row>
    <row r="73" spans="1:32" ht="11.25">
      <c r="A73" s="75"/>
      <c r="G73" s="75"/>
      <c r="H73" s="163"/>
      <c r="I73" s="163"/>
      <c r="J73" s="163"/>
      <c r="K73" s="75"/>
      <c r="L73" s="75"/>
      <c r="M73" s="75"/>
      <c r="N73" s="75"/>
      <c r="O73" s="75"/>
      <c r="P73" s="75"/>
      <c r="AA73" s="102" t="s">
        <v>229</v>
      </c>
      <c r="AB73" s="174">
        <v>100</v>
      </c>
      <c r="AC73" s="174">
        <v>97.1</v>
      </c>
      <c r="AD73" s="174">
        <v>99.7</v>
      </c>
      <c r="AE73" s="72">
        <v>123.3</v>
      </c>
      <c r="AF73" s="249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2" t="s">
        <v>237</v>
      </c>
      <c r="AB74" s="72">
        <v>108.9</v>
      </c>
      <c r="AC74" s="72">
        <v>104</v>
      </c>
      <c r="AD74" s="72">
        <v>107.2</v>
      </c>
      <c r="AE74" s="72">
        <v>117.9</v>
      </c>
      <c r="AF74" s="249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2" t="s">
        <v>264</v>
      </c>
      <c r="AB75" s="72"/>
      <c r="AC75" s="72"/>
      <c r="AD75" s="72"/>
      <c r="AE75" s="72">
        <v>116</v>
      </c>
      <c r="AF75" s="249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2" t="s">
        <v>268</v>
      </c>
      <c r="AB76" s="72"/>
      <c r="AC76" s="72"/>
      <c r="AD76" s="72"/>
      <c r="AE76" s="72">
        <v>122.1</v>
      </c>
      <c r="AF76" s="249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2" t="s">
        <v>272</v>
      </c>
      <c r="AB77" s="72"/>
      <c r="AC77" s="72"/>
      <c r="AD77" s="72"/>
      <c r="AE77" s="72">
        <v>115.9</v>
      </c>
      <c r="AF77" s="249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2" t="s">
        <v>274</v>
      </c>
      <c r="AB78" s="72"/>
      <c r="AC78" s="72"/>
      <c r="AD78" s="72"/>
      <c r="AE78" s="72">
        <v>114.14495109806057</v>
      </c>
      <c r="AF78" s="331">
        <v>107</v>
      </c>
    </row>
    <row r="79" spans="1:32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AA79" s="102" t="s">
        <v>314</v>
      </c>
      <c r="AB79" s="72"/>
      <c r="AC79" s="72"/>
      <c r="AD79" s="72"/>
      <c r="AE79" s="72">
        <v>115</v>
      </c>
      <c r="AF79" s="331">
        <v>106.9</v>
      </c>
    </row>
    <row r="80" spans="1:21" ht="11.25">
      <c r="A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231"/>
      <c r="R80" s="165"/>
      <c r="S80" s="165"/>
      <c r="T80" s="165"/>
      <c r="U80" s="165"/>
    </row>
    <row r="81" spans="1:50" ht="11.25">
      <c r="A81" s="75"/>
      <c r="B81" s="95"/>
      <c r="C81" s="239"/>
      <c r="D81" s="240"/>
      <c r="E81" s="240"/>
      <c r="F81" s="240"/>
      <c r="G81" s="240"/>
      <c r="H81" s="240"/>
      <c r="I81" s="240">
        <v>2008</v>
      </c>
      <c r="J81" s="240"/>
      <c r="K81" s="240"/>
      <c r="L81" s="240"/>
      <c r="M81" s="240"/>
      <c r="N81" s="241"/>
      <c r="O81" s="242"/>
      <c r="P81" s="243"/>
      <c r="Q81" s="243"/>
      <c r="R81" s="243"/>
      <c r="S81" s="244"/>
      <c r="T81" s="244"/>
      <c r="U81" s="245">
        <v>2009</v>
      </c>
      <c r="V81" s="246"/>
      <c r="W81" s="246"/>
      <c r="X81" s="246"/>
      <c r="Y81" s="246"/>
      <c r="Z81" s="247"/>
      <c r="AA81" s="276"/>
      <c r="AB81" s="277"/>
      <c r="AC81" s="277"/>
      <c r="AD81" s="277"/>
      <c r="AE81" s="277">
        <v>2010</v>
      </c>
      <c r="AF81" s="277"/>
      <c r="AG81" s="277"/>
      <c r="AH81" s="277"/>
      <c r="AI81" s="277"/>
      <c r="AJ81" s="277"/>
      <c r="AK81" s="277"/>
      <c r="AL81" s="278"/>
      <c r="AM81" s="340"/>
      <c r="AN81" s="341"/>
      <c r="AO81" s="341"/>
      <c r="AP81" s="341"/>
      <c r="AQ81" s="341">
        <v>2011</v>
      </c>
      <c r="AR81" s="341"/>
      <c r="AS81" s="341"/>
      <c r="AT81" s="341"/>
      <c r="AU81" s="341"/>
      <c r="AV81" s="341"/>
      <c r="AW81" s="341"/>
      <c r="AX81" s="342"/>
    </row>
    <row r="82" spans="1:50" ht="11.25">
      <c r="A82" s="75"/>
      <c r="B82" s="95" t="s">
        <v>226</v>
      </c>
      <c r="C82" s="96" t="s">
        <v>116</v>
      </c>
      <c r="D82" s="96" t="s">
        <v>115</v>
      </c>
      <c r="E82" s="96" t="s">
        <v>114</v>
      </c>
      <c r="F82" s="96" t="s">
        <v>125</v>
      </c>
      <c r="G82" s="96" t="s">
        <v>124</v>
      </c>
      <c r="H82" s="96" t="s">
        <v>123</v>
      </c>
      <c r="I82" s="96" t="s">
        <v>122</v>
      </c>
      <c r="J82" s="96" t="s">
        <v>121</v>
      </c>
      <c r="K82" s="96" t="s">
        <v>120</v>
      </c>
      <c r="L82" s="96" t="s">
        <v>119</v>
      </c>
      <c r="M82" s="96" t="s">
        <v>118</v>
      </c>
      <c r="N82" s="96" t="s">
        <v>117</v>
      </c>
      <c r="O82" s="96" t="s">
        <v>116</v>
      </c>
      <c r="P82" s="96" t="s">
        <v>115</v>
      </c>
      <c r="Q82" s="96" t="s">
        <v>114</v>
      </c>
      <c r="R82" s="96" t="s">
        <v>125</v>
      </c>
      <c r="S82" s="96" t="s">
        <v>124</v>
      </c>
      <c r="T82" s="96" t="s">
        <v>123</v>
      </c>
      <c r="U82" s="96" t="s">
        <v>122</v>
      </c>
      <c r="V82" s="96" t="s">
        <v>121</v>
      </c>
      <c r="W82" s="96" t="s">
        <v>120</v>
      </c>
      <c r="X82" s="96" t="s">
        <v>119</v>
      </c>
      <c r="Y82" s="96" t="s">
        <v>118</v>
      </c>
      <c r="Z82" s="96" t="s">
        <v>117</v>
      </c>
      <c r="AA82" s="96" t="s">
        <v>116</v>
      </c>
      <c r="AB82" s="96" t="s">
        <v>115</v>
      </c>
      <c r="AC82" s="96" t="s">
        <v>114</v>
      </c>
      <c r="AD82" s="96" t="s">
        <v>125</v>
      </c>
      <c r="AE82" s="96" t="s">
        <v>124</v>
      </c>
      <c r="AF82" s="96" t="s">
        <v>123</v>
      </c>
      <c r="AG82" s="96" t="s">
        <v>122</v>
      </c>
      <c r="AH82" s="96" t="s">
        <v>121</v>
      </c>
      <c r="AI82" s="96" t="s">
        <v>120</v>
      </c>
      <c r="AJ82" s="96" t="s">
        <v>119</v>
      </c>
      <c r="AK82" s="96" t="s">
        <v>118</v>
      </c>
      <c r="AL82" s="96" t="s">
        <v>117</v>
      </c>
      <c r="AM82" s="96" t="s">
        <v>116</v>
      </c>
      <c r="AN82" s="96" t="s">
        <v>115</v>
      </c>
      <c r="AO82" s="96" t="s">
        <v>114</v>
      </c>
      <c r="AP82" s="96" t="s">
        <v>125</v>
      </c>
      <c r="AQ82" s="96" t="s">
        <v>124</v>
      </c>
      <c r="AR82" s="96" t="s">
        <v>123</v>
      </c>
      <c r="AS82" s="96" t="s">
        <v>122</v>
      </c>
      <c r="AT82" s="96" t="s">
        <v>121</v>
      </c>
      <c r="AU82" s="96" t="s">
        <v>120</v>
      </c>
      <c r="AV82" s="96" t="s">
        <v>119</v>
      </c>
      <c r="AW82" s="96" t="s">
        <v>118</v>
      </c>
      <c r="AX82" s="96" t="s">
        <v>117</v>
      </c>
    </row>
    <row r="83" spans="1:50" ht="11.25">
      <c r="A83" s="75"/>
      <c r="B83" s="52" t="s">
        <v>233</v>
      </c>
      <c r="C83" s="95">
        <v>104.4</v>
      </c>
      <c r="D83" s="95">
        <v>105.4</v>
      </c>
      <c r="E83" s="95">
        <v>106.5</v>
      </c>
      <c r="F83" s="95">
        <v>99.1</v>
      </c>
      <c r="G83" s="95">
        <v>104.2</v>
      </c>
      <c r="H83" s="95">
        <v>103.4</v>
      </c>
      <c r="I83" s="95">
        <v>102.2</v>
      </c>
      <c r="J83" s="95">
        <v>104.8</v>
      </c>
      <c r="K83" s="95">
        <v>94.6</v>
      </c>
      <c r="L83" s="95">
        <v>99.9</v>
      </c>
      <c r="M83" s="95">
        <v>100.6</v>
      </c>
      <c r="N83" s="95">
        <v>99.5</v>
      </c>
      <c r="O83" s="95">
        <v>97.1</v>
      </c>
      <c r="P83" s="95">
        <v>95.3</v>
      </c>
      <c r="Q83" s="95">
        <v>94.1</v>
      </c>
      <c r="R83" s="95">
        <v>93.2</v>
      </c>
      <c r="S83" s="95">
        <v>94.2</v>
      </c>
      <c r="T83" s="95">
        <v>102.3</v>
      </c>
      <c r="U83" s="95">
        <v>97.5</v>
      </c>
      <c r="V83" s="95">
        <v>95.1</v>
      </c>
      <c r="W83" s="95">
        <v>102.4</v>
      </c>
      <c r="X83" s="95">
        <v>107.8</v>
      </c>
      <c r="Y83" s="95">
        <v>109.9</v>
      </c>
      <c r="Z83" s="95">
        <v>115.4</v>
      </c>
      <c r="AA83" s="95">
        <v>108.5</v>
      </c>
      <c r="AB83" s="95">
        <v>106.1</v>
      </c>
      <c r="AC83" s="95">
        <v>110.5</v>
      </c>
      <c r="AD83" s="95">
        <v>110.3</v>
      </c>
      <c r="AE83" s="95">
        <v>109.7</v>
      </c>
      <c r="AF83" s="111">
        <v>107</v>
      </c>
      <c r="AG83" s="111">
        <v>111</v>
      </c>
      <c r="AH83" s="95">
        <v>109.3</v>
      </c>
      <c r="AI83" s="95">
        <v>102.1</v>
      </c>
      <c r="AJ83" s="95">
        <v>102.5</v>
      </c>
      <c r="AK83" s="95">
        <v>107.3</v>
      </c>
      <c r="AL83" s="95">
        <v>106</v>
      </c>
      <c r="AM83" s="95">
        <v>106.9</v>
      </c>
      <c r="AN83" s="95">
        <v>106.4</v>
      </c>
      <c r="AO83" s="95">
        <v>107.6</v>
      </c>
      <c r="AP83" s="95">
        <v>106.9</v>
      </c>
      <c r="AQ83" s="95"/>
      <c r="AR83" s="111"/>
      <c r="AS83" s="111"/>
      <c r="AT83" s="95"/>
      <c r="AU83" s="95"/>
      <c r="AV83" s="95"/>
      <c r="AW83" s="95"/>
      <c r="AX83" s="95"/>
    </row>
    <row r="84" spans="1:50" ht="11.25">
      <c r="A84" s="75"/>
      <c r="B84" s="52" t="s">
        <v>234</v>
      </c>
      <c r="C84" s="95">
        <v>104.4</v>
      </c>
      <c r="D84" s="95">
        <v>104.9</v>
      </c>
      <c r="E84" s="95">
        <v>105.4</v>
      </c>
      <c r="F84" s="95">
        <v>104</v>
      </c>
      <c r="G84" s="95">
        <v>104</v>
      </c>
      <c r="H84" s="95">
        <v>104.4</v>
      </c>
      <c r="I84" s="95">
        <v>104.3</v>
      </c>
      <c r="J84" s="95">
        <v>104.9</v>
      </c>
      <c r="K84" s="95">
        <v>103.2</v>
      </c>
      <c r="L84" s="95">
        <v>102.8</v>
      </c>
      <c r="M84" s="95">
        <v>102.6</v>
      </c>
      <c r="N84" s="95">
        <v>102.4</v>
      </c>
      <c r="O84" s="95">
        <v>97.1</v>
      </c>
      <c r="P84" s="95">
        <v>96.3</v>
      </c>
      <c r="Q84" s="95">
        <v>95.5</v>
      </c>
      <c r="R84" s="95">
        <v>94.9</v>
      </c>
      <c r="S84" s="95">
        <v>94.7</v>
      </c>
      <c r="T84" s="95">
        <v>95.9</v>
      </c>
      <c r="U84" s="95">
        <v>96.1</v>
      </c>
      <c r="V84" s="95">
        <v>95.9</v>
      </c>
      <c r="W84" s="95">
        <v>96.8</v>
      </c>
      <c r="X84" s="95">
        <v>98.3</v>
      </c>
      <c r="Y84" s="95">
        <v>99.8</v>
      </c>
      <c r="Z84" s="95">
        <v>101</v>
      </c>
      <c r="AA84" s="95">
        <v>108.5</v>
      </c>
      <c r="AB84" s="95">
        <v>107.2</v>
      </c>
      <c r="AC84" s="95">
        <v>108.3</v>
      </c>
      <c r="AD84" s="95">
        <v>108.8</v>
      </c>
      <c r="AE84" s="95">
        <v>109</v>
      </c>
      <c r="AF84" s="111">
        <v>108.8</v>
      </c>
      <c r="AG84" s="95">
        <v>109.2</v>
      </c>
      <c r="AH84" s="95">
        <v>109</v>
      </c>
      <c r="AI84" s="95">
        <v>108</v>
      </c>
      <c r="AJ84" s="95">
        <v>107.1</v>
      </c>
      <c r="AK84" s="95">
        <v>107.2</v>
      </c>
      <c r="AL84" s="95">
        <v>107.1</v>
      </c>
      <c r="AM84" s="95">
        <v>106.9</v>
      </c>
      <c r="AN84" s="95">
        <v>106.7</v>
      </c>
      <c r="AO84" s="95">
        <v>107.1</v>
      </c>
      <c r="AP84" s="95">
        <v>107</v>
      </c>
      <c r="AQ84" s="95"/>
      <c r="AR84" s="111"/>
      <c r="AS84" s="95"/>
      <c r="AT84" s="95"/>
      <c r="AU84" s="95"/>
      <c r="AV84" s="95"/>
      <c r="AW84" s="95"/>
      <c r="AX84" s="9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1:21" ht="11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1:50" ht="11.25">
      <c r="A89" s="100"/>
      <c r="B89" s="233" t="s">
        <v>216</v>
      </c>
      <c r="C89" s="239"/>
      <c r="D89" s="240"/>
      <c r="E89" s="240"/>
      <c r="F89" s="240"/>
      <c r="G89" s="240"/>
      <c r="H89" s="240"/>
      <c r="I89" s="240">
        <v>2008</v>
      </c>
      <c r="J89" s="240"/>
      <c r="K89" s="240"/>
      <c r="L89" s="240"/>
      <c r="M89" s="240"/>
      <c r="N89" s="241"/>
      <c r="O89" s="242"/>
      <c r="P89" s="243"/>
      <c r="Q89" s="243"/>
      <c r="R89" s="243"/>
      <c r="S89" s="244"/>
      <c r="T89" s="244"/>
      <c r="U89" s="245">
        <v>2009</v>
      </c>
      <c r="V89" s="246"/>
      <c r="W89" s="246"/>
      <c r="X89" s="246"/>
      <c r="Y89" s="246"/>
      <c r="Z89" s="247"/>
      <c r="AA89" s="276"/>
      <c r="AB89" s="277"/>
      <c r="AC89" s="277"/>
      <c r="AD89" s="277"/>
      <c r="AE89" s="277">
        <v>2010</v>
      </c>
      <c r="AF89" s="277"/>
      <c r="AG89" s="277"/>
      <c r="AH89" s="277"/>
      <c r="AI89" s="277"/>
      <c r="AJ89" s="277"/>
      <c r="AK89" s="277"/>
      <c r="AL89" s="278"/>
      <c r="AM89" s="340"/>
      <c r="AN89" s="341"/>
      <c r="AO89" s="341"/>
      <c r="AP89" s="341"/>
      <c r="AQ89" s="341">
        <v>2011</v>
      </c>
      <c r="AR89" s="341"/>
      <c r="AS89" s="341"/>
      <c r="AT89" s="341"/>
      <c r="AU89" s="341"/>
      <c r="AV89" s="341"/>
      <c r="AW89" s="341"/>
      <c r="AX89" s="342"/>
    </row>
    <row r="90" spans="1:50" ht="11.25">
      <c r="A90" s="100"/>
      <c r="B90" s="66" t="s">
        <v>28</v>
      </c>
      <c r="C90" s="96" t="s">
        <v>116</v>
      </c>
      <c r="D90" s="96" t="s">
        <v>115</v>
      </c>
      <c r="E90" s="96" t="s">
        <v>114</v>
      </c>
      <c r="F90" s="96" t="s">
        <v>125</v>
      </c>
      <c r="G90" s="96" t="s">
        <v>124</v>
      </c>
      <c r="H90" s="96" t="s">
        <v>123</v>
      </c>
      <c r="I90" s="96" t="s">
        <v>122</v>
      </c>
      <c r="J90" s="96" t="s">
        <v>121</v>
      </c>
      <c r="K90" s="96" t="s">
        <v>120</v>
      </c>
      <c r="L90" s="96" t="s">
        <v>119</v>
      </c>
      <c r="M90" s="96" t="s">
        <v>118</v>
      </c>
      <c r="N90" s="96" t="s">
        <v>117</v>
      </c>
      <c r="O90" s="96" t="s">
        <v>116</v>
      </c>
      <c r="P90" s="96" t="s">
        <v>115</v>
      </c>
      <c r="Q90" s="96" t="s">
        <v>114</v>
      </c>
      <c r="R90" s="96" t="s">
        <v>125</v>
      </c>
      <c r="S90" s="96" t="s">
        <v>124</v>
      </c>
      <c r="T90" s="96" t="s">
        <v>123</v>
      </c>
      <c r="U90" s="96" t="s">
        <v>122</v>
      </c>
      <c r="V90" s="96" t="s">
        <v>121</v>
      </c>
      <c r="W90" s="96" t="s">
        <v>120</v>
      </c>
      <c r="X90" s="96" t="s">
        <v>119</v>
      </c>
      <c r="Y90" s="96" t="s">
        <v>118</v>
      </c>
      <c r="Z90" s="96" t="s">
        <v>117</v>
      </c>
      <c r="AA90" s="96" t="s">
        <v>116</v>
      </c>
      <c r="AB90" s="96" t="s">
        <v>115</v>
      </c>
      <c r="AC90" s="96" t="s">
        <v>114</v>
      </c>
      <c r="AD90" s="96" t="s">
        <v>125</v>
      </c>
      <c r="AE90" s="96" t="s">
        <v>124</v>
      </c>
      <c r="AF90" s="96" t="s">
        <v>123</v>
      </c>
      <c r="AG90" s="96" t="s">
        <v>122</v>
      </c>
      <c r="AH90" s="96" t="s">
        <v>121</v>
      </c>
      <c r="AI90" s="96" t="s">
        <v>120</v>
      </c>
      <c r="AJ90" s="96" t="s">
        <v>119</v>
      </c>
      <c r="AK90" s="96" t="s">
        <v>118</v>
      </c>
      <c r="AL90" s="96" t="s">
        <v>117</v>
      </c>
      <c r="AM90" s="96" t="s">
        <v>116</v>
      </c>
      <c r="AN90" s="96" t="s">
        <v>115</v>
      </c>
      <c r="AO90" s="96" t="s">
        <v>114</v>
      </c>
      <c r="AP90" s="96" t="s">
        <v>125</v>
      </c>
      <c r="AQ90" s="96" t="s">
        <v>124</v>
      </c>
      <c r="AR90" s="96" t="s">
        <v>123</v>
      </c>
      <c r="AS90" s="96" t="s">
        <v>122</v>
      </c>
      <c r="AT90" s="96" t="s">
        <v>121</v>
      </c>
      <c r="AU90" s="96" t="s">
        <v>120</v>
      </c>
      <c r="AV90" s="96" t="s">
        <v>119</v>
      </c>
      <c r="AW90" s="96" t="s">
        <v>118</v>
      </c>
      <c r="AX90" s="96" t="s">
        <v>117</v>
      </c>
    </row>
    <row r="91" spans="1:50" ht="11.25">
      <c r="A91" s="100"/>
      <c r="B91" s="52" t="s">
        <v>232</v>
      </c>
      <c r="C91" s="103">
        <v>90.8</v>
      </c>
      <c r="D91" s="103">
        <v>93.8</v>
      </c>
      <c r="E91" s="103">
        <v>110</v>
      </c>
      <c r="F91" s="103">
        <v>97</v>
      </c>
      <c r="G91" s="103">
        <v>99</v>
      </c>
      <c r="H91" s="103">
        <v>96.2</v>
      </c>
      <c r="I91" s="103">
        <v>100.1</v>
      </c>
      <c r="J91" s="103">
        <v>105.5</v>
      </c>
      <c r="K91" s="103">
        <v>100.8</v>
      </c>
      <c r="L91" s="103">
        <v>104.6</v>
      </c>
      <c r="M91" s="103">
        <v>99.8</v>
      </c>
      <c r="N91" s="103">
        <v>103.5</v>
      </c>
      <c r="O91" s="103">
        <v>89.6</v>
      </c>
      <c r="P91" s="103">
        <v>91</v>
      </c>
      <c r="Q91" s="103">
        <v>106.9</v>
      </c>
      <c r="R91" s="103">
        <v>99</v>
      </c>
      <c r="S91" s="103">
        <v>100.7</v>
      </c>
      <c r="T91" s="103">
        <v>107.2</v>
      </c>
      <c r="U91" s="103">
        <v>95.3</v>
      </c>
      <c r="V91" s="103">
        <v>105.6</v>
      </c>
      <c r="W91" s="103">
        <v>101.5</v>
      </c>
      <c r="X91" s="103">
        <v>108.2</v>
      </c>
      <c r="Y91" s="103">
        <v>103.3</v>
      </c>
      <c r="Z91" s="103">
        <v>105</v>
      </c>
      <c r="AA91" s="103">
        <v>88.5</v>
      </c>
      <c r="AB91" s="103">
        <v>91.1</v>
      </c>
      <c r="AC91" s="103">
        <v>110</v>
      </c>
      <c r="AD91" s="103">
        <v>98.3</v>
      </c>
      <c r="AE91" s="103">
        <v>100.2</v>
      </c>
      <c r="AF91" s="103">
        <v>101.7</v>
      </c>
      <c r="AG91" s="103">
        <v>99.7</v>
      </c>
      <c r="AH91" s="103">
        <v>104.5</v>
      </c>
      <c r="AI91" s="103">
        <v>93.2</v>
      </c>
      <c r="AJ91" s="103">
        <v>109.6</v>
      </c>
      <c r="AK91" s="103">
        <v>99.3</v>
      </c>
      <c r="AL91" s="103">
        <v>100.1</v>
      </c>
      <c r="AM91" s="103">
        <v>85.1</v>
      </c>
      <c r="AN91" s="103">
        <v>98.7</v>
      </c>
      <c r="AO91" s="103">
        <v>114.1</v>
      </c>
      <c r="AP91" s="103">
        <v>99.8</v>
      </c>
      <c r="AQ91" s="103"/>
      <c r="AR91" s="103"/>
      <c r="AS91" s="103"/>
      <c r="AT91" s="103"/>
      <c r="AU91" s="103"/>
      <c r="AV91" s="103"/>
      <c r="AW91" s="103"/>
      <c r="AX91" s="103"/>
    </row>
    <row r="92" spans="1:50" ht="11.25">
      <c r="A92" s="100"/>
      <c r="B92" s="52" t="s">
        <v>233</v>
      </c>
      <c r="C92" s="103">
        <v>102.6</v>
      </c>
      <c r="D92" s="103">
        <v>104.3</v>
      </c>
      <c r="E92" s="103">
        <v>104.2</v>
      </c>
      <c r="F92" s="103">
        <v>102.8</v>
      </c>
      <c r="G92" s="103">
        <v>105.2</v>
      </c>
      <c r="H92" s="103">
        <v>104</v>
      </c>
      <c r="I92" s="103">
        <v>100</v>
      </c>
      <c r="J92" s="103">
        <v>101</v>
      </c>
      <c r="K92" s="103">
        <v>103</v>
      </c>
      <c r="L92" s="103">
        <v>102.1</v>
      </c>
      <c r="M92" s="103">
        <v>99.7</v>
      </c>
      <c r="N92" s="103">
        <v>97.1</v>
      </c>
      <c r="O92" s="103">
        <v>98.2</v>
      </c>
      <c r="P92" s="103">
        <v>95.3</v>
      </c>
      <c r="Q92" s="103">
        <v>92.6</v>
      </c>
      <c r="R92" s="103">
        <v>94.5</v>
      </c>
      <c r="S92" s="103">
        <v>96.2</v>
      </c>
      <c r="T92" s="103">
        <v>107</v>
      </c>
      <c r="U92" s="103">
        <v>101.8</v>
      </c>
      <c r="V92" s="103">
        <v>102.3</v>
      </c>
      <c r="W92" s="103">
        <v>102.8</v>
      </c>
      <c r="X92" s="103">
        <v>106.4</v>
      </c>
      <c r="Y92" s="103">
        <v>110.2</v>
      </c>
      <c r="Z92" s="103">
        <v>112.1</v>
      </c>
      <c r="AA92" s="103">
        <v>110.3</v>
      </c>
      <c r="AB92" s="103">
        <v>110.5</v>
      </c>
      <c r="AC92" s="103">
        <v>113.7</v>
      </c>
      <c r="AD92" s="103">
        <v>112.9</v>
      </c>
      <c r="AE92" s="103">
        <v>112.3</v>
      </c>
      <c r="AF92" s="103">
        <v>106.5</v>
      </c>
      <c r="AG92" s="103">
        <v>111.3</v>
      </c>
      <c r="AH92" s="103">
        <v>110.1</v>
      </c>
      <c r="AI92" s="103">
        <v>106.7</v>
      </c>
      <c r="AJ92" s="103">
        <v>110.8</v>
      </c>
      <c r="AK92" s="103">
        <v>111.6</v>
      </c>
      <c r="AL92" s="103">
        <v>105</v>
      </c>
      <c r="AM92" s="103">
        <v>105.8</v>
      </c>
      <c r="AN92" s="103">
        <v>105.3</v>
      </c>
      <c r="AO92" s="103">
        <v>106.6</v>
      </c>
      <c r="AP92" s="103">
        <v>106.4</v>
      </c>
      <c r="AQ92" s="103"/>
      <c r="AR92" s="103"/>
      <c r="AS92" s="103"/>
      <c r="AT92" s="103"/>
      <c r="AU92" s="103"/>
      <c r="AV92" s="103"/>
      <c r="AW92" s="103"/>
      <c r="AX92" s="103"/>
    </row>
    <row r="93" spans="1:50" ht="11.25">
      <c r="A93" s="100"/>
      <c r="B93" s="52" t="s">
        <v>234</v>
      </c>
      <c r="C93" s="103">
        <v>102.6</v>
      </c>
      <c r="D93" s="103">
        <v>103.4</v>
      </c>
      <c r="E93" s="103">
        <v>103.7</v>
      </c>
      <c r="F93" s="103">
        <v>103.5</v>
      </c>
      <c r="G93" s="103">
        <v>103.8</v>
      </c>
      <c r="H93" s="103">
        <v>103.8</v>
      </c>
      <c r="I93" s="103">
        <v>103.3</v>
      </c>
      <c r="J93" s="103">
        <v>103</v>
      </c>
      <c r="K93" s="103">
        <v>103</v>
      </c>
      <c r="L93" s="103">
        <v>102.9</v>
      </c>
      <c r="M93" s="103">
        <v>102.6</v>
      </c>
      <c r="N93" s="103">
        <v>102.1</v>
      </c>
      <c r="O93" s="103">
        <v>98.2</v>
      </c>
      <c r="P93" s="103">
        <v>96.8</v>
      </c>
      <c r="Q93" s="103">
        <v>95.4</v>
      </c>
      <c r="R93" s="103">
        <v>95.2</v>
      </c>
      <c r="S93" s="103">
        <v>95.4</v>
      </c>
      <c r="T93" s="103">
        <v>97.3</v>
      </c>
      <c r="U93" s="103">
        <v>97.9</v>
      </c>
      <c r="V93" s="103">
        <v>98.5</v>
      </c>
      <c r="W93" s="103">
        <v>99</v>
      </c>
      <c r="X93" s="103">
        <v>99.8</v>
      </c>
      <c r="Y93" s="103">
        <v>100.7</v>
      </c>
      <c r="Z93" s="103">
        <v>101.7</v>
      </c>
      <c r="AA93" s="103">
        <v>110.3</v>
      </c>
      <c r="AB93" s="103">
        <v>110.4</v>
      </c>
      <c r="AC93" s="103">
        <v>111.5</v>
      </c>
      <c r="AD93" s="103">
        <v>111.8</v>
      </c>
      <c r="AE93" s="103">
        <v>111.9</v>
      </c>
      <c r="AF93" s="111">
        <v>111</v>
      </c>
      <c r="AG93" s="103">
        <v>111</v>
      </c>
      <c r="AH93" s="103">
        <v>110.9</v>
      </c>
      <c r="AI93" s="103">
        <v>110.4</v>
      </c>
      <c r="AJ93" s="103">
        <v>110.4</v>
      </c>
      <c r="AK93" s="103">
        <v>110.5</v>
      </c>
      <c r="AL93" s="103">
        <v>110</v>
      </c>
      <c r="AM93" s="103">
        <v>105.8</v>
      </c>
      <c r="AN93" s="103">
        <v>105.6</v>
      </c>
      <c r="AO93" s="255">
        <v>106</v>
      </c>
      <c r="AP93" s="103">
        <v>106.1</v>
      </c>
      <c r="AQ93" s="103"/>
      <c r="AR93" s="111"/>
      <c r="AS93" s="103"/>
      <c r="AT93" s="103"/>
      <c r="AU93" s="103"/>
      <c r="AV93" s="103"/>
      <c r="AW93" s="103"/>
      <c r="AX93" s="103"/>
    </row>
    <row r="94" spans="1:50" ht="11.25">
      <c r="A94" s="100"/>
      <c r="B94" s="66" t="s">
        <v>132</v>
      </c>
      <c r="C94" s="129" t="s">
        <v>116</v>
      </c>
      <c r="D94" s="129" t="s">
        <v>115</v>
      </c>
      <c r="E94" s="129" t="s">
        <v>114</v>
      </c>
      <c r="F94" s="129" t="s">
        <v>125</v>
      </c>
      <c r="G94" s="129" t="s">
        <v>124</v>
      </c>
      <c r="H94" s="129" t="s">
        <v>123</v>
      </c>
      <c r="I94" s="129" t="s">
        <v>122</v>
      </c>
      <c r="J94" s="129" t="s">
        <v>121</v>
      </c>
      <c r="K94" s="129" t="s">
        <v>120</v>
      </c>
      <c r="L94" s="129" t="s">
        <v>119</v>
      </c>
      <c r="M94" s="129" t="s">
        <v>118</v>
      </c>
      <c r="N94" s="129" t="s">
        <v>117</v>
      </c>
      <c r="O94" s="129" t="s">
        <v>116</v>
      </c>
      <c r="P94" s="129" t="s">
        <v>115</v>
      </c>
      <c r="Q94" s="129" t="s">
        <v>114</v>
      </c>
      <c r="R94" s="129" t="s">
        <v>125</v>
      </c>
      <c r="S94" s="129" t="s">
        <v>124</v>
      </c>
      <c r="T94" s="129" t="s">
        <v>123</v>
      </c>
      <c r="U94" s="129" t="s">
        <v>122</v>
      </c>
      <c r="V94" s="129" t="s">
        <v>121</v>
      </c>
      <c r="W94" s="129" t="s">
        <v>120</v>
      </c>
      <c r="X94" s="129" t="s">
        <v>119</v>
      </c>
      <c r="Y94" s="129" t="s">
        <v>118</v>
      </c>
      <c r="Z94" s="129" t="s">
        <v>117</v>
      </c>
      <c r="AA94" s="129" t="s">
        <v>116</v>
      </c>
      <c r="AB94" s="129" t="s">
        <v>115</v>
      </c>
      <c r="AC94" s="129" t="s">
        <v>114</v>
      </c>
      <c r="AD94" s="129" t="s">
        <v>125</v>
      </c>
      <c r="AE94" s="129" t="s">
        <v>124</v>
      </c>
      <c r="AF94" s="129" t="s">
        <v>123</v>
      </c>
      <c r="AG94" s="129" t="s">
        <v>122</v>
      </c>
      <c r="AH94" s="129" t="s">
        <v>121</v>
      </c>
      <c r="AI94" s="129" t="s">
        <v>120</v>
      </c>
      <c r="AJ94" s="129" t="s">
        <v>119</v>
      </c>
      <c r="AK94" s="129" t="s">
        <v>118</v>
      </c>
      <c r="AL94" s="129" t="s">
        <v>117</v>
      </c>
      <c r="AM94" s="129" t="s">
        <v>116</v>
      </c>
      <c r="AN94" s="129" t="s">
        <v>115</v>
      </c>
      <c r="AO94" s="129" t="s">
        <v>114</v>
      </c>
      <c r="AP94" s="129" t="s">
        <v>125</v>
      </c>
      <c r="AQ94" s="129" t="s">
        <v>124</v>
      </c>
      <c r="AR94" s="129" t="s">
        <v>123</v>
      </c>
      <c r="AS94" s="129" t="s">
        <v>122</v>
      </c>
      <c r="AT94" s="129" t="s">
        <v>121</v>
      </c>
      <c r="AU94" s="129" t="s">
        <v>120</v>
      </c>
      <c r="AV94" s="129" t="s">
        <v>119</v>
      </c>
      <c r="AW94" s="129" t="s">
        <v>118</v>
      </c>
      <c r="AX94" s="129" t="s">
        <v>117</v>
      </c>
    </row>
    <row r="95" spans="1:50" ht="11.25">
      <c r="A95" s="100"/>
      <c r="B95" s="52" t="s">
        <v>232</v>
      </c>
      <c r="C95" s="103">
        <v>98.3</v>
      </c>
      <c r="D95" s="103">
        <v>97.6</v>
      </c>
      <c r="E95" s="103">
        <v>110.9</v>
      </c>
      <c r="F95" s="103">
        <v>95.5</v>
      </c>
      <c r="G95" s="103">
        <v>102.3</v>
      </c>
      <c r="H95" s="103">
        <v>95.6</v>
      </c>
      <c r="I95" s="103">
        <v>98.9</v>
      </c>
      <c r="J95" s="103">
        <v>102.5</v>
      </c>
      <c r="K95" s="103">
        <v>99.3</v>
      </c>
      <c r="L95" s="103">
        <v>108.5</v>
      </c>
      <c r="M95" s="103">
        <v>98.6</v>
      </c>
      <c r="N95" s="103">
        <v>105.1</v>
      </c>
      <c r="O95" s="103">
        <v>96.1</v>
      </c>
      <c r="P95" s="103">
        <v>90.8</v>
      </c>
      <c r="Q95" s="103">
        <v>107.5</v>
      </c>
      <c r="R95" s="103">
        <v>100.7</v>
      </c>
      <c r="S95" s="103">
        <v>100.5</v>
      </c>
      <c r="T95" s="103">
        <v>106.3</v>
      </c>
      <c r="U95" s="103">
        <v>99.8</v>
      </c>
      <c r="V95" s="103">
        <v>97</v>
      </c>
      <c r="W95" s="103">
        <v>99.7</v>
      </c>
      <c r="X95" s="103">
        <v>108.8</v>
      </c>
      <c r="Y95" s="103">
        <v>97.8</v>
      </c>
      <c r="Z95" s="103">
        <v>102.1</v>
      </c>
      <c r="AA95" s="103">
        <v>91.7</v>
      </c>
      <c r="AB95" s="103">
        <v>94.4</v>
      </c>
      <c r="AC95" s="103">
        <v>110.2</v>
      </c>
      <c r="AD95" s="103">
        <v>95.5</v>
      </c>
      <c r="AE95" s="103">
        <v>101.9</v>
      </c>
      <c r="AF95" s="103">
        <v>99.5</v>
      </c>
      <c r="AG95" s="103">
        <v>104.6</v>
      </c>
      <c r="AH95" s="103">
        <v>101.6</v>
      </c>
      <c r="AI95" s="103">
        <v>89</v>
      </c>
      <c r="AJ95" s="103">
        <v>118.2</v>
      </c>
      <c r="AK95" s="103">
        <v>99.5</v>
      </c>
      <c r="AL95" s="103">
        <v>102.8</v>
      </c>
      <c r="AM95" s="103">
        <v>96</v>
      </c>
      <c r="AN95" s="103">
        <v>95.1</v>
      </c>
      <c r="AO95" s="103">
        <v>112.5</v>
      </c>
      <c r="AP95" s="103">
        <v>96.2</v>
      </c>
      <c r="AQ95" s="103"/>
      <c r="AR95" s="103"/>
      <c r="AS95" s="103"/>
      <c r="AT95" s="103"/>
      <c r="AU95" s="103"/>
      <c r="AV95" s="103"/>
      <c r="AW95" s="103"/>
      <c r="AX95" s="103"/>
    </row>
    <row r="96" spans="1:50" ht="11.25">
      <c r="A96" s="100"/>
      <c r="B96" s="52" t="s">
        <v>233</v>
      </c>
      <c r="C96" s="103">
        <v>106</v>
      </c>
      <c r="D96" s="103">
        <v>105.1</v>
      </c>
      <c r="E96" s="103">
        <v>109.6</v>
      </c>
      <c r="F96" s="103">
        <v>104.6</v>
      </c>
      <c r="G96" s="103">
        <v>108.5</v>
      </c>
      <c r="H96" s="103">
        <v>106.6</v>
      </c>
      <c r="I96" s="103">
        <v>100.6</v>
      </c>
      <c r="J96" s="103">
        <v>101.5</v>
      </c>
      <c r="K96" s="103">
        <v>102.4</v>
      </c>
      <c r="L96" s="103">
        <v>107</v>
      </c>
      <c r="M96" s="103">
        <v>103.6</v>
      </c>
      <c r="N96" s="103">
        <v>107.7</v>
      </c>
      <c r="O96" s="103">
        <v>104.3</v>
      </c>
      <c r="P96" s="103">
        <v>99.7</v>
      </c>
      <c r="Q96" s="103">
        <v>96.5</v>
      </c>
      <c r="R96" s="103">
        <v>100</v>
      </c>
      <c r="S96" s="103">
        <v>99.9</v>
      </c>
      <c r="T96" s="103">
        <v>111.3</v>
      </c>
      <c r="U96" s="103">
        <v>111.3</v>
      </c>
      <c r="V96" s="103">
        <v>109.6</v>
      </c>
      <c r="W96" s="103">
        <v>108.7</v>
      </c>
      <c r="X96" s="103">
        <v>109</v>
      </c>
      <c r="Y96" s="103">
        <v>110.7</v>
      </c>
      <c r="Z96" s="103">
        <v>110</v>
      </c>
      <c r="AA96" s="103">
        <v>105</v>
      </c>
      <c r="AB96" s="103">
        <v>107.8</v>
      </c>
      <c r="AC96" s="103">
        <v>110.7</v>
      </c>
      <c r="AD96" s="103">
        <v>106.4</v>
      </c>
      <c r="AE96" s="103">
        <v>108.6</v>
      </c>
      <c r="AF96" s="103">
        <v>100.5</v>
      </c>
      <c r="AG96" s="103">
        <v>103.1</v>
      </c>
      <c r="AH96" s="103">
        <v>106.2</v>
      </c>
      <c r="AI96" s="103">
        <v>98.3</v>
      </c>
      <c r="AJ96" s="103">
        <v>109.2</v>
      </c>
      <c r="AK96" s="103">
        <v>109.2</v>
      </c>
      <c r="AL96" s="103">
        <v>101.4</v>
      </c>
      <c r="AM96" s="103">
        <v>105</v>
      </c>
      <c r="AN96" s="103">
        <v>104.2</v>
      </c>
      <c r="AO96" s="103">
        <v>105.7</v>
      </c>
      <c r="AP96" s="103">
        <v>104</v>
      </c>
      <c r="AQ96" s="103"/>
      <c r="AR96" s="103"/>
      <c r="AS96" s="103"/>
      <c r="AT96" s="103"/>
      <c r="AU96" s="103"/>
      <c r="AV96" s="103"/>
      <c r="AW96" s="103"/>
      <c r="AX96" s="103"/>
    </row>
    <row r="97" spans="1:50" ht="11.25">
      <c r="A97" s="100"/>
      <c r="B97" s="52" t="s">
        <v>234</v>
      </c>
      <c r="C97" s="103">
        <v>106</v>
      </c>
      <c r="D97" s="103">
        <v>105.4</v>
      </c>
      <c r="E97" s="103">
        <v>106.8</v>
      </c>
      <c r="F97" s="103">
        <v>106.3</v>
      </c>
      <c r="G97" s="103">
        <v>106.7</v>
      </c>
      <c r="H97" s="103">
        <v>106.7</v>
      </c>
      <c r="I97" s="103">
        <v>105.8</v>
      </c>
      <c r="J97" s="103">
        <v>105.3</v>
      </c>
      <c r="K97" s="103">
        <v>105</v>
      </c>
      <c r="L97" s="103">
        <v>105.2</v>
      </c>
      <c r="M97" s="103">
        <v>105.1</v>
      </c>
      <c r="N97" s="103">
        <v>105.3</v>
      </c>
      <c r="O97" s="103">
        <v>104.3</v>
      </c>
      <c r="P97" s="103">
        <v>101.5</v>
      </c>
      <c r="Q97" s="103">
        <v>99.8</v>
      </c>
      <c r="R97" s="103">
        <v>99.9</v>
      </c>
      <c r="S97" s="103">
        <v>99.9</v>
      </c>
      <c r="T97" s="103">
        <v>101.8</v>
      </c>
      <c r="U97" s="103">
        <v>103.2</v>
      </c>
      <c r="V97" s="103">
        <v>104</v>
      </c>
      <c r="W97" s="103">
        <v>104.7</v>
      </c>
      <c r="X97" s="103">
        <v>105.2</v>
      </c>
      <c r="Y97" s="103">
        <v>105.7</v>
      </c>
      <c r="Z97" s="103">
        <v>106.1</v>
      </c>
      <c r="AA97" s="103">
        <v>105</v>
      </c>
      <c r="AB97" s="103">
        <v>106.4</v>
      </c>
      <c r="AC97" s="103">
        <v>107.8</v>
      </c>
      <c r="AD97" s="103">
        <v>107.5</v>
      </c>
      <c r="AE97" s="103">
        <v>107.7</v>
      </c>
      <c r="AF97" s="95">
        <v>106.3</v>
      </c>
      <c r="AG97" s="103">
        <v>105.8</v>
      </c>
      <c r="AH97" s="103">
        <v>105.8</v>
      </c>
      <c r="AI97" s="103">
        <v>105</v>
      </c>
      <c r="AJ97" s="103">
        <v>105.4</v>
      </c>
      <c r="AK97" s="103">
        <v>105.7</v>
      </c>
      <c r="AL97" s="103">
        <v>105.3</v>
      </c>
      <c r="AM97" s="103">
        <v>105</v>
      </c>
      <c r="AN97" s="103">
        <v>104.6</v>
      </c>
      <c r="AO97" s="255">
        <v>105</v>
      </c>
      <c r="AP97" s="103">
        <v>104.8</v>
      </c>
      <c r="AQ97" s="103"/>
      <c r="AR97" s="95"/>
      <c r="AS97" s="103"/>
      <c r="AT97" s="103"/>
      <c r="AU97" s="103"/>
      <c r="AV97" s="103"/>
      <c r="AW97" s="103"/>
      <c r="AX97" s="103"/>
    </row>
    <row r="98" spans="1:50" ht="11.25">
      <c r="A98" s="100"/>
      <c r="B98" s="66" t="s">
        <v>131</v>
      </c>
      <c r="C98" s="129" t="s">
        <v>116</v>
      </c>
      <c r="D98" s="129" t="s">
        <v>115</v>
      </c>
      <c r="E98" s="129" t="s">
        <v>114</v>
      </c>
      <c r="F98" s="129" t="s">
        <v>125</v>
      </c>
      <c r="G98" s="129" t="s">
        <v>124</v>
      </c>
      <c r="H98" s="129" t="s">
        <v>123</v>
      </c>
      <c r="I98" s="129" t="s">
        <v>122</v>
      </c>
      <c r="J98" s="129" t="s">
        <v>121</v>
      </c>
      <c r="K98" s="129" t="s">
        <v>120</v>
      </c>
      <c r="L98" s="129" t="s">
        <v>119</v>
      </c>
      <c r="M98" s="129" t="s">
        <v>118</v>
      </c>
      <c r="N98" s="129" t="s">
        <v>117</v>
      </c>
      <c r="O98" s="129" t="s">
        <v>116</v>
      </c>
      <c r="P98" s="129" t="s">
        <v>115</v>
      </c>
      <c r="Q98" s="129" t="s">
        <v>114</v>
      </c>
      <c r="R98" s="129" t="s">
        <v>125</v>
      </c>
      <c r="S98" s="129" t="s">
        <v>124</v>
      </c>
      <c r="T98" s="129" t="s">
        <v>123</v>
      </c>
      <c r="U98" s="129" t="s">
        <v>122</v>
      </c>
      <c r="V98" s="129" t="s">
        <v>121</v>
      </c>
      <c r="W98" s="129" t="s">
        <v>120</v>
      </c>
      <c r="X98" s="129" t="s">
        <v>119</v>
      </c>
      <c r="Y98" s="129" t="s">
        <v>118</v>
      </c>
      <c r="Z98" s="129" t="s">
        <v>117</v>
      </c>
      <c r="AA98" s="129" t="s">
        <v>116</v>
      </c>
      <c r="AB98" s="129" t="s">
        <v>115</v>
      </c>
      <c r="AC98" s="129" t="s">
        <v>114</v>
      </c>
      <c r="AD98" s="129" t="s">
        <v>125</v>
      </c>
      <c r="AE98" s="129" t="s">
        <v>124</v>
      </c>
      <c r="AF98" s="129" t="s">
        <v>123</v>
      </c>
      <c r="AG98" s="129" t="s">
        <v>122</v>
      </c>
      <c r="AH98" s="129" t="s">
        <v>121</v>
      </c>
      <c r="AI98" s="129" t="s">
        <v>120</v>
      </c>
      <c r="AJ98" s="129" t="s">
        <v>119</v>
      </c>
      <c r="AK98" s="129" t="s">
        <v>118</v>
      </c>
      <c r="AL98" s="129" t="s">
        <v>117</v>
      </c>
      <c r="AM98" s="129" t="s">
        <v>116</v>
      </c>
      <c r="AN98" s="129" t="s">
        <v>115</v>
      </c>
      <c r="AO98" s="129" t="s">
        <v>114</v>
      </c>
      <c r="AP98" s="129" t="s">
        <v>125</v>
      </c>
      <c r="AQ98" s="129" t="s">
        <v>124</v>
      </c>
      <c r="AR98" s="129" t="s">
        <v>123</v>
      </c>
      <c r="AS98" s="129" t="s">
        <v>122</v>
      </c>
      <c r="AT98" s="129" t="s">
        <v>121</v>
      </c>
      <c r="AU98" s="129" t="s">
        <v>120</v>
      </c>
      <c r="AV98" s="129" t="s">
        <v>119</v>
      </c>
      <c r="AW98" s="129" t="s">
        <v>118</v>
      </c>
      <c r="AX98" s="129" t="s">
        <v>117</v>
      </c>
    </row>
    <row r="99" spans="1:50" ht="11.25">
      <c r="A99" s="100"/>
      <c r="B99" s="52" t="s">
        <v>232</v>
      </c>
      <c r="C99" s="103">
        <v>80</v>
      </c>
      <c r="D99" s="103">
        <v>93.3</v>
      </c>
      <c r="E99" s="103">
        <v>110.2</v>
      </c>
      <c r="F99" s="103">
        <v>101.3</v>
      </c>
      <c r="G99" s="103">
        <v>98.3</v>
      </c>
      <c r="H99" s="103">
        <v>97.9</v>
      </c>
      <c r="I99" s="103">
        <v>101.2</v>
      </c>
      <c r="J99" s="103">
        <v>110.4</v>
      </c>
      <c r="K99" s="103">
        <v>101.3</v>
      </c>
      <c r="L99" s="103">
        <v>97.3</v>
      </c>
      <c r="M99" s="103">
        <v>99.7</v>
      </c>
      <c r="N99" s="103">
        <v>99.5</v>
      </c>
      <c r="O99" s="103">
        <v>78.4</v>
      </c>
      <c r="P99" s="103">
        <v>94.4</v>
      </c>
      <c r="Q99" s="103">
        <v>106.9</v>
      </c>
      <c r="R99" s="103">
        <v>98</v>
      </c>
      <c r="S99" s="103">
        <v>103.8</v>
      </c>
      <c r="T99" s="103">
        <v>109.9</v>
      </c>
      <c r="U99" s="103">
        <v>88.2</v>
      </c>
      <c r="V99" s="103">
        <v>115.4</v>
      </c>
      <c r="W99" s="103">
        <v>104.1</v>
      </c>
      <c r="X99" s="103">
        <v>104.7</v>
      </c>
      <c r="Y99" s="103">
        <v>105.2</v>
      </c>
      <c r="Z99" s="103">
        <v>108.5</v>
      </c>
      <c r="AA99" s="103">
        <v>83.1</v>
      </c>
      <c r="AB99" s="103">
        <v>90.1</v>
      </c>
      <c r="AC99" s="103">
        <v>110.6</v>
      </c>
      <c r="AD99" s="103">
        <v>106.8</v>
      </c>
      <c r="AE99" s="103">
        <v>99.4</v>
      </c>
      <c r="AF99" s="103">
        <v>105.2</v>
      </c>
      <c r="AG99" s="103">
        <v>93.1</v>
      </c>
      <c r="AH99" s="103">
        <v>110.9</v>
      </c>
      <c r="AI99" s="103">
        <v>101.3</v>
      </c>
      <c r="AJ99" s="103">
        <v>96.2</v>
      </c>
      <c r="AK99" s="103">
        <v>97.5</v>
      </c>
      <c r="AL99" s="103">
        <v>94.7</v>
      </c>
      <c r="AM99" s="103">
        <v>65.6</v>
      </c>
      <c r="AN99" s="103">
        <v>104.8</v>
      </c>
      <c r="AO99" s="255">
        <v>119</v>
      </c>
      <c r="AP99" s="103">
        <v>109.8</v>
      </c>
      <c r="AQ99" s="103"/>
      <c r="AR99" s="103"/>
      <c r="AS99" s="103"/>
      <c r="AT99" s="103"/>
      <c r="AU99" s="103"/>
      <c r="AV99" s="103"/>
      <c r="AW99" s="103"/>
      <c r="AX99" s="103"/>
    </row>
    <row r="100" spans="1:50" ht="11.25">
      <c r="A100" s="100"/>
      <c r="B100" s="52" t="s">
        <v>233</v>
      </c>
      <c r="C100" s="71">
        <v>97.1</v>
      </c>
      <c r="D100" s="71">
        <v>98.8</v>
      </c>
      <c r="E100" s="71">
        <v>99.6</v>
      </c>
      <c r="F100" s="71">
        <v>99.6</v>
      </c>
      <c r="G100" s="71">
        <v>100.1</v>
      </c>
      <c r="H100" s="71">
        <v>99.4</v>
      </c>
      <c r="I100" s="71">
        <v>97.7</v>
      </c>
      <c r="J100" s="71">
        <v>100</v>
      </c>
      <c r="K100" s="71">
        <v>103.2</v>
      </c>
      <c r="L100" s="71">
        <v>96.1</v>
      </c>
      <c r="M100" s="71">
        <v>94.2</v>
      </c>
      <c r="N100" s="71">
        <v>83.7</v>
      </c>
      <c r="O100" s="103">
        <v>87.6</v>
      </c>
      <c r="P100" s="103">
        <v>89.7</v>
      </c>
      <c r="Q100" s="103">
        <v>87.3</v>
      </c>
      <c r="R100" s="103">
        <v>86.5</v>
      </c>
      <c r="S100" s="103">
        <v>91</v>
      </c>
      <c r="T100" s="103">
        <v>100.8</v>
      </c>
      <c r="U100" s="103">
        <v>88.7</v>
      </c>
      <c r="V100" s="103">
        <v>92.4</v>
      </c>
      <c r="W100" s="103">
        <v>94.5</v>
      </c>
      <c r="X100" s="103">
        <v>104.7</v>
      </c>
      <c r="Y100" s="103">
        <v>109.2</v>
      </c>
      <c r="Z100" s="103">
        <v>115.6</v>
      </c>
      <c r="AA100" s="103">
        <v>124.5</v>
      </c>
      <c r="AB100" s="103">
        <v>112.6</v>
      </c>
      <c r="AC100" s="103">
        <v>119</v>
      </c>
      <c r="AD100" s="103">
        <v>125.7</v>
      </c>
      <c r="AE100" s="103">
        <v>119.8</v>
      </c>
      <c r="AF100" s="103">
        <v>116.2</v>
      </c>
      <c r="AG100" s="103">
        <v>126.7</v>
      </c>
      <c r="AH100" s="255">
        <v>117</v>
      </c>
      <c r="AI100" s="103">
        <v>119.5</v>
      </c>
      <c r="AJ100" s="103">
        <v>115.6</v>
      </c>
      <c r="AK100" s="103">
        <v>119.5</v>
      </c>
      <c r="AL100" s="103">
        <v>113.5</v>
      </c>
      <c r="AM100" s="103">
        <v>107.5</v>
      </c>
      <c r="AN100" s="103">
        <v>107.7</v>
      </c>
      <c r="AO100" s="103">
        <v>108.9</v>
      </c>
      <c r="AP100" s="103">
        <v>108.5</v>
      </c>
      <c r="AQ100" s="103"/>
      <c r="AR100" s="103"/>
      <c r="AS100" s="103"/>
      <c r="AT100" s="255"/>
      <c r="AU100" s="103"/>
      <c r="AV100" s="103"/>
      <c r="AW100" s="103"/>
      <c r="AX100" s="103"/>
    </row>
    <row r="101" spans="1:50" ht="11.25">
      <c r="A101" s="100"/>
      <c r="B101" s="52" t="s">
        <v>234</v>
      </c>
      <c r="C101" s="103">
        <v>97.1</v>
      </c>
      <c r="D101" s="103">
        <v>98.2</v>
      </c>
      <c r="E101" s="103">
        <v>98.8</v>
      </c>
      <c r="F101" s="103">
        <v>99.1</v>
      </c>
      <c r="G101" s="103">
        <v>99.3</v>
      </c>
      <c r="H101" s="103">
        <v>99.3</v>
      </c>
      <c r="I101" s="103">
        <v>99.1</v>
      </c>
      <c r="J101" s="103">
        <v>99.2</v>
      </c>
      <c r="K101" s="103">
        <v>99.6</v>
      </c>
      <c r="L101" s="103">
        <v>99.2</v>
      </c>
      <c r="M101" s="103">
        <v>98.7</v>
      </c>
      <c r="N101" s="103">
        <v>97.4</v>
      </c>
      <c r="O101" s="103">
        <v>87.6</v>
      </c>
      <c r="P101" s="103">
        <v>88.6</v>
      </c>
      <c r="Q101" s="103">
        <v>88.2</v>
      </c>
      <c r="R101" s="103">
        <v>87.8</v>
      </c>
      <c r="S101" s="103">
        <v>88.5</v>
      </c>
      <c r="T101" s="103">
        <v>90.5</v>
      </c>
      <c r="U101" s="103">
        <v>90.3</v>
      </c>
      <c r="V101" s="103">
        <v>90.6</v>
      </c>
      <c r="W101" s="103">
        <v>90.8</v>
      </c>
      <c r="X101" s="103">
        <v>92.2</v>
      </c>
      <c r="Y101" s="103">
        <v>93.7</v>
      </c>
      <c r="Z101" s="103">
        <v>95.5</v>
      </c>
      <c r="AA101" s="103">
        <v>124.5</v>
      </c>
      <c r="AB101" s="103">
        <v>118.5</v>
      </c>
      <c r="AC101" s="103">
        <v>118.7</v>
      </c>
      <c r="AD101" s="103">
        <v>120.4</v>
      </c>
      <c r="AE101" s="103">
        <v>120.2</v>
      </c>
      <c r="AF101" s="95">
        <v>118.3</v>
      </c>
      <c r="AG101" s="103">
        <v>119.4</v>
      </c>
      <c r="AH101" s="103">
        <v>119.1</v>
      </c>
      <c r="AI101" s="103">
        <v>119.1</v>
      </c>
      <c r="AJ101" s="103">
        <v>118.7</v>
      </c>
      <c r="AK101" s="103">
        <v>118.8</v>
      </c>
      <c r="AL101" s="103">
        <v>118.4</v>
      </c>
      <c r="AM101" s="103">
        <v>107.5</v>
      </c>
      <c r="AN101" s="103">
        <v>107.6</v>
      </c>
      <c r="AO101" s="255">
        <v>108</v>
      </c>
      <c r="AP101" s="103">
        <v>108.1</v>
      </c>
      <c r="AQ101" s="103"/>
      <c r="AR101" s="95"/>
      <c r="AS101" s="103"/>
      <c r="AT101" s="103"/>
      <c r="AU101" s="103"/>
      <c r="AV101" s="103"/>
      <c r="AW101" s="103"/>
      <c r="AX101" s="103"/>
    </row>
    <row r="102" spans="1:50" ht="11.25">
      <c r="A102" s="100"/>
      <c r="B102" s="235" t="s">
        <v>248</v>
      </c>
      <c r="C102" s="129" t="s">
        <v>116</v>
      </c>
      <c r="D102" s="129" t="s">
        <v>115</v>
      </c>
      <c r="E102" s="129" t="s">
        <v>114</v>
      </c>
      <c r="F102" s="129" t="s">
        <v>125</v>
      </c>
      <c r="G102" s="129" t="s">
        <v>124</v>
      </c>
      <c r="H102" s="129" t="s">
        <v>123</v>
      </c>
      <c r="I102" s="129" t="s">
        <v>122</v>
      </c>
      <c r="J102" s="129" t="s">
        <v>121</v>
      </c>
      <c r="K102" s="129" t="s">
        <v>120</v>
      </c>
      <c r="L102" s="129" t="s">
        <v>119</v>
      </c>
      <c r="M102" s="129" t="s">
        <v>118</v>
      </c>
      <c r="N102" s="129" t="s">
        <v>117</v>
      </c>
      <c r="O102" s="129" t="s">
        <v>116</v>
      </c>
      <c r="P102" s="129" t="s">
        <v>115</v>
      </c>
      <c r="Q102" s="129" t="s">
        <v>114</v>
      </c>
      <c r="R102" s="129" t="s">
        <v>125</v>
      </c>
      <c r="S102" s="129" t="s">
        <v>124</v>
      </c>
      <c r="T102" s="129" t="s">
        <v>123</v>
      </c>
      <c r="U102" s="129" t="s">
        <v>122</v>
      </c>
      <c r="V102" s="129" t="s">
        <v>121</v>
      </c>
      <c r="W102" s="129" t="s">
        <v>120</v>
      </c>
      <c r="X102" s="129" t="s">
        <v>119</v>
      </c>
      <c r="Y102" s="129" t="s">
        <v>118</v>
      </c>
      <c r="Z102" s="129" t="s">
        <v>117</v>
      </c>
      <c r="AA102" s="129" t="s">
        <v>116</v>
      </c>
      <c r="AB102" s="129" t="s">
        <v>115</v>
      </c>
      <c r="AC102" s="129" t="s">
        <v>114</v>
      </c>
      <c r="AD102" s="129" t="s">
        <v>125</v>
      </c>
      <c r="AE102" s="129" t="s">
        <v>124</v>
      </c>
      <c r="AF102" s="129" t="s">
        <v>123</v>
      </c>
      <c r="AG102" s="129" t="s">
        <v>122</v>
      </c>
      <c r="AH102" s="129" t="s">
        <v>121</v>
      </c>
      <c r="AI102" s="129" t="s">
        <v>120</v>
      </c>
      <c r="AJ102" s="129" t="s">
        <v>119</v>
      </c>
      <c r="AK102" s="129" t="s">
        <v>118</v>
      </c>
      <c r="AL102" s="129" t="s">
        <v>117</v>
      </c>
      <c r="AM102" s="129" t="s">
        <v>116</v>
      </c>
      <c r="AN102" s="129" t="s">
        <v>115</v>
      </c>
      <c r="AO102" s="129" t="s">
        <v>114</v>
      </c>
      <c r="AP102" s="129" t="s">
        <v>125</v>
      </c>
      <c r="AQ102" s="129" t="s">
        <v>124</v>
      </c>
      <c r="AR102" s="129" t="s">
        <v>123</v>
      </c>
      <c r="AS102" s="129" t="s">
        <v>122</v>
      </c>
      <c r="AT102" s="129" t="s">
        <v>121</v>
      </c>
      <c r="AU102" s="129" t="s">
        <v>120</v>
      </c>
      <c r="AV102" s="129" t="s">
        <v>119</v>
      </c>
      <c r="AW102" s="129" t="s">
        <v>118</v>
      </c>
      <c r="AX102" s="129" t="s">
        <v>117</v>
      </c>
    </row>
    <row r="103" spans="1:50" ht="11.25">
      <c r="A103" s="199"/>
      <c r="B103" s="52" t="s">
        <v>232</v>
      </c>
      <c r="C103" s="103">
        <v>101.8</v>
      </c>
      <c r="D103" s="103">
        <v>88.5</v>
      </c>
      <c r="E103" s="103">
        <v>93</v>
      </c>
      <c r="F103" s="103">
        <v>82.8</v>
      </c>
      <c r="G103" s="103">
        <v>77.6</v>
      </c>
      <c r="H103" s="103">
        <v>90.7</v>
      </c>
      <c r="I103" s="103">
        <v>99.6</v>
      </c>
      <c r="J103" s="103">
        <v>98.8</v>
      </c>
      <c r="K103" s="103">
        <v>109</v>
      </c>
      <c r="L103" s="103">
        <v>123.3</v>
      </c>
      <c r="M103" s="103">
        <v>110.6</v>
      </c>
      <c r="N103" s="103">
        <v>114.3</v>
      </c>
      <c r="O103" s="103">
        <v>100.3</v>
      </c>
      <c r="P103" s="103">
        <v>81.7</v>
      </c>
      <c r="Q103" s="103">
        <v>96</v>
      </c>
      <c r="R103" s="103">
        <v>84.2</v>
      </c>
      <c r="S103" s="103">
        <v>82.5</v>
      </c>
      <c r="T103" s="103">
        <v>99.4</v>
      </c>
      <c r="U103" s="103">
        <v>96.7</v>
      </c>
      <c r="V103" s="103">
        <v>99.3</v>
      </c>
      <c r="W103" s="103">
        <v>102.1</v>
      </c>
      <c r="X103" s="103">
        <v>126.5</v>
      </c>
      <c r="Y103" s="103">
        <v>123.7</v>
      </c>
      <c r="Z103" s="103">
        <v>112.2</v>
      </c>
      <c r="AA103" s="103">
        <v>99.8</v>
      </c>
      <c r="AB103" s="112">
        <v>93.7</v>
      </c>
      <c r="AC103" s="112">
        <v>101.1</v>
      </c>
      <c r="AD103" s="103">
        <v>83.7</v>
      </c>
      <c r="AE103" s="103">
        <v>77</v>
      </c>
      <c r="AF103" s="103">
        <v>96.9</v>
      </c>
      <c r="AG103" s="103">
        <v>99.9</v>
      </c>
      <c r="AH103" s="103">
        <v>96</v>
      </c>
      <c r="AI103" s="103">
        <v>99.4</v>
      </c>
      <c r="AJ103" s="103">
        <v>127.3</v>
      </c>
      <c r="AK103" s="103">
        <v>111</v>
      </c>
      <c r="AL103" s="103">
        <v>111.2</v>
      </c>
      <c r="AM103" s="103">
        <v>102.3</v>
      </c>
      <c r="AN103" s="103">
        <v>93.5</v>
      </c>
      <c r="AO103" s="103">
        <v>103.9</v>
      </c>
      <c r="AP103" s="103">
        <v>82.1</v>
      </c>
      <c r="AQ103" s="103"/>
      <c r="AR103" s="103"/>
      <c r="AS103" s="103"/>
      <c r="AT103" s="103"/>
      <c r="AU103" s="103"/>
      <c r="AV103" s="103"/>
      <c r="AW103" s="103"/>
      <c r="AX103" s="103"/>
    </row>
    <row r="104" spans="1:50" ht="11.25">
      <c r="A104" s="199"/>
      <c r="B104" s="52" t="s">
        <v>233</v>
      </c>
      <c r="C104" s="103">
        <v>111.5</v>
      </c>
      <c r="D104" s="103">
        <v>113.7</v>
      </c>
      <c r="E104" s="103">
        <v>100.3</v>
      </c>
      <c r="F104" s="103">
        <v>105.6</v>
      </c>
      <c r="G104" s="103">
        <v>108.1</v>
      </c>
      <c r="H104" s="103">
        <v>114.2</v>
      </c>
      <c r="I104" s="103">
        <v>112.3</v>
      </c>
      <c r="J104" s="103">
        <v>106.1</v>
      </c>
      <c r="K104" s="103">
        <v>112.3</v>
      </c>
      <c r="L104" s="103">
        <v>100.7</v>
      </c>
      <c r="M104" s="103">
        <v>99.1</v>
      </c>
      <c r="N104" s="103">
        <v>92.6</v>
      </c>
      <c r="O104" s="103">
        <v>92.2</v>
      </c>
      <c r="P104" s="103">
        <v>92.2</v>
      </c>
      <c r="Q104" s="103">
        <v>95.6</v>
      </c>
      <c r="R104" s="103">
        <v>87</v>
      </c>
      <c r="S104" s="103">
        <v>95</v>
      </c>
      <c r="T104" s="103">
        <v>99.2</v>
      </c>
      <c r="U104" s="103">
        <v>96.7</v>
      </c>
      <c r="V104" s="103">
        <v>98.4</v>
      </c>
      <c r="W104" s="103">
        <v>99.1</v>
      </c>
      <c r="X104" s="103">
        <v>99.6</v>
      </c>
      <c r="Y104" s="103">
        <v>112</v>
      </c>
      <c r="Z104" s="103">
        <v>110.3</v>
      </c>
      <c r="AA104" s="103">
        <v>104.6</v>
      </c>
      <c r="AB104" s="112">
        <v>107.5</v>
      </c>
      <c r="AC104" s="112">
        <v>113</v>
      </c>
      <c r="AD104" s="103">
        <v>112.6</v>
      </c>
      <c r="AE104" s="103">
        <v>106.2</v>
      </c>
      <c r="AF104" s="103">
        <v>104.5</v>
      </c>
      <c r="AG104" s="103">
        <v>108.1</v>
      </c>
      <c r="AH104" s="103">
        <v>104.3</v>
      </c>
      <c r="AI104" s="103">
        <v>101.8</v>
      </c>
      <c r="AJ104" s="103">
        <v>100.2</v>
      </c>
      <c r="AK104" s="103">
        <v>91.5</v>
      </c>
      <c r="AL104" s="103">
        <v>93.5</v>
      </c>
      <c r="AM104" s="103">
        <v>105.1</v>
      </c>
      <c r="AN104" s="103">
        <v>105.8</v>
      </c>
      <c r="AO104" s="103">
        <v>107.9</v>
      </c>
      <c r="AP104" s="103">
        <v>107.2</v>
      </c>
      <c r="AQ104" s="103"/>
      <c r="AR104" s="103"/>
      <c r="AS104" s="103"/>
      <c r="AT104" s="103"/>
      <c r="AU104" s="103"/>
      <c r="AV104" s="103"/>
      <c r="AW104" s="103"/>
      <c r="AX104" s="103"/>
    </row>
    <row r="105" spans="1:50" ht="11.25">
      <c r="A105" s="202"/>
      <c r="B105" s="52" t="s">
        <v>234</v>
      </c>
      <c r="C105" s="103">
        <v>111.5</v>
      </c>
      <c r="D105" s="103">
        <v>112.9</v>
      </c>
      <c r="E105" s="103">
        <v>108.7</v>
      </c>
      <c r="F105" s="103">
        <v>107.9</v>
      </c>
      <c r="G105" s="103">
        <v>107.9</v>
      </c>
      <c r="H105" s="103">
        <v>109</v>
      </c>
      <c r="I105" s="103">
        <v>109.4</v>
      </c>
      <c r="J105" s="103">
        <v>109</v>
      </c>
      <c r="K105" s="103">
        <v>109.4</v>
      </c>
      <c r="L105" s="103">
        <v>108.5</v>
      </c>
      <c r="M105" s="103">
        <v>107.6</v>
      </c>
      <c r="N105" s="103">
        <v>106.4</v>
      </c>
      <c r="O105" s="103">
        <v>92.2</v>
      </c>
      <c r="P105" s="103">
        <v>92.2</v>
      </c>
      <c r="Q105" s="103">
        <v>93.3</v>
      </c>
      <c r="R105" s="103">
        <v>91.7</v>
      </c>
      <c r="S105" s="103">
        <v>92.4</v>
      </c>
      <c r="T105" s="103">
        <v>93.5</v>
      </c>
      <c r="U105" s="103">
        <v>94</v>
      </c>
      <c r="V105" s="103">
        <v>94.5</v>
      </c>
      <c r="W105" s="103">
        <v>95</v>
      </c>
      <c r="X105" s="103">
        <v>95.5</v>
      </c>
      <c r="Y105" s="103">
        <v>97</v>
      </c>
      <c r="Z105" s="103">
        <v>98.1</v>
      </c>
      <c r="AA105" s="103">
        <v>104.6</v>
      </c>
      <c r="AB105" s="112">
        <v>106</v>
      </c>
      <c r="AC105" s="112">
        <v>108.3</v>
      </c>
      <c r="AD105" s="103">
        <v>109.4</v>
      </c>
      <c r="AE105" s="103">
        <v>108.8</v>
      </c>
      <c r="AF105" s="95">
        <v>108.1</v>
      </c>
      <c r="AG105" s="103">
        <v>108.1</v>
      </c>
      <c r="AH105" s="103">
        <v>107.6</v>
      </c>
      <c r="AI105" s="103">
        <v>107</v>
      </c>
      <c r="AJ105" s="103">
        <v>106.5</v>
      </c>
      <c r="AK105" s="103">
        <v>105.1</v>
      </c>
      <c r="AL105" s="103">
        <v>104.1</v>
      </c>
      <c r="AM105" s="103">
        <v>105.1</v>
      </c>
      <c r="AN105" s="103">
        <v>105.4</v>
      </c>
      <c r="AO105" s="103">
        <v>106.2</v>
      </c>
      <c r="AP105" s="103">
        <v>106.5</v>
      </c>
      <c r="AQ105" s="103"/>
      <c r="AR105" s="95"/>
      <c r="AS105" s="103"/>
      <c r="AT105" s="103"/>
      <c r="AU105" s="103"/>
      <c r="AV105" s="103"/>
      <c r="AW105" s="103"/>
      <c r="AX105" s="103"/>
    </row>
    <row r="106" spans="1:42" ht="11.25">
      <c r="A106" s="203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AD106" s="100"/>
      <c r="AP106" s="100"/>
    </row>
    <row r="107" spans="1:50" ht="11.25">
      <c r="A107" s="203"/>
      <c r="B107" s="95" t="s">
        <v>30</v>
      </c>
      <c r="C107" s="239"/>
      <c r="D107" s="240"/>
      <c r="E107" s="240"/>
      <c r="F107" s="240"/>
      <c r="G107" s="240"/>
      <c r="H107" s="240"/>
      <c r="I107" s="240">
        <v>2008</v>
      </c>
      <c r="J107" s="240"/>
      <c r="K107" s="240"/>
      <c r="L107" s="240"/>
      <c r="M107" s="240"/>
      <c r="N107" s="241"/>
      <c r="O107" s="242"/>
      <c r="P107" s="243"/>
      <c r="Q107" s="243"/>
      <c r="R107" s="243"/>
      <c r="S107" s="244"/>
      <c r="T107" s="244"/>
      <c r="U107" s="245">
        <v>2009</v>
      </c>
      <c r="V107" s="246"/>
      <c r="W107" s="246"/>
      <c r="X107" s="246"/>
      <c r="Y107" s="246"/>
      <c r="Z107" s="247"/>
      <c r="AA107" s="276"/>
      <c r="AB107" s="277"/>
      <c r="AC107" s="277"/>
      <c r="AD107" s="277"/>
      <c r="AE107" s="277">
        <v>2010</v>
      </c>
      <c r="AF107" s="277"/>
      <c r="AG107" s="277"/>
      <c r="AH107" s="277"/>
      <c r="AI107" s="277"/>
      <c r="AJ107" s="277"/>
      <c r="AK107" s="277"/>
      <c r="AL107" s="278"/>
      <c r="AM107" s="340"/>
      <c r="AN107" s="341"/>
      <c r="AO107" s="341"/>
      <c r="AP107" s="341"/>
      <c r="AQ107" s="341">
        <v>2011</v>
      </c>
      <c r="AR107" s="341"/>
      <c r="AS107" s="341"/>
      <c r="AT107" s="341"/>
      <c r="AU107" s="341"/>
      <c r="AV107" s="341"/>
      <c r="AW107" s="341"/>
      <c r="AX107" s="342"/>
    </row>
    <row r="108" spans="1:50" ht="11.25">
      <c r="A108" s="203"/>
      <c r="B108" s="66" t="s">
        <v>134</v>
      </c>
      <c r="C108" s="96" t="s">
        <v>116</v>
      </c>
      <c r="D108" s="96" t="s">
        <v>115</v>
      </c>
      <c r="E108" s="96" t="s">
        <v>114</v>
      </c>
      <c r="F108" s="96" t="s">
        <v>125</v>
      </c>
      <c r="G108" s="96" t="s">
        <v>124</v>
      </c>
      <c r="H108" s="96" t="s">
        <v>123</v>
      </c>
      <c r="I108" s="96" t="s">
        <v>122</v>
      </c>
      <c r="J108" s="96" t="s">
        <v>121</v>
      </c>
      <c r="K108" s="96" t="s">
        <v>120</v>
      </c>
      <c r="L108" s="96" t="s">
        <v>119</v>
      </c>
      <c r="M108" s="96" t="s">
        <v>118</v>
      </c>
      <c r="N108" s="96" t="s">
        <v>117</v>
      </c>
      <c r="O108" s="96" t="s">
        <v>116</v>
      </c>
      <c r="P108" s="96" t="s">
        <v>115</v>
      </c>
      <c r="Q108" s="96" t="s">
        <v>114</v>
      </c>
      <c r="R108" s="97" t="s">
        <v>125</v>
      </c>
      <c r="S108" s="96" t="s">
        <v>124</v>
      </c>
      <c r="T108" s="96" t="s">
        <v>123</v>
      </c>
      <c r="U108" s="96" t="s">
        <v>122</v>
      </c>
      <c r="V108" s="96" t="s">
        <v>121</v>
      </c>
      <c r="W108" s="96" t="s">
        <v>120</v>
      </c>
      <c r="X108" s="96" t="s">
        <v>119</v>
      </c>
      <c r="Y108" s="96" t="s">
        <v>118</v>
      </c>
      <c r="Z108" s="96" t="s">
        <v>117</v>
      </c>
      <c r="AA108" s="96" t="s">
        <v>116</v>
      </c>
      <c r="AB108" s="96" t="s">
        <v>115</v>
      </c>
      <c r="AC108" s="96" t="s">
        <v>114</v>
      </c>
      <c r="AD108" s="250" t="s">
        <v>125</v>
      </c>
      <c r="AE108" s="96" t="s">
        <v>124</v>
      </c>
      <c r="AF108" s="96" t="s">
        <v>123</v>
      </c>
      <c r="AG108" s="96" t="s">
        <v>122</v>
      </c>
      <c r="AH108" s="96" t="s">
        <v>121</v>
      </c>
      <c r="AI108" s="96" t="s">
        <v>120</v>
      </c>
      <c r="AJ108" s="96" t="s">
        <v>119</v>
      </c>
      <c r="AK108" s="96" t="s">
        <v>118</v>
      </c>
      <c r="AL108" s="96" t="s">
        <v>117</v>
      </c>
      <c r="AM108" s="96" t="s">
        <v>116</v>
      </c>
      <c r="AN108" s="96" t="s">
        <v>115</v>
      </c>
      <c r="AO108" s="96" t="s">
        <v>114</v>
      </c>
      <c r="AP108" s="250" t="s">
        <v>125</v>
      </c>
      <c r="AQ108" s="96" t="s">
        <v>124</v>
      </c>
      <c r="AR108" s="96" t="s">
        <v>123</v>
      </c>
      <c r="AS108" s="96" t="s">
        <v>122</v>
      </c>
      <c r="AT108" s="96" t="s">
        <v>121</v>
      </c>
      <c r="AU108" s="96" t="s">
        <v>120</v>
      </c>
      <c r="AV108" s="96" t="s">
        <v>119</v>
      </c>
      <c r="AW108" s="96" t="s">
        <v>118</v>
      </c>
      <c r="AX108" s="96" t="s">
        <v>117</v>
      </c>
    </row>
    <row r="109" spans="1:50" ht="11.25">
      <c r="A109" s="203"/>
      <c r="B109" s="52" t="s">
        <v>232</v>
      </c>
      <c r="C109" s="103">
        <v>45.7</v>
      </c>
      <c r="D109" s="103">
        <v>99.7</v>
      </c>
      <c r="E109" s="103">
        <v>99.7</v>
      </c>
      <c r="F109" s="103">
        <v>190.9</v>
      </c>
      <c r="G109" s="103">
        <v>119.6</v>
      </c>
      <c r="H109" s="103">
        <v>109</v>
      </c>
      <c r="I109" s="103">
        <v>103.7</v>
      </c>
      <c r="J109" s="103">
        <v>99.4</v>
      </c>
      <c r="K109" s="103">
        <v>93.4</v>
      </c>
      <c r="L109" s="103">
        <v>111.6</v>
      </c>
      <c r="M109" s="103">
        <v>85.2</v>
      </c>
      <c r="N109" s="103">
        <v>120.9</v>
      </c>
      <c r="O109" s="103">
        <v>35.2</v>
      </c>
      <c r="P109" s="103">
        <v>114.1</v>
      </c>
      <c r="Q109" s="103">
        <v>116.2</v>
      </c>
      <c r="R109" s="103">
        <v>146.9</v>
      </c>
      <c r="S109" s="95">
        <v>127.8</v>
      </c>
      <c r="T109" s="95">
        <v>109.5</v>
      </c>
      <c r="U109" s="95">
        <v>101.9</v>
      </c>
      <c r="V109" s="95">
        <v>98.1</v>
      </c>
      <c r="W109" s="95">
        <v>99.9</v>
      </c>
      <c r="X109" s="95">
        <v>123.5</v>
      </c>
      <c r="Y109" s="95">
        <v>80.1</v>
      </c>
      <c r="Z109" s="95">
        <v>124.4</v>
      </c>
      <c r="AA109" s="103">
        <v>26.1</v>
      </c>
      <c r="AB109" s="103">
        <v>104.7</v>
      </c>
      <c r="AC109" s="103">
        <v>150.2</v>
      </c>
      <c r="AD109" s="103">
        <v>136.2</v>
      </c>
      <c r="AE109" s="95">
        <v>132.1</v>
      </c>
      <c r="AF109" s="103">
        <v>113.6</v>
      </c>
      <c r="AG109" s="95">
        <v>116.1</v>
      </c>
      <c r="AH109" s="95">
        <v>81.9</v>
      </c>
      <c r="AI109" s="95">
        <v>106.2</v>
      </c>
      <c r="AJ109" s="95">
        <v>98.8</v>
      </c>
      <c r="AK109" s="95">
        <v>95.4</v>
      </c>
      <c r="AL109" s="95">
        <v>132.9</v>
      </c>
      <c r="AM109" s="103">
        <v>24.3</v>
      </c>
      <c r="AN109" s="103">
        <v>107.9</v>
      </c>
      <c r="AO109" s="103">
        <v>145.5</v>
      </c>
      <c r="AP109" s="103">
        <v>128.6</v>
      </c>
      <c r="AQ109" s="95"/>
      <c r="AR109" s="103"/>
      <c r="AS109" s="95"/>
      <c r="AT109" s="95"/>
      <c r="AU109" s="95"/>
      <c r="AV109" s="95"/>
      <c r="AW109" s="95"/>
      <c r="AX109" s="95"/>
    </row>
    <row r="110" spans="1:50" ht="11.25">
      <c r="A110" s="203"/>
      <c r="B110" s="52" t="s">
        <v>233</v>
      </c>
      <c r="C110" s="103">
        <v>174.9</v>
      </c>
      <c r="D110" s="103">
        <v>136</v>
      </c>
      <c r="E110" s="103">
        <v>99.4</v>
      </c>
      <c r="F110" s="103">
        <v>122.5</v>
      </c>
      <c r="G110" s="103">
        <v>114.9</v>
      </c>
      <c r="H110" s="103">
        <v>97.4</v>
      </c>
      <c r="I110" s="103">
        <v>83.6</v>
      </c>
      <c r="J110" s="103">
        <v>82.9</v>
      </c>
      <c r="K110" s="103">
        <v>84.7</v>
      </c>
      <c r="L110" s="103">
        <v>100.8</v>
      </c>
      <c r="M110" s="103">
        <v>122.5</v>
      </c>
      <c r="N110" s="103">
        <v>125.3</v>
      </c>
      <c r="O110" s="103">
        <v>82.7</v>
      </c>
      <c r="P110" s="103">
        <v>94.6</v>
      </c>
      <c r="Q110" s="103">
        <v>110.1</v>
      </c>
      <c r="R110" s="103">
        <v>84.8</v>
      </c>
      <c r="S110" s="95">
        <v>93.1</v>
      </c>
      <c r="T110" s="95">
        <v>83.1</v>
      </c>
      <c r="U110" s="95">
        <v>95.7</v>
      </c>
      <c r="V110" s="95">
        <v>93.5</v>
      </c>
      <c r="W110" s="95">
        <v>93.5</v>
      </c>
      <c r="X110" s="95">
        <v>114.6</v>
      </c>
      <c r="Y110" s="95">
        <v>93.8</v>
      </c>
      <c r="Z110" s="95">
        <v>108.7</v>
      </c>
      <c r="AA110" s="103">
        <v>87.4</v>
      </c>
      <c r="AB110" s="103">
        <v>80</v>
      </c>
      <c r="AC110" s="103">
        <v>103.8</v>
      </c>
      <c r="AD110" s="103">
        <v>96.2</v>
      </c>
      <c r="AE110" s="95">
        <v>97.4</v>
      </c>
      <c r="AF110" s="103">
        <v>100.5</v>
      </c>
      <c r="AG110" s="95">
        <v>115.3</v>
      </c>
      <c r="AH110" s="95">
        <v>96.1</v>
      </c>
      <c r="AI110" s="95">
        <v>102.5</v>
      </c>
      <c r="AJ110" s="95">
        <v>84.4</v>
      </c>
      <c r="AK110" s="95">
        <v>100.7</v>
      </c>
      <c r="AL110" s="95">
        <v>107.3</v>
      </c>
      <c r="AM110" s="103">
        <v>102.2</v>
      </c>
      <c r="AN110" s="103">
        <v>105.3</v>
      </c>
      <c r="AO110" s="103">
        <v>101.9</v>
      </c>
      <c r="AP110" s="103">
        <v>96.2</v>
      </c>
      <c r="AQ110" s="95"/>
      <c r="AR110" s="103"/>
      <c r="AS110" s="95"/>
      <c r="AT110" s="95"/>
      <c r="AU110" s="95"/>
      <c r="AV110" s="95"/>
      <c r="AW110" s="95"/>
      <c r="AX110" s="95"/>
    </row>
    <row r="111" spans="1:50" ht="11.25">
      <c r="A111" s="203"/>
      <c r="B111" s="52" t="s">
        <v>234</v>
      </c>
      <c r="C111" s="181">
        <v>130.7</v>
      </c>
      <c r="D111" s="181">
        <v>121</v>
      </c>
      <c r="E111" s="181">
        <v>103.6</v>
      </c>
      <c r="F111" s="181">
        <v>98.5</v>
      </c>
      <c r="G111" s="181">
        <v>96.7</v>
      </c>
      <c r="H111" s="181">
        <v>94.3</v>
      </c>
      <c r="I111" s="181">
        <v>92.3</v>
      </c>
      <c r="J111" s="181">
        <v>93.4</v>
      </c>
      <c r="K111" s="181">
        <v>95.9</v>
      </c>
      <c r="L111" s="181">
        <v>101.7</v>
      </c>
      <c r="M111" s="181">
        <v>102.4</v>
      </c>
      <c r="N111" s="181">
        <v>102.3</v>
      </c>
      <c r="O111" s="103">
        <v>82.7</v>
      </c>
      <c r="P111" s="103">
        <v>88.6</v>
      </c>
      <c r="Q111" s="103">
        <v>95.8</v>
      </c>
      <c r="R111" s="103">
        <v>91.4</v>
      </c>
      <c r="S111" s="95">
        <v>91.7</v>
      </c>
      <c r="T111" s="95">
        <v>89.1</v>
      </c>
      <c r="U111" s="95">
        <v>90.3</v>
      </c>
      <c r="V111" s="95">
        <v>90.7</v>
      </c>
      <c r="W111" s="95">
        <v>91.1</v>
      </c>
      <c r="X111" s="95">
        <v>93.6</v>
      </c>
      <c r="Y111" s="95">
        <v>93.6</v>
      </c>
      <c r="Z111" s="95">
        <v>95.1</v>
      </c>
      <c r="AA111" s="103">
        <v>87.4</v>
      </c>
      <c r="AB111" s="103">
        <v>83.6</v>
      </c>
      <c r="AC111" s="103">
        <v>91.3</v>
      </c>
      <c r="AD111" s="103">
        <v>93.1</v>
      </c>
      <c r="AE111" s="95">
        <v>94.5</v>
      </c>
      <c r="AF111" s="95">
        <v>96.1</v>
      </c>
      <c r="AG111" s="95">
        <v>100.1</v>
      </c>
      <c r="AH111" s="95">
        <v>99.4</v>
      </c>
      <c r="AI111" s="95">
        <v>99.8</v>
      </c>
      <c r="AJ111" s="95">
        <v>100.1</v>
      </c>
      <c r="AK111" s="95">
        <v>100.2</v>
      </c>
      <c r="AL111" s="95">
        <v>101</v>
      </c>
      <c r="AM111" s="103">
        <v>102.2</v>
      </c>
      <c r="AN111" s="103">
        <v>103.8</v>
      </c>
      <c r="AO111" s="103">
        <v>103.1</v>
      </c>
      <c r="AP111" s="103">
        <v>102.4</v>
      </c>
      <c r="AQ111" s="95"/>
      <c r="AR111" s="95"/>
      <c r="AS111" s="95"/>
      <c r="AT111" s="95"/>
      <c r="AU111" s="95"/>
      <c r="AV111" s="95"/>
      <c r="AW111" s="95"/>
      <c r="AX111" s="95"/>
    </row>
    <row r="112" spans="1:42" ht="11.25">
      <c r="A112" s="203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AD112" s="75"/>
      <c r="AP112" s="75"/>
    </row>
    <row r="113" spans="1:50" ht="11.25">
      <c r="A113" s="199"/>
      <c r="B113" s="95" t="s">
        <v>217</v>
      </c>
      <c r="C113" s="239"/>
      <c r="D113" s="240"/>
      <c r="E113" s="240"/>
      <c r="F113" s="240"/>
      <c r="G113" s="240"/>
      <c r="H113" s="240"/>
      <c r="I113" s="240">
        <v>2008</v>
      </c>
      <c r="J113" s="240"/>
      <c r="K113" s="240"/>
      <c r="L113" s="240"/>
      <c r="M113" s="240"/>
      <c r="N113" s="241"/>
      <c r="O113" s="242"/>
      <c r="P113" s="243"/>
      <c r="Q113" s="243"/>
      <c r="R113" s="243"/>
      <c r="S113" s="244"/>
      <c r="T113" s="244"/>
      <c r="U113" s="245">
        <v>2009</v>
      </c>
      <c r="V113" s="246"/>
      <c r="W113" s="246"/>
      <c r="X113" s="246"/>
      <c r="Y113" s="246"/>
      <c r="Z113" s="247"/>
      <c r="AA113" s="276"/>
      <c r="AB113" s="277"/>
      <c r="AC113" s="277"/>
      <c r="AD113" s="277"/>
      <c r="AE113" s="277">
        <v>2010</v>
      </c>
      <c r="AF113" s="277"/>
      <c r="AG113" s="277"/>
      <c r="AH113" s="277"/>
      <c r="AI113" s="277"/>
      <c r="AJ113" s="277"/>
      <c r="AK113" s="277"/>
      <c r="AL113" s="278"/>
      <c r="AM113" s="340"/>
      <c r="AN113" s="341"/>
      <c r="AO113" s="341"/>
      <c r="AP113" s="341"/>
      <c r="AQ113" s="341">
        <v>2011</v>
      </c>
      <c r="AR113" s="341"/>
      <c r="AS113" s="341"/>
      <c r="AT113" s="341"/>
      <c r="AU113" s="341"/>
      <c r="AV113" s="341"/>
      <c r="AW113" s="341"/>
      <c r="AX113" s="342"/>
    </row>
    <row r="114" spans="1:50" ht="11.25">
      <c r="A114" s="199"/>
      <c r="B114" s="66" t="s">
        <v>136</v>
      </c>
      <c r="C114" s="178" t="s">
        <v>116</v>
      </c>
      <c r="D114" s="96" t="s">
        <v>115</v>
      </c>
      <c r="E114" s="96" t="s">
        <v>114</v>
      </c>
      <c r="F114" s="96" t="s">
        <v>125</v>
      </c>
      <c r="G114" s="96" t="s">
        <v>124</v>
      </c>
      <c r="H114" s="96" t="s">
        <v>123</v>
      </c>
      <c r="I114" s="96" t="s">
        <v>122</v>
      </c>
      <c r="J114" s="96" t="s">
        <v>121</v>
      </c>
      <c r="K114" s="96" t="s">
        <v>120</v>
      </c>
      <c r="L114" s="96" t="s">
        <v>119</v>
      </c>
      <c r="M114" s="96" t="s">
        <v>118</v>
      </c>
      <c r="N114" s="96" t="s">
        <v>117</v>
      </c>
      <c r="O114" s="96" t="s">
        <v>116</v>
      </c>
      <c r="P114" s="96" t="s">
        <v>115</v>
      </c>
      <c r="Q114" s="96" t="s">
        <v>114</v>
      </c>
      <c r="R114" s="97" t="s">
        <v>125</v>
      </c>
      <c r="S114" s="96" t="s">
        <v>124</v>
      </c>
      <c r="T114" s="96" t="s">
        <v>123</v>
      </c>
      <c r="U114" s="96" t="s">
        <v>122</v>
      </c>
      <c r="V114" s="96" t="s">
        <v>121</v>
      </c>
      <c r="W114" s="96" t="s">
        <v>120</v>
      </c>
      <c r="X114" s="96" t="s">
        <v>119</v>
      </c>
      <c r="Y114" s="96" t="s">
        <v>118</v>
      </c>
      <c r="Z114" s="96" t="s">
        <v>117</v>
      </c>
      <c r="AA114" s="96" t="s">
        <v>116</v>
      </c>
      <c r="AB114" s="96" t="s">
        <v>115</v>
      </c>
      <c r="AC114" s="96" t="s">
        <v>114</v>
      </c>
      <c r="AD114" s="250" t="s">
        <v>125</v>
      </c>
      <c r="AE114" s="96" t="s">
        <v>124</v>
      </c>
      <c r="AF114" s="96" t="s">
        <v>123</v>
      </c>
      <c r="AG114" s="96" t="s">
        <v>122</v>
      </c>
      <c r="AH114" s="96" t="s">
        <v>121</v>
      </c>
      <c r="AI114" s="96" t="s">
        <v>120</v>
      </c>
      <c r="AJ114" s="96" t="s">
        <v>119</v>
      </c>
      <c r="AK114" s="96" t="s">
        <v>118</v>
      </c>
      <c r="AL114" s="96" t="s">
        <v>117</v>
      </c>
      <c r="AM114" s="96" t="s">
        <v>116</v>
      </c>
      <c r="AN114" s="96" t="s">
        <v>115</v>
      </c>
      <c r="AO114" s="96" t="s">
        <v>114</v>
      </c>
      <c r="AP114" s="250" t="s">
        <v>125</v>
      </c>
      <c r="AQ114" s="96" t="s">
        <v>124</v>
      </c>
      <c r="AR114" s="96" t="s">
        <v>123</v>
      </c>
      <c r="AS114" s="96" t="s">
        <v>122</v>
      </c>
      <c r="AT114" s="96" t="s">
        <v>121</v>
      </c>
      <c r="AU114" s="96" t="s">
        <v>120</v>
      </c>
      <c r="AV114" s="96" t="s">
        <v>119</v>
      </c>
      <c r="AW114" s="96" t="s">
        <v>118</v>
      </c>
      <c r="AX114" s="96" t="s">
        <v>117</v>
      </c>
    </row>
    <row r="115" spans="1:50" ht="11.25">
      <c r="A115" s="202"/>
      <c r="B115" s="52" t="s">
        <v>233</v>
      </c>
      <c r="C115" s="179">
        <v>103.6</v>
      </c>
      <c r="D115" s="103">
        <v>103.5</v>
      </c>
      <c r="E115" s="103">
        <v>104</v>
      </c>
      <c r="F115" s="103">
        <v>104.3</v>
      </c>
      <c r="G115" s="103">
        <v>103.8</v>
      </c>
      <c r="H115" s="103">
        <v>105.3</v>
      </c>
      <c r="I115" s="103">
        <v>89.4</v>
      </c>
      <c r="J115" s="103">
        <v>168.1</v>
      </c>
      <c r="K115" s="103">
        <v>75.4</v>
      </c>
      <c r="L115" s="103">
        <v>63.9</v>
      </c>
      <c r="M115" s="103">
        <v>103.1</v>
      </c>
      <c r="N115" s="103">
        <v>108.9</v>
      </c>
      <c r="O115" s="103">
        <v>104.4</v>
      </c>
      <c r="P115" s="103">
        <v>105.1</v>
      </c>
      <c r="Q115" s="103">
        <v>101.8</v>
      </c>
      <c r="R115" s="103">
        <v>102.5</v>
      </c>
      <c r="S115" s="103">
        <v>102.3</v>
      </c>
      <c r="T115" s="103">
        <v>101.7</v>
      </c>
      <c r="U115" s="103">
        <v>103.1</v>
      </c>
      <c r="V115" s="103">
        <v>76.4</v>
      </c>
      <c r="W115" s="103">
        <v>109.3</v>
      </c>
      <c r="X115" s="103">
        <v>139.5</v>
      </c>
      <c r="Y115" s="103">
        <v>144.9</v>
      </c>
      <c r="Z115" s="103">
        <v>172.8</v>
      </c>
      <c r="AA115" s="103">
        <v>102.1</v>
      </c>
      <c r="AB115" s="103">
        <v>102.2</v>
      </c>
      <c r="AC115" s="103">
        <v>102.9</v>
      </c>
      <c r="AD115" s="103">
        <v>103.3</v>
      </c>
      <c r="AE115" s="103">
        <v>103.9</v>
      </c>
      <c r="AF115" s="103">
        <v>103.6</v>
      </c>
      <c r="AG115" s="103">
        <v>95.9</v>
      </c>
      <c r="AH115" s="103">
        <v>106.4</v>
      </c>
      <c r="AI115" s="103">
        <v>87.7</v>
      </c>
      <c r="AJ115" s="103">
        <v>63.5</v>
      </c>
      <c r="AK115" s="103">
        <v>78.1</v>
      </c>
      <c r="AL115" s="103">
        <v>100.5</v>
      </c>
      <c r="AM115" s="103">
        <v>101.9</v>
      </c>
      <c r="AN115" s="103">
        <v>101.8</v>
      </c>
      <c r="AO115" s="103">
        <v>101.7</v>
      </c>
      <c r="AP115" s="103">
        <v>101.1</v>
      </c>
      <c r="AQ115" s="103"/>
      <c r="AR115" s="103"/>
      <c r="AS115" s="103"/>
      <c r="AT115" s="103"/>
      <c r="AU115" s="103"/>
      <c r="AV115" s="103"/>
      <c r="AW115" s="103"/>
      <c r="AX115" s="103"/>
    </row>
    <row r="116" spans="1:50" ht="11.25">
      <c r="A116" s="199"/>
      <c r="B116" s="52" t="s">
        <v>234</v>
      </c>
      <c r="C116" s="180">
        <v>103.6</v>
      </c>
      <c r="D116" s="95">
        <v>103.6</v>
      </c>
      <c r="E116" s="95">
        <v>103.7</v>
      </c>
      <c r="F116" s="95">
        <v>103.9</v>
      </c>
      <c r="G116" s="95">
        <v>103.9</v>
      </c>
      <c r="H116" s="95">
        <v>104.2</v>
      </c>
      <c r="I116" s="95">
        <v>100.9</v>
      </c>
      <c r="J116" s="95">
        <v>120.2</v>
      </c>
      <c r="K116" s="95">
        <v>95.7</v>
      </c>
      <c r="L116" s="95">
        <v>92.2</v>
      </c>
      <c r="M116" s="95">
        <v>92.9</v>
      </c>
      <c r="N116" s="95">
        <v>94.4</v>
      </c>
      <c r="O116" s="95">
        <v>104.4</v>
      </c>
      <c r="P116" s="95">
        <v>104.7</v>
      </c>
      <c r="Q116" s="95">
        <v>103.6</v>
      </c>
      <c r="R116" s="95">
        <v>103.3</v>
      </c>
      <c r="S116" s="95">
        <v>103.1</v>
      </c>
      <c r="T116" s="95">
        <v>102.7</v>
      </c>
      <c r="U116" s="95">
        <v>102.8</v>
      </c>
      <c r="V116" s="110">
        <v>94.5</v>
      </c>
      <c r="W116" s="110">
        <v>101.7</v>
      </c>
      <c r="X116" s="110">
        <v>109</v>
      </c>
      <c r="Y116" s="110">
        <v>110.6</v>
      </c>
      <c r="Z116" s="110">
        <v>113.8</v>
      </c>
      <c r="AA116" s="110">
        <v>102.1</v>
      </c>
      <c r="AB116" s="110">
        <v>102.1</v>
      </c>
      <c r="AC116" s="110">
        <v>102.4</v>
      </c>
      <c r="AD116" s="95">
        <v>102.7</v>
      </c>
      <c r="AE116" s="111">
        <v>103</v>
      </c>
      <c r="AF116" s="95">
        <v>103.1</v>
      </c>
      <c r="AG116" s="95">
        <v>101.3</v>
      </c>
      <c r="AH116" s="110">
        <v>102.6</v>
      </c>
      <c r="AI116" s="110">
        <v>95.9</v>
      </c>
      <c r="AJ116" s="110">
        <v>87.6</v>
      </c>
      <c r="AK116" s="110">
        <v>87.7</v>
      </c>
      <c r="AL116" s="110">
        <v>88.3</v>
      </c>
      <c r="AM116" s="110">
        <v>101.9</v>
      </c>
      <c r="AN116" s="110">
        <v>101.9</v>
      </c>
      <c r="AO116" s="110">
        <v>101.8</v>
      </c>
      <c r="AP116" s="95">
        <v>101.6</v>
      </c>
      <c r="AQ116" s="111"/>
      <c r="AR116" s="95"/>
      <c r="AS116" s="95"/>
      <c r="AT116" s="110"/>
      <c r="AU116" s="110"/>
      <c r="AV116" s="110"/>
      <c r="AW116" s="110"/>
      <c r="AX116" s="110"/>
    </row>
    <row r="117" spans="1:42" ht="11.25">
      <c r="A117" s="199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AD117" s="75"/>
      <c r="AP117" s="75"/>
    </row>
    <row r="118" spans="1:50" ht="11.25">
      <c r="A118" s="199"/>
      <c r="B118" s="95" t="s">
        <v>44</v>
      </c>
      <c r="C118" s="239"/>
      <c r="D118" s="240"/>
      <c r="E118" s="240"/>
      <c r="F118" s="240"/>
      <c r="G118" s="240"/>
      <c r="H118" s="240"/>
      <c r="I118" s="240">
        <v>2008</v>
      </c>
      <c r="J118" s="240"/>
      <c r="K118" s="240"/>
      <c r="L118" s="240"/>
      <c r="M118" s="240"/>
      <c r="N118" s="241"/>
      <c r="O118" s="242"/>
      <c r="P118" s="243"/>
      <c r="Q118" s="243"/>
      <c r="R118" s="243"/>
      <c r="S118" s="244"/>
      <c r="T118" s="244"/>
      <c r="U118" s="245">
        <v>2009</v>
      </c>
      <c r="V118" s="246"/>
      <c r="W118" s="246"/>
      <c r="X118" s="246"/>
      <c r="Y118" s="246"/>
      <c r="Z118" s="247"/>
      <c r="AA118" s="276"/>
      <c r="AB118" s="277"/>
      <c r="AC118" s="277"/>
      <c r="AD118" s="277"/>
      <c r="AE118" s="277">
        <v>2010</v>
      </c>
      <c r="AF118" s="277"/>
      <c r="AG118" s="277"/>
      <c r="AH118" s="277"/>
      <c r="AI118" s="277"/>
      <c r="AJ118" s="277"/>
      <c r="AK118" s="277"/>
      <c r="AL118" s="278"/>
      <c r="AM118" s="340"/>
      <c r="AN118" s="341"/>
      <c r="AO118" s="341"/>
      <c r="AP118" s="341"/>
      <c r="AQ118" s="341">
        <v>2011</v>
      </c>
      <c r="AR118" s="341"/>
      <c r="AS118" s="341"/>
      <c r="AT118" s="341"/>
      <c r="AU118" s="341"/>
      <c r="AV118" s="341"/>
      <c r="AW118" s="341"/>
      <c r="AX118" s="342"/>
    </row>
    <row r="119" spans="1:50" ht="11.25">
      <c r="A119" s="199"/>
      <c r="B119" s="66" t="s">
        <v>137</v>
      </c>
      <c r="C119" s="96" t="s">
        <v>116</v>
      </c>
      <c r="D119" s="96" t="s">
        <v>115</v>
      </c>
      <c r="E119" s="96" t="s">
        <v>114</v>
      </c>
      <c r="F119" s="96" t="s">
        <v>125</v>
      </c>
      <c r="G119" s="96" t="s">
        <v>124</v>
      </c>
      <c r="H119" s="96" t="s">
        <v>123</v>
      </c>
      <c r="I119" s="96" t="s">
        <v>122</v>
      </c>
      <c r="J119" s="96" t="s">
        <v>121</v>
      </c>
      <c r="K119" s="96" t="s">
        <v>120</v>
      </c>
      <c r="L119" s="96" t="s">
        <v>119</v>
      </c>
      <c r="M119" s="96" t="s">
        <v>118</v>
      </c>
      <c r="N119" s="96" t="s">
        <v>117</v>
      </c>
      <c r="O119" s="96" t="s">
        <v>116</v>
      </c>
      <c r="P119" s="96" t="s">
        <v>115</v>
      </c>
      <c r="Q119" s="96" t="s">
        <v>114</v>
      </c>
      <c r="R119" s="96" t="s">
        <v>125</v>
      </c>
      <c r="S119" s="96" t="s">
        <v>124</v>
      </c>
      <c r="T119" s="96" t="s">
        <v>123</v>
      </c>
      <c r="U119" s="96" t="s">
        <v>122</v>
      </c>
      <c r="V119" s="96" t="s">
        <v>121</v>
      </c>
      <c r="W119" s="96" t="s">
        <v>120</v>
      </c>
      <c r="X119" s="96" t="s">
        <v>119</v>
      </c>
      <c r="Y119" s="96" t="s">
        <v>118</v>
      </c>
      <c r="Z119" s="96" t="s">
        <v>117</v>
      </c>
      <c r="AA119" s="96" t="s">
        <v>116</v>
      </c>
      <c r="AB119" s="96" t="s">
        <v>115</v>
      </c>
      <c r="AC119" s="96" t="s">
        <v>114</v>
      </c>
      <c r="AD119" s="251" t="s">
        <v>125</v>
      </c>
      <c r="AE119" s="96" t="s">
        <v>124</v>
      </c>
      <c r="AF119" s="96" t="s">
        <v>123</v>
      </c>
      <c r="AG119" s="96" t="s">
        <v>122</v>
      </c>
      <c r="AH119" s="96" t="s">
        <v>121</v>
      </c>
      <c r="AI119" s="96" t="s">
        <v>120</v>
      </c>
      <c r="AJ119" s="96" t="s">
        <v>119</v>
      </c>
      <c r="AK119" s="96" t="s">
        <v>118</v>
      </c>
      <c r="AL119" s="96" t="s">
        <v>117</v>
      </c>
      <c r="AM119" s="96" t="s">
        <v>116</v>
      </c>
      <c r="AN119" s="96" t="s">
        <v>115</v>
      </c>
      <c r="AO119" s="96" t="s">
        <v>114</v>
      </c>
      <c r="AP119" s="251" t="s">
        <v>125</v>
      </c>
      <c r="AQ119" s="96" t="s">
        <v>124</v>
      </c>
      <c r="AR119" s="96" t="s">
        <v>123</v>
      </c>
      <c r="AS119" s="96" t="s">
        <v>122</v>
      </c>
      <c r="AT119" s="96" t="s">
        <v>121</v>
      </c>
      <c r="AU119" s="96" t="s">
        <v>120</v>
      </c>
      <c r="AV119" s="96" t="s">
        <v>119</v>
      </c>
      <c r="AW119" s="96" t="s">
        <v>118</v>
      </c>
      <c r="AX119" s="96" t="s">
        <v>117</v>
      </c>
    </row>
    <row r="120" spans="1:50" ht="11.25">
      <c r="A120" s="199"/>
      <c r="B120" s="52" t="s">
        <v>232</v>
      </c>
      <c r="C120" s="112">
        <v>82</v>
      </c>
      <c r="D120" s="112">
        <v>102.8</v>
      </c>
      <c r="E120" s="112">
        <v>103.2</v>
      </c>
      <c r="F120" s="112">
        <v>103.6</v>
      </c>
      <c r="G120" s="112">
        <v>101.6</v>
      </c>
      <c r="H120" s="112">
        <v>101.5</v>
      </c>
      <c r="I120" s="112">
        <v>106</v>
      </c>
      <c r="J120" s="112">
        <v>102.6</v>
      </c>
      <c r="K120" s="112">
        <v>97.4</v>
      </c>
      <c r="L120" s="112">
        <v>99.3</v>
      </c>
      <c r="M120" s="112">
        <v>113.2</v>
      </c>
      <c r="N120" s="112">
        <v>115.7</v>
      </c>
      <c r="O120" s="112">
        <v>66.3</v>
      </c>
      <c r="P120" s="112">
        <v>95.1</v>
      </c>
      <c r="Q120" s="112">
        <v>104</v>
      </c>
      <c r="R120" s="112">
        <v>100.6</v>
      </c>
      <c r="S120" s="112">
        <v>100.8</v>
      </c>
      <c r="T120" s="114">
        <v>100.3</v>
      </c>
      <c r="U120" s="114">
        <v>102.9</v>
      </c>
      <c r="V120" s="114">
        <v>104.7</v>
      </c>
      <c r="W120" s="114">
        <v>104.7</v>
      </c>
      <c r="X120" s="114">
        <v>104.4</v>
      </c>
      <c r="Y120" s="114">
        <v>109.4</v>
      </c>
      <c r="Z120" s="95">
        <v>115.3</v>
      </c>
      <c r="AA120" s="95">
        <v>75.1</v>
      </c>
      <c r="AB120" s="95">
        <v>93.4</v>
      </c>
      <c r="AC120" s="95">
        <v>103.8</v>
      </c>
      <c r="AD120" s="103">
        <v>102.7</v>
      </c>
      <c r="AE120" s="103">
        <v>105.5</v>
      </c>
      <c r="AF120" s="103">
        <v>100.4</v>
      </c>
      <c r="AG120" s="71">
        <v>100.3</v>
      </c>
      <c r="AH120" s="71">
        <v>103.6</v>
      </c>
      <c r="AI120" s="71">
        <v>102.9</v>
      </c>
      <c r="AJ120" s="71">
        <v>102.4</v>
      </c>
      <c r="AK120" s="80">
        <v>110.9</v>
      </c>
      <c r="AL120" s="71">
        <v>115.8</v>
      </c>
      <c r="AM120" s="95">
        <v>75.1</v>
      </c>
      <c r="AN120" s="95">
        <v>92.2</v>
      </c>
      <c r="AO120" s="71">
        <v>108.3</v>
      </c>
      <c r="AP120" s="103">
        <v>99.7</v>
      </c>
      <c r="AQ120" s="103"/>
      <c r="AR120" s="103"/>
      <c r="AS120" s="71"/>
      <c r="AT120" s="71"/>
      <c r="AU120" s="71"/>
      <c r="AV120" s="71"/>
      <c r="AX120" s="71"/>
    </row>
    <row r="121" spans="1:50" ht="11.25">
      <c r="A121" s="199"/>
      <c r="B121" s="52" t="s">
        <v>233</v>
      </c>
      <c r="C121" s="103">
        <v>104.4</v>
      </c>
      <c r="D121" s="103">
        <v>105.6</v>
      </c>
      <c r="E121" s="103">
        <v>103</v>
      </c>
      <c r="F121" s="103">
        <v>94.5</v>
      </c>
      <c r="G121" s="103">
        <v>104.2</v>
      </c>
      <c r="H121" s="103">
        <v>102</v>
      </c>
      <c r="I121" s="103">
        <v>104.8</v>
      </c>
      <c r="J121" s="103">
        <v>103.7</v>
      </c>
      <c r="K121" s="103">
        <v>107.6</v>
      </c>
      <c r="L121" s="103">
        <v>103.2</v>
      </c>
      <c r="M121" s="103">
        <v>103.5</v>
      </c>
      <c r="N121" s="103">
        <v>106.2</v>
      </c>
      <c r="O121" s="112">
        <v>103.5</v>
      </c>
      <c r="P121" s="112">
        <v>95.8</v>
      </c>
      <c r="Q121" s="112">
        <v>96.4</v>
      </c>
      <c r="R121" s="112">
        <v>93.5</v>
      </c>
      <c r="S121" s="112">
        <v>92.2</v>
      </c>
      <c r="T121" s="114">
        <v>91.5</v>
      </c>
      <c r="U121" s="114">
        <v>88.7</v>
      </c>
      <c r="V121" s="114">
        <v>90.6</v>
      </c>
      <c r="W121" s="114">
        <v>97.5</v>
      </c>
      <c r="X121" s="114">
        <v>102.7</v>
      </c>
      <c r="Y121" s="114">
        <v>99.4</v>
      </c>
      <c r="Z121" s="95">
        <v>98.9</v>
      </c>
      <c r="AA121" s="95">
        <v>111.8</v>
      </c>
      <c r="AB121" s="95">
        <v>109.8</v>
      </c>
      <c r="AC121" s="95">
        <v>109.7</v>
      </c>
      <c r="AD121" s="103">
        <v>112</v>
      </c>
      <c r="AE121" s="103">
        <v>117.1</v>
      </c>
      <c r="AF121" s="103">
        <v>117.2</v>
      </c>
      <c r="AG121" s="71">
        <v>114.2</v>
      </c>
      <c r="AH121" s="71">
        <v>113.2</v>
      </c>
      <c r="AI121" s="71">
        <v>111.2</v>
      </c>
      <c r="AJ121" s="71">
        <v>109.1</v>
      </c>
      <c r="AK121" s="71">
        <v>110.7</v>
      </c>
      <c r="AL121" s="71">
        <v>111.3</v>
      </c>
      <c r="AM121" s="95">
        <v>111.1</v>
      </c>
      <c r="AN121" s="95">
        <v>109.9</v>
      </c>
      <c r="AO121" s="71">
        <v>114.7</v>
      </c>
      <c r="AP121" s="103">
        <v>111.4</v>
      </c>
      <c r="AQ121" s="103"/>
      <c r="AR121" s="103"/>
      <c r="AS121" s="71"/>
      <c r="AT121" s="71"/>
      <c r="AU121" s="71"/>
      <c r="AV121" s="71"/>
      <c r="AW121" s="71"/>
      <c r="AX121" s="71"/>
    </row>
    <row r="122" spans="1:50" ht="11.25">
      <c r="A122" s="199"/>
      <c r="B122" s="52" t="s">
        <v>234</v>
      </c>
      <c r="C122" s="95">
        <v>104.4</v>
      </c>
      <c r="D122" s="95">
        <v>105.1</v>
      </c>
      <c r="E122" s="95">
        <v>104.3</v>
      </c>
      <c r="F122" s="95">
        <v>101.5</v>
      </c>
      <c r="G122" s="95">
        <v>102.2</v>
      </c>
      <c r="H122" s="95">
        <v>102.1</v>
      </c>
      <c r="I122" s="95">
        <v>102.6</v>
      </c>
      <c r="J122" s="95">
        <v>102.7</v>
      </c>
      <c r="K122" s="95">
        <v>103.3</v>
      </c>
      <c r="L122" s="95">
        <v>103.3</v>
      </c>
      <c r="M122" s="95">
        <v>103.3</v>
      </c>
      <c r="N122" s="95">
        <v>103.6</v>
      </c>
      <c r="O122" s="95">
        <v>99.9</v>
      </c>
      <c r="P122" s="95">
        <v>97.8</v>
      </c>
      <c r="Q122" s="95">
        <v>96.6</v>
      </c>
      <c r="R122" s="95">
        <v>94.8</v>
      </c>
      <c r="S122" s="95">
        <v>93</v>
      </c>
      <c r="T122" s="95">
        <v>91.4</v>
      </c>
      <c r="U122" s="95">
        <v>90</v>
      </c>
      <c r="V122" s="110">
        <v>88.8</v>
      </c>
      <c r="W122" s="110">
        <v>89.2</v>
      </c>
      <c r="X122" s="110">
        <v>90.3</v>
      </c>
      <c r="Y122" s="110">
        <v>95.6</v>
      </c>
      <c r="Z122" s="110">
        <v>96.1</v>
      </c>
      <c r="AA122" s="110">
        <v>111.8</v>
      </c>
      <c r="AB122" s="110">
        <v>110.9</v>
      </c>
      <c r="AC122" s="110">
        <v>110.5</v>
      </c>
      <c r="AD122" s="95">
        <v>110.9</v>
      </c>
      <c r="AE122" s="95">
        <v>112.1</v>
      </c>
      <c r="AF122" s="95">
        <v>113.1</v>
      </c>
      <c r="AG122" s="95">
        <v>113.3</v>
      </c>
      <c r="AH122" s="110">
        <v>113.2</v>
      </c>
      <c r="AI122" s="110">
        <v>113</v>
      </c>
      <c r="AJ122" s="110">
        <v>112.5</v>
      </c>
      <c r="AK122" s="110">
        <v>112.4</v>
      </c>
      <c r="AL122" s="110">
        <v>112.3</v>
      </c>
      <c r="AM122" s="110">
        <v>111.1</v>
      </c>
      <c r="AN122" s="110">
        <v>110.6</v>
      </c>
      <c r="AO122" s="110">
        <v>111.9</v>
      </c>
      <c r="AP122" s="95">
        <v>111.8</v>
      </c>
      <c r="AQ122" s="95"/>
      <c r="AR122" s="95"/>
      <c r="AS122" s="95"/>
      <c r="AT122" s="110"/>
      <c r="AU122" s="110"/>
      <c r="AV122" s="110"/>
      <c r="AW122" s="110"/>
      <c r="AX122" s="110"/>
    </row>
    <row r="123" spans="1:42" ht="11.25">
      <c r="A123" s="199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AD123" s="75"/>
      <c r="AP123" s="75"/>
    </row>
    <row r="124" spans="1:50" ht="11.25">
      <c r="A124" s="199"/>
      <c r="B124" s="95" t="s">
        <v>32</v>
      </c>
      <c r="C124" s="239"/>
      <c r="D124" s="240"/>
      <c r="E124" s="240"/>
      <c r="F124" s="240"/>
      <c r="G124" s="240"/>
      <c r="H124" s="240"/>
      <c r="I124" s="240">
        <v>2008</v>
      </c>
      <c r="J124" s="240"/>
      <c r="K124" s="240"/>
      <c r="L124" s="240"/>
      <c r="M124" s="240"/>
      <c r="N124" s="241"/>
      <c r="O124" s="242"/>
      <c r="P124" s="243"/>
      <c r="Q124" s="243"/>
      <c r="R124" s="243"/>
      <c r="S124" s="244"/>
      <c r="T124" s="244"/>
      <c r="U124" s="245">
        <v>2009</v>
      </c>
      <c r="V124" s="246"/>
      <c r="W124" s="246"/>
      <c r="X124" s="246"/>
      <c r="Y124" s="246"/>
      <c r="Z124" s="247"/>
      <c r="AA124" s="276"/>
      <c r="AB124" s="277"/>
      <c r="AC124" s="277"/>
      <c r="AD124" s="277"/>
      <c r="AE124" s="277">
        <v>2010</v>
      </c>
      <c r="AF124" s="277"/>
      <c r="AG124" s="277"/>
      <c r="AH124" s="277"/>
      <c r="AI124" s="277"/>
      <c r="AJ124" s="277"/>
      <c r="AK124" s="277"/>
      <c r="AL124" s="278"/>
      <c r="AM124" s="340"/>
      <c r="AN124" s="341"/>
      <c r="AO124" s="341"/>
      <c r="AP124" s="341"/>
      <c r="AQ124" s="341">
        <v>2011</v>
      </c>
      <c r="AR124" s="341"/>
      <c r="AS124" s="341"/>
      <c r="AT124" s="341"/>
      <c r="AU124" s="341"/>
      <c r="AV124" s="341"/>
      <c r="AW124" s="341"/>
      <c r="AX124" s="342"/>
    </row>
    <row r="125" spans="1:50" ht="11.25">
      <c r="A125" s="204"/>
      <c r="B125" s="66" t="s">
        <v>138</v>
      </c>
      <c r="C125" s="96" t="s">
        <v>116</v>
      </c>
      <c r="D125" s="96" t="s">
        <v>115</v>
      </c>
      <c r="E125" s="96" t="s">
        <v>114</v>
      </c>
      <c r="F125" s="96" t="s">
        <v>125</v>
      </c>
      <c r="G125" s="96" t="s">
        <v>124</v>
      </c>
      <c r="H125" s="96" t="s">
        <v>123</v>
      </c>
      <c r="I125" s="96" t="s">
        <v>122</v>
      </c>
      <c r="J125" s="96" t="s">
        <v>121</v>
      </c>
      <c r="K125" s="96" t="s">
        <v>120</v>
      </c>
      <c r="L125" s="96" t="s">
        <v>119</v>
      </c>
      <c r="M125" s="96" t="s">
        <v>118</v>
      </c>
      <c r="N125" s="96" t="s">
        <v>117</v>
      </c>
      <c r="O125" s="96" t="s">
        <v>116</v>
      </c>
      <c r="P125" s="96" t="s">
        <v>115</v>
      </c>
      <c r="Q125" s="96" t="s">
        <v>114</v>
      </c>
      <c r="R125" s="97" t="s">
        <v>125</v>
      </c>
      <c r="S125" s="96" t="s">
        <v>124</v>
      </c>
      <c r="T125" s="96" t="s">
        <v>123</v>
      </c>
      <c r="U125" s="96" t="s">
        <v>122</v>
      </c>
      <c r="V125" s="96" t="s">
        <v>121</v>
      </c>
      <c r="W125" s="96" t="s">
        <v>120</v>
      </c>
      <c r="X125" s="96" t="s">
        <v>119</v>
      </c>
      <c r="Y125" s="96" t="s">
        <v>118</v>
      </c>
      <c r="Z125" s="96" t="s">
        <v>117</v>
      </c>
      <c r="AA125" s="96" t="s">
        <v>116</v>
      </c>
      <c r="AB125" s="96" t="s">
        <v>115</v>
      </c>
      <c r="AC125" s="96" t="s">
        <v>114</v>
      </c>
      <c r="AD125" s="250" t="s">
        <v>125</v>
      </c>
      <c r="AE125" s="96" t="s">
        <v>124</v>
      </c>
      <c r="AF125" s="96" t="s">
        <v>123</v>
      </c>
      <c r="AG125" s="96" t="s">
        <v>122</v>
      </c>
      <c r="AH125" s="96" t="s">
        <v>121</v>
      </c>
      <c r="AI125" s="96" t="s">
        <v>120</v>
      </c>
      <c r="AJ125" s="96" t="s">
        <v>119</v>
      </c>
      <c r="AK125" s="96" t="s">
        <v>118</v>
      </c>
      <c r="AL125" s="96" t="s">
        <v>117</v>
      </c>
      <c r="AM125" s="96" t="s">
        <v>116</v>
      </c>
      <c r="AN125" s="96" t="s">
        <v>115</v>
      </c>
      <c r="AO125" s="96" t="s">
        <v>114</v>
      </c>
      <c r="AP125" s="250" t="s">
        <v>125</v>
      </c>
      <c r="AQ125" s="96" t="s">
        <v>124</v>
      </c>
      <c r="AR125" s="96" t="s">
        <v>123</v>
      </c>
      <c r="AS125" s="96" t="s">
        <v>122</v>
      </c>
      <c r="AT125" s="96" t="s">
        <v>121</v>
      </c>
      <c r="AU125" s="96" t="s">
        <v>120</v>
      </c>
      <c r="AV125" s="96" t="s">
        <v>119</v>
      </c>
      <c r="AW125" s="96" t="s">
        <v>118</v>
      </c>
      <c r="AX125" s="96" t="s">
        <v>117</v>
      </c>
    </row>
    <row r="126" spans="1:50" ht="11.25">
      <c r="A126" s="204"/>
      <c r="B126" s="52" t="s">
        <v>232</v>
      </c>
      <c r="C126" s="103">
        <v>87.6</v>
      </c>
      <c r="D126" s="103">
        <v>96.7</v>
      </c>
      <c r="E126" s="103">
        <v>105.1</v>
      </c>
      <c r="F126" s="103">
        <v>103.7</v>
      </c>
      <c r="G126" s="103">
        <v>102.4</v>
      </c>
      <c r="H126" s="103">
        <v>97.5</v>
      </c>
      <c r="I126" s="103">
        <v>103.6</v>
      </c>
      <c r="J126" s="103">
        <v>104.9</v>
      </c>
      <c r="K126" s="103">
        <v>99.3</v>
      </c>
      <c r="L126" s="103">
        <v>103.3</v>
      </c>
      <c r="M126" s="103">
        <v>97.1</v>
      </c>
      <c r="N126" s="103">
        <v>95.1</v>
      </c>
      <c r="O126" s="103">
        <v>82.1</v>
      </c>
      <c r="P126" s="103">
        <v>98.6</v>
      </c>
      <c r="Q126" s="103">
        <v>107.7</v>
      </c>
      <c r="R126" s="103">
        <v>99.3</v>
      </c>
      <c r="S126" s="103">
        <v>97.1</v>
      </c>
      <c r="T126" s="95">
        <v>93</v>
      </c>
      <c r="U126" s="95">
        <v>114</v>
      </c>
      <c r="V126" s="95">
        <v>106.5</v>
      </c>
      <c r="W126" s="95">
        <v>102.3</v>
      </c>
      <c r="X126" s="95">
        <v>106.5</v>
      </c>
      <c r="Y126" s="95">
        <v>97.3</v>
      </c>
      <c r="Z126" s="95">
        <v>101.7</v>
      </c>
      <c r="AA126" s="95">
        <v>81.2</v>
      </c>
      <c r="AB126" s="95">
        <v>101.1</v>
      </c>
      <c r="AC126" s="95">
        <v>106.1</v>
      </c>
      <c r="AD126" s="103">
        <v>106.3</v>
      </c>
      <c r="AE126" s="103">
        <v>104</v>
      </c>
      <c r="AF126" s="103">
        <v>101.2</v>
      </c>
      <c r="AG126" s="95">
        <v>100.5</v>
      </c>
      <c r="AH126" s="95">
        <v>108.6</v>
      </c>
      <c r="AI126" s="95">
        <v>103.5</v>
      </c>
      <c r="AJ126" s="95">
        <v>105.4</v>
      </c>
      <c r="AK126" s="95">
        <v>99.6</v>
      </c>
      <c r="AL126" s="95">
        <v>102.4</v>
      </c>
      <c r="AM126" s="95">
        <v>84.5</v>
      </c>
      <c r="AN126" s="95">
        <v>94.2</v>
      </c>
      <c r="AO126" s="71">
        <v>104</v>
      </c>
      <c r="AP126" s="103">
        <v>103.7</v>
      </c>
      <c r="AQ126" s="103"/>
      <c r="AR126" s="103"/>
      <c r="AS126" s="95"/>
      <c r="AT126" s="95"/>
      <c r="AU126" s="95"/>
      <c r="AV126" s="95"/>
      <c r="AW126" s="95"/>
      <c r="AX126" s="95"/>
    </row>
    <row r="127" spans="1:50" ht="11.25">
      <c r="A127" s="204"/>
      <c r="B127" s="52" t="s">
        <v>233</v>
      </c>
      <c r="C127" s="103">
        <v>107.5</v>
      </c>
      <c r="D127" s="103">
        <v>111.8</v>
      </c>
      <c r="E127" s="103">
        <v>105.9</v>
      </c>
      <c r="F127" s="103">
        <v>106.7</v>
      </c>
      <c r="G127" s="103">
        <v>112.4</v>
      </c>
      <c r="H127" s="103">
        <v>102.1</v>
      </c>
      <c r="I127" s="103">
        <v>107.7</v>
      </c>
      <c r="J127" s="103">
        <v>106.1</v>
      </c>
      <c r="K127" s="103">
        <v>104.4</v>
      </c>
      <c r="L127" s="103">
        <v>106.3</v>
      </c>
      <c r="M127" s="103">
        <v>103.5</v>
      </c>
      <c r="N127" s="103">
        <v>95</v>
      </c>
      <c r="O127" s="103">
        <v>89</v>
      </c>
      <c r="P127" s="103">
        <v>90.7</v>
      </c>
      <c r="Q127" s="103">
        <v>93</v>
      </c>
      <c r="R127" s="103">
        <v>89</v>
      </c>
      <c r="S127" s="103">
        <v>84.4</v>
      </c>
      <c r="T127" s="95">
        <v>80.6</v>
      </c>
      <c r="U127" s="95">
        <v>88.7</v>
      </c>
      <c r="V127" s="95">
        <v>90</v>
      </c>
      <c r="W127" s="95">
        <v>92.7</v>
      </c>
      <c r="X127" s="95">
        <v>95.6</v>
      </c>
      <c r="Y127" s="95">
        <v>95.8</v>
      </c>
      <c r="Z127" s="95">
        <v>102.4</v>
      </c>
      <c r="AA127" s="95">
        <v>101.3</v>
      </c>
      <c r="AB127" s="95">
        <v>103.9</v>
      </c>
      <c r="AC127" s="95">
        <v>102.3</v>
      </c>
      <c r="AD127" s="103">
        <v>109.5</v>
      </c>
      <c r="AE127" s="103">
        <v>117.2</v>
      </c>
      <c r="AF127" s="103">
        <v>127.5</v>
      </c>
      <c r="AG127" s="95">
        <v>112.4</v>
      </c>
      <c r="AH127" s="95">
        <v>114.7</v>
      </c>
      <c r="AI127" s="95">
        <v>116</v>
      </c>
      <c r="AJ127" s="95">
        <v>114.8</v>
      </c>
      <c r="AK127" s="95">
        <v>117.6</v>
      </c>
      <c r="AL127" s="95">
        <v>118.3</v>
      </c>
      <c r="AM127" s="95">
        <v>123.2</v>
      </c>
      <c r="AN127" s="95">
        <v>114.8</v>
      </c>
      <c r="AO127" s="71">
        <v>112.5</v>
      </c>
      <c r="AP127" s="103">
        <v>109.7</v>
      </c>
      <c r="AQ127" s="103"/>
      <c r="AR127" s="103"/>
      <c r="AS127" s="95"/>
      <c r="AT127" s="95"/>
      <c r="AU127" s="95"/>
      <c r="AV127" s="95"/>
      <c r="AW127" s="95"/>
      <c r="AX127" s="95"/>
    </row>
    <row r="128" spans="1:50" ht="11.25">
      <c r="A128" s="204"/>
      <c r="B128" s="52" t="s">
        <v>234</v>
      </c>
      <c r="C128" s="71">
        <v>107.5</v>
      </c>
      <c r="D128" s="71">
        <v>109.6</v>
      </c>
      <c r="E128" s="71">
        <v>108.5</v>
      </c>
      <c r="F128" s="71">
        <v>108.2</v>
      </c>
      <c r="G128" s="71">
        <v>108.8</v>
      </c>
      <c r="H128" s="71">
        <v>107.6</v>
      </c>
      <c r="I128" s="71">
        <v>107.6</v>
      </c>
      <c r="J128" s="71">
        <v>107.4</v>
      </c>
      <c r="K128" s="71">
        <v>107</v>
      </c>
      <c r="L128" s="71">
        <v>107</v>
      </c>
      <c r="M128" s="71">
        <v>106.6</v>
      </c>
      <c r="N128" s="71">
        <v>105.5</v>
      </c>
      <c r="O128" s="71">
        <v>89</v>
      </c>
      <c r="P128" s="71">
        <v>89.8</v>
      </c>
      <c r="Q128" s="71">
        <v>90.9</v>
      </c>
      <c r="R128" s="71">
        <v>90.4</v>
      </c>
      <c r="S128" s="71">
        <v>89.1</v>
      </c>
      <c r="T128" s="71">
        <v>87.7</v>
      </c>
      <c r="U128" s="71">
        <v>87.8</v>
      </c>
      <c r="V128" s="110">
        <v>88.1</v>
      </c>
      <c r="W128" s="110">
        <v>88.7</v>
      </c>
      <c r="X128" s="110">
        <v>89.4</v>
      </c>
      <c r="Y128" s="110">
        <v>90</v>
      </c>
      <c r="Z128" s="110">
        <v>91.1</v>
      </c>
      <c r="AA128" s="110">
        <v>101.3</v>
      </c>
      <c r="AB128" s="110">
        <v>102.5</v>
      </c>
      <c r="AC128" s="110">
        <v>102.5</v>
      </c>
      <c r="AD128" s="71">
        <v>104.3</v>
      </c>
      <c r="AE128" s="71">
        <v>106.9</v>
      </c>
      <c r="AF128" s="95">
        <v>110.1</v>
      </c>
      <c r="AG128" s="71">
        <v>110.4</v>
      </c>
      <c r="AH128" s="279">
        <v>111</v>
      </c>
      <c r="AI128" s="110">
        <v>111.6</v>
      </c>
      <c r="AJ128" s="110">
        <v>112</v>
      </c>
      <c r="AK128" s="110">
        <v>112.6</v>
      </c>
      <c r="AL128" s="110">
        <v>113.1</v>
      </c>
      <c r="AM128" s="110">
        <v>123.2</v>
      </c>
      <c r="AN128" s="279">
        <v>119</v>
      </c>
      <c r="AO128" s="110">
        <v>116.7</v>
      </c>
      <c r="AP128" s="71">
        <v>114.8</v>
      </c>
      <c r="AQ128" s="71"/>
      <c r="AR128" s="95"/>
      <c r="AS128" s="71"/>
      <c r="AT128" s="279"/>
      <c r="AU128" s="110"/>
      <c r="AV128" s="110"/>
      <c r="AW128" s="110"/>
      <c r="AX128" s="110"/>
    </row>
    <row r="129" spans="1:42" ht="11.25">
      <c r="A129" s="204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AD129" s="75"/>
      <c r="AP129" s="75"/>
    </row>
    <row r="130" spans="1:50" ht="11.25">
      <c r="A130" s="204"/>
      <c r="B130" s="95" t="s">
        <v>218</v>
      </c>
      <c r="C130" s="239"/>
      <c r="D130" s="240"/>
      <c r="E130" s="240"/>
      <c r="F130" s="240"/>
      <c r="G130" s="240"/>
      <c r="H130" s="240"/>
      <c r="I130" s="240">
        <v>2008</v>
      </c>
      <c r="J130" s="240"/>
      <c r="K130" s="240"/>
      <c r="L130" s="240"/>
      <c r="M130" s="240"/>
      <c r="N130" s="241"/>
      <c r="O130" s="242"/>
      <c r="P130" s="243"/>
      <c r="Q130" s="243"/>
      <c r="R130" s="243"/>
      <c r="S130" s="244"/>
      <c r="T130" s="244"/>
      <c r="U130" s="245">
        <v>2009</v>
      </c>
      <c r="V130" s="246"/>
      <c r="W130" s="246"/>
      <c r="X130" s="246"/>
      <c r="Y130" s="246"/>
      <c r="Z130" s="247"/>
      <c r="AA130" s="276"/>
      <c r="AB130" s="277"/>
      <c r="AC130" s="277"/>
      <c r="AD130" s="277"/>
      <c r="AE130" s="277">
        <v>2010</v>
      </c>
      <c r="AF130" s="277"/>
      <c r="AG130" s="277"/>
      <c r="AH130" s="277"/>
      <c r="AI130" s="277"/>
      <c r="AJ130" s="277"/>
      <c r="AK130" s="277"/>
      <c r="AL130" s="278"/>
      <c r="AM130" s="340"/>
      <c r="AN130" s="341"/>
      <c r="AO130" s="341"/>
      <c r="AP130" s="341"/>
      <c r="AQ130" s="341">
        <v>2011</v>
      </c>
      <c r="AR130" s="341"/>
      <c r="AS130" s="341"/>
      <c r="AT130" s="341"/>
      <c r="AU130" s="341"/>
      <c r="AV130" s="341"/>
      <c r="AW130" s="341"/>
      <c r="AX130" s="342"/>
    </row>
    <row r="131" spans="1:50" ht="11.25">
      <c r="A131" s="204"/>
      <c r="B131" s="66" t="s">
        <v>57</v>
      </c>
      <c r="C131" s="96" t="s">
        <v>116</v>
      </c>
      <c r="D131" s="96" t="s">
        <v>115</v>
      </c>
      <c r="E131" s="96" t="s">
        <v>114</v>
      </c>
      <c r="F131" s="96" t="s">
        <v>125</v>
      </c>
      <c r="G131" s="96" t="s">
        <v>124</v>
      </c>
      <c r="H131" s="96" t="s">
        <v>123</v>
      </c>
      <c r="I131" s="96" t="s">
        <v>122</v>
      </c>
      <c r="J131" s="96" t="s">
        <v>121</v>
      </c>
      <c r="K131" s="96" t="s">
        <v>120</v>
      </c>
      <c r="L131" s="96" t="s">
        <v>119</v>
      </c>
      <c r="M131" s="96" t="s">
        <v>118</v>
      </c>
      <c r="N131" s="96" t="s">
        <v>117</v>
      </c>
      <c r="O131" s="96" t="s">
        <v>116</v>
      </c>
      <c r="P131" s="96" t="s">
        <v>115</v>
      </c>
      <c r="Q131" s="96" t="s">
        <v>114</v>
      </c>
      <c r="R131" s="97" t="s">
        <v>125</v>
      </c>
      <c r="S131" s="96" t="s">
        <v>124</v>
      </c>
      <c r="T131" s="96" t="s">
        <v>123</v>
      </c>
      <c r="U131" s="96" t="s">
        <v>122</v>
      </c>
      <c r="V131" s="96" t="s">
        <v>121</v>
      </c>
      <c r="W131" s="96" t="s">
        <v>120</v>
      </c>
      <c r="X131" s="96" t="s">
        <v>119</v>
      </c>
      <c r="Y131" s="96" t="s">
        <v>118</v>
      </c>
      <c r="Z131" s="96" t="s">
        <v>117</v>
      </c>
      <c r="AA131" s="96" t="s">
        <v>116</v>
      </c>
      <c r="AB131" s="96" t="s">
        <v>115</v>
      </c>
      <c r="AC131" s="96" t="s">
        <v>114</v>
      </c>
      <c r="AD131" s="250" t="s">
        <v>125</v>
      </c>
      <c r="AE131" s="96" t="s">
        <v>124</v>
      </c>
      <c r="AF131" s="96" t="s">
        <v>123</v>
      </c>
      <c r="AG131" s="96" t="s">
        <v>122</v>
      </c>
      <c r="AH131" s="96" t="s">
        <v>121</v>
      </c>
      <c r="AI131" s="96" t="s">
        <v>120</v>
      </c>
      <c r="AJ131" s="96" t="s">
        <v>119</v>
      </c>
      <c r="AK131" s="96" t="s">
        <v>118</v>
      </c>
      <c r="AL131" s="96" t="s">
        <v>117</v>
      </c>
      <c r="AM131" s="96" t="s">
        <v>116</v>
      </c>
      <c r="AN131" s="96" t="s">
        <v>115</v>
      </c>
      <c r="AO131" s="96" t="s">
        <v>114</v>
      </c>
      <c r="AP131" s="250" t="s">
        <v>125</v>
      </c>
      <c r="AQ131" s="96" t="s">
        <v>124</v>
      </c>
      <c r="AR131" s="96" t="s">
        <v>123</v>
      </c>
      <c r="AS131" s="96" t="s">
        <v>122</v>
      </c>
      <c r="AT131" s="96" t="s">
        <v>121</v>
      </c>
      <c r="AU131" s="96" t="s">
        <v>120</v>
      </c>
      <c r="AV131" s="96" t="s">
        <v>119</v>
      </c>
      <c r="AW131" s="96" t="s">
        <v>118</v>
      </c>
      <c r="AX131" s="96" t="s">
        <v>117</v>
      </c>
    </row>
    <row r="132" spans="1:50" ht="11.25">
      <c r="A132" s="204"/>
      <c r="B132" s="52" t="s">
        <v>232</v>
      </c>
      <c r="C132" s="103">
        <v>90.8</v>
      </c>
      <c r="D132" s="103">
        <v>95.4</v>
      </c>
      <c r="E132" s="103">
        <v>98.7</v>
      </c>
      <c r="F132" s="103">
        <v>104.3</v>
      </c>
      <c r="G132" s="103">
        <v>104.3</v>
      </c>
      <c r="H132" s="103">
        <v>100.3</v>
      </c>
      <c r="I132" s="103">
        <v>97.9</v>
      </c>
      <c r="J132" s="103">
        <v>104.3</v>
      </c>
      <c r="K132" s="103">
        <v>98.7</v>
      </c>
      <c r="L132" s="103">
        <v>100.5</v>
      </c>
      <c r="M132" s="103">
        <v>103.5</v>
      </c>
      <c r="N132" s="103">
        <v>103.9</v>
      </c>
      <c r="O132" s="103">
        <v>93.1</v>
      </c>
      <c r="P132" s="103">
        <v>89.2</v>
      </c>
      <c r="Q132" s="103">
        <v>102</v>
      </c>
      <c r="R132" s="103">
        <v>105.5</v>
      </c>
      <c r="S132" s="103">
        <v>99.4</v>
      </c>
      <c r="T132" s="95">
        <v>102.6</v>
      </c>
      <c r="U132" s="95">
        <v>104</v>
      </c>
      <c r="V132" s="95">
        <v>99.6</v>
      </c>
      <c r="W132" s="95">
        <v>102.6</v>
      </c>
      <c r="X132" s="95">
        <v>101.8</v>
      </c>
      <c r="Y132" s="95">
        <v>101.1</v>
      </c>
      <c r="Z132" s="95">
        <v>99.5</v>
      </c>
      <c r="AA132" s="95">
        <v>95.6</v>
      </c>
      <c r="AB132" s="95">
        <v>93.6</v>
      </c>
      <c r="AC132" s="114">
        <v>99.9</v>
      </c>
      <c r="AD132" s="103">
        <v>107.9</v>
      </c>
      <c r="AE132" s="103">
        <v>102.3</v>
      </c>
      <c r="AF132" s="103">
        <v>98.2</v>
      </c>
      <c r="AG132" s="111">
        <v>105</v>
      </c>
      <c r="AH132" s="95">
        <v>101.6</v>
      </c>
      <c r="AI132" s="95">
        <v>101</v>
      </c>
      <c r="AJ132" s="95">
        <v>100.7</v>
      </c>
      <c r="AK132" s="95">
        <v>100.7</v>
      </c>
      <c r="AL132" s="95">
        <v>99.4</v>
      </c>
      <c r="AM132" s="95">
        <v>99.6</v>
      </c>
      <c r="AN132" s="95">
        <v>93.6</v>
      </c>
      <c r="AO132" s="71">
        <v>105.1</v>
      </c>
      <c r="AP132" s="103">
        <v>107.6</v>
      </c>
      <c r="AQ132" s="103"/>
      <c r="AR132" s="103"/>
      <c r="AS132" s="111"/>
      <c r="AT132" s="95"/>
      <c r="AU132" s="95"/>
      <c r="AV132" s="95"/>
      <c r="AW132" s="95"/>
      <c r="AX132" s="95"/>
    </row>
    <row r="133" spans="1:50" ht="11.25">
      <c r="A133" s="204"/>
      <c r="B133" s="52" t="s">
        <v>233</v>
      </c>
      <c r="C133" s="103">
        <v>130.1</v>
      </c>
      <c r="D133" s="103">
        <v>130</v>
      </c>
      <c r="E133" s="103">
        <v>126.3</v>
      </c>
      <c r="F133" s="103">
        <v>126.1</v>
      </c>
      <c r="G133" s="103">
        <v>119.1</v>
      </c>
      <c r="H133" s="103">
        <v>111.7</v>
      </c>
      <c r="I133" s="103">
        <v>103.6</v>
      </c>
      <c r="J133" s="103">
        <v>101.7</v>
      </c>
      <c r="K133" s="103">
        <v>95.2</v>
      </c>
      <c r="L133" s="103">
        <v>105.9</v>
      </c>
      <c r="M133" s="103">
        <v>102.5</v>
      </c>
      <c r="N133" s="103">
        <v>106.2</v>
      </c>
      <c r="O133" s="103">
        <v>107.6</v>
      </c>
      <c r="P133" s="103">
        <v>99</v>
      </c>
      <c r="Q133" s="103">
        <v>101.2</v>
      </c>
      <c r="R133" s="103">
        <v>102.4</v>
      </c>
      <c r="S133" s="103">
        <v>97.6</v>
      </c>
      <c r="T133" s="95">
        <v>99.7</v>
      </c>
      <c r="U133" s="95">
        <v>105.9</v>
      </c>
      <c r="V133" s="95">
        <v>101.3</v>
      </c>
      <c r="W133" s="95">
        <v>105.3</v>
      </c>
      <c r="X133" s="95">
        <v>106.6</v>
      </c>
      <c r="Y133" s="95">
        <v>103.9</v>
      </c>
      <c r="Z133" s="95">
        <v>99.4</v>
      </c>
      <c r="AA133" s="95">
        <v>101.9</v>
      </c>
      <c r="AB133" s="95">
        <v>107.1</v>
      </c>
      <c r="AC133" s="114">
        <v>104.9</v>
      </c>
      <c r="AD133" s="103">
        <v>107.3</v>
      </c>
      <c r="AE133" s="103">
        <v>108.3</v>
      </c>
      <c r="AF133" s="103">
        <v>103.9</v>
      </c>
      <c r="AG133" s="95">
        <v>104.9</v>
      </c>
      <c r="AH133" s="95">
        <v>106.9</v>
      </c>
      <c r="AI133" s="95">
        <v>105.3</v>
      </c>
      <c r="AJ133" s="95">
        <v>104.2</v>
      </c>
      <c r="AK133" s="95">
        <v>103.8</v>
      </c>
      <c r="AL133" s="95">
        <v>103.7</v>
      </c>
      <c r="AM133" s="95">
        <v>110.9</v>
      </c>
      <c r="AN133" s="95">
        <v>112.5</v>
      </c>
      <c r="AO133" s="71">
        <v>118.6</v>
      </c>
      <c r="AP133" s="103">
        <v>118.2</v>
      </c>
      <c r="AQ133" s="103"/>
      <c r="AR133" s="103"/>
      <c r="AS133" s="95"/>
      <c r="AT133" s="95"/>
      <c r="AU133" s="95"/>
      <c r="AV133" s="95"/>
      <c r="AW133" s="95"/>
      <c r="AX133" s="95"/>
    </row>
    <row r="134" spans="1:50" ht="11.25">
      <c r="A134" s="204"/>
      <c r="B134" s="52" t="s">
        <v>234</v>
      </c>
      <c r="C134" s="95">
        <v>130.1</v>
      </c>
      <c r="D134" s="95">
        <v>130.1</v>
      </c>
      <c r="E134" s="95">
        <v>128.8</v>
      </c>
      <c r="F134" s="95">
        <v>128.1</v>
      </c>
      <c r="G134" s="95">
        <v>126.1</v>
      </c>
      <c r="H134" s="95">
        <v>123.4</v>
      </c>
      <c r="I134" s="95">
        <v>120.6</v>
      </c>
      <c r="J134" s="95">
        <v>117.3</v>
      </c>
      <c r="K134" s="95">
        <v>114.2</v>
      </c>
      <c r="L134" s="95">
        <v>112.5</v>
      </c>
      <c r="M134" s="95">
        <v>111.4</v>
      </c>
      <c r="N134" s="95">
        <v>110.4</v>
      </c>
      <c r="O134" s="95">
        <v>107.6</v>
      </c>
      <c r="P134" s="95">
        <v>103.6</v>
      </c>
      <c r="Q134" s="95">
        <v>102.8</v>
      </c>
      <c r="R134" s="95">
        <v>102.7</v>
      </c>
      <c r="S134" s="95">
        <v>101.6</v>
      </c>
      <c r="T134" s="95">
        <v>101.3</v>
      </c>
      <c r="U134" s="95">
        <v>102</v>
      </c>
      <c r="V134" s="110">
        <v>101.9</v>
      </c>
      <c r="W134" s="110">
        <v>102.3</v>
      </c>
      <c r="X134" s="110">
        <v>102.7</v>
      </c>
      <c r="Y134" s="110">
        <v>102.8</v>
      </c>
      <c r="Z134" s="110">
        <v>102.5</v>
      </c>
      <c r="AA134" s="110">
        <v>101.9</v>
      </c>
      <c r="AB134" s="110">
        <v>104.3</v>
      </c>
      <c r="AC134" s="238">
        <v>104.5</v>
      </c>
      <c r="AD134" s="95">
        <v>105.2</v>
      </c>
      <c r="AE134" s="95">
        <v>105.8</v>
      </c>
      <c r="AF134" s="95">
        <v>105.2</v>
      </c>
      <c r="AG134" s="95">
        <v>104.9</v>
      </c>
      <c r="AH134" s="110">
        <v>105</v>
      </c>
      <c r="AI134" s="110">
        <v>104.9</v>
      </c>
      <c r="AJ134" s="110">
        <v>104.8</v>
      </c>
      <c r="AK134" s="110">
        <v>105</v>
      </c>
      <c r="AL134" s="110">
        <v>105</v>
      </c>
      <c r="AM134" s="110">
        <v>110.9</v>
      </c>
      <c r="AN134" s="110">
        <v>112.5</v>
      </c>
      <c r="AO134" s="110">
        <v>114.6</v>
      </c>
      <c r="AP134" s="95">
        <v>115.6</v>
      </c>
      <c r="AQ134" s="95"/>
      <c r="AR134" s="95"/>
      <c r="AS134" s="95"/>
      <c r="AT134" s="110"/>
      <c r="AU134" s="110"/>
      <c r="AV134" s="110"/>
      <c r="AW134" s="110"/>
      <c r="AX134" s="110"/>
    </row>
    <row r="135" spans="1:42" ht="11.25">
      <c r="A135" s="204"/>
      <c r="B135" s="332" t="s">
        <v>275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AD135" s="75"/>
      <c r="AP135" s="75"/>
    </row>
    <row r="136" spans="1:50" ht="11.25">
      <c r="A136" s="204"/>
      <c r="B136" s="346"/>
      <c r="C136" s="239"/>
      <c r="D136" s="240"/>
      <c r="E136" s="240"/>
      <c r="F136" s="240"/>
      <c r="G136" s="240"/>
      <c r="H136" s="240"/>
      <c r="I136" s="240">
        <v>2008</v>
      </c>
      <c r="J136" s="240"/>
      <c r="K136" s="240"/>
      <c r="L136" s="240"/>
      <c r="M136" s="240"/>
      <c r="N136" s="241"/>
      <c r="O136" s="242"/>
      <c r="P136" s="243"/>
      <c r="Q136" s="243"/>
      <c r="R136" s="243"/>
      <c r="S136" s="244"/>
      <c r="T136" s="244"/>
      <c r="U136" s="245">
        <v>2009</v>
      </c>
      <c r="V136" s="246"/>
      <c r="W136" s="246"/>
      <c r="X136" s="246"/>
      <c r="Y136" s="246"/>
      <c r="Z136" s="247"/>
      <c r="AA136" s="276"/>
      <c r="AB136" s="277"/>
      <c r="AC136" s="277"/>
      <c r="AD136" s="277"/>
      <c r="AE136" s="277">
        <v>2010</v>
      </c>
      <c r="AF136" s="277"/>
      <c r="AG136" s="277"/>
      <c r="AH136" s="277"/>
      <c r="AI136" s="277"/>
      <c r="AJ136" s="277"/>
      <c r="AK136" s="277"/>
      <c r="AL136" s="278"/>
      <c r="AM136" s="340"/>
      <c r="AN136" s="341"/>
      <c r="AO136" s="341"/>
      <c r="AP136" s="341"/>
      <c r="AQ136" s="341">
        <v>2011</v>
      </c>
      <c r="AR136" s="341"/>
      <c r="AS136" s="341"/>
      <c r="AT136" s="341"/>
      <c r="AU136" s="341"/>
      <c r="AV136" s="341"/>
      <c r="AW136" s="341"/>
      <c r="AX136" s="342"/>
    </row>
    <row r="137" spans="1:50" ht="11.25">
      <c r="A137" s="163"/>
      <c r="B137" s="66" t="s">
        <v>219</v>
      </c>
      <c r="C137" s="69" t="s">
        <v>116</v>
      </c>
      <c r="D137" s="69" t="s">
        <v>115</v>
      </c>
      <c r="E137" s="69" t="s">
        <v>114</v>
      </c>
      <c r="F137" s="69" t="s">
        <v>125</v>
      </c>
      <c r="G137" s="69" t="s">
        <v>124</v>
      </c>
      <c r="H137" s="70" t="s">
        <v>123</v>
      </c>
      <c r="I137" s="70" t="s">
        <v>122</v>
      </c>
      <c r="J137" s="70" t="s">
        <v>121</v>
      </c>
      <c r="K137" s="70" t="s">
        <v>120</v>
      </c>
      <c r="L137" s="70" t="s">
        <v>119</v>
      </c>
      <c r="M137" s="70" t="s">
        <v>118</v>
      </c>
      <c r="N137" s="70" t="s">
        <v>117</v>
      </c>
      <c r="O137" s="70" t="s">
        <v>116</v>
      </c>
      <c r="P137" s="70" t="s">
        <v>115</v>
      </c>
      <c r="Q137" s="70" t="s">
        <v>114</v>
      </c>
      <c r="R137" s="70" t="s">
        <v>125</v>
      </c>
      <c r="S137" s="69" t="s">
        <v>124</v>
      </c>
      <c r="T137" s="96" t="s">
        <v>123</v>
      </c>
      <c r="U137" s="96" t="s">
        <v>122</v>
      </c>
      <c r="V137" s="96" t="s">
        <v>121</v>
      </c>
      <c r="W137" s="96" t="s">
        <v>120</v>
      </c>
      <c r="X137" s="96" t="s">
        <v>119</v>
      </c>
      <c r="Y137" s="96" t="s">
        <v>118</v>
      </c>
      <c r="Z137" s="96" t="s">
        <v>117</v>
      </c>
      <c r="AA137" s="96" t="s">
        <v>116</v>
      </c>
      <c r="AB137" s="96" t="s">
        <v>115</v>
      </c>
      <c r="AC137" s="96" t="s">
        <v>114</v>
      </c>
      <c r="AD137" s="70" t="s">
        <v>125</v>
      </c>
      <c r="AE137" s="69" t="s">
        <v>124</v>
      </c>
      <c r="AF137" s="96" t="s">
        <v>123</v>
      </c>
      <c r="AG137" s="96" t="s">
        <v>122</v>
      </c>
      <c r="AH137" s="96" t="s">
        <v>121</v>
      </c>
      <c r="AI137" s="96" t="s">
        <v>120</v>
      </c>
      <c r="AJ137" s="96" t="s">
        <v>119</v>
      </c>
      <c r="AK137" s="96" t="s">
        <v>118</v>
      </c>
      <c r="AL137" s="96" t="s">
        <v>117</v>
      </c>
      <c r="AM137" s="96" t="s">
        <v>116</v>
      </c>
      <c r="AN137" s="96" t="s">
        <v>115</v>
      </c>
      <c r="AO137" s="96" t="s">
        <v>114</v>
      </c>
      <c r="AP137" s="70" t="s">
        <v>125</v>
      </c>
      <c r="AQ137" s="69" t="s">
        <v>124</v>
      </c>
      <c r="AR137" s="96" t="s">
        <v>123</v>
      </c>
      <c r="AS137" s="96" t="s">
        <v>122</v>
      </c>
      <c r="AT137" s="96" t="s">
        <v>121</v>
      </c>
      <c r="AU137" s="96" t="s">
        <v>120</v>
      </c>
      <c r="AV137" s="96" t="s">
        <v>119</v>
      </c>
      <c r="AW137" s="96" t="s">
        <v>118</v>
      </c>
      <c r="AX137" s="96" t="s">
        <v>117</v>
      </c>
    </row>
    <row r="138" spans="1:50" ht="11.25">
      <c r="A138" s="75"/>
      <c r="B138" s="52" t="s">
        <v>278</v>
      </c>
      <c r="C138" s="71">
        <v>101.1</v>
      </c>
      <c r="D138" s="71">
        <v>100.8</v>
      </c>
      <c r="E138" s="71">
        <v>100.6</v>
      </c>
      <c r="F138" s="71">
        <v>100.9</v>
      </c>
      <c r="G138" s="71">
        <v>101</v>
      </c>
      <c r="H138" s="72">
        <v>101.2</v>
      </c>
      <c r="I138" s="72">
        <v>100.9</v>
      </c>
      <c r="J138" s="72">
        <v>100.8</v>
      </c>
      <c r="K138" s="72">
        <v>100.6</v>
      </c>
      <c r="L138" s="72">
        <v>100.6</v>
      </c>
      <c r="M138" s="72">
        <v>100.4</v>
      </c>
      <c r="N138" s="72">
        <v>100.2</v>
      </c>
      <c r="O138" s="72">
        <v>100.3</v>
      </c>
      <c r="P138" s="72">
        <v>100.8</v>
      </c>
      <c r="Q138" s="72">
        <v>100.8</v>
      </c>
      <c r="R138" s="72">
        <v>100.8</v>
      </c>
      <c r="S138" s="95">
        <v>100.7</v>
      </c>
      <c r="T138" s="95">
        <v>100.4</v>
      </c>
      <c r="U138" s="95">
        <v>100.3</v>
      </c>
      <c r="V138" s="95">
        <v>100.2</v>
      </c>
      <c r="W138" s="95">
        <v>100.4</v>
      </c>
      <c r="X138" s="95">
        <v>100.4</v>
      </c>
      <c r="Y138" s="95">
        <v>100.5</v>
      </c>
      <c r="Z138" s="95">
        <v>100.6</v>
      </c>
      <c r="AA138" s="95">
        <v>101.4</v>
      </c>
      <c r="AB138" s="95">
        <v>100.9</v>
      </c>
      <c r="AC138" s="95">
        <v>100.7</v>
      </c>
      <c r="AD138" s="72">
        <v>100.7</v>
      </c>
      <c r="AE138" s="95">
        <v>100.6</v>
      </c>
      <c r="AF138" s="103">
        <v>100.2</v>
      </c>
      <c r="AG138" s="95">
        <v>100.2</v>
      </c>
      <c r="AH138" s="95">
        <v>100</v>
      </c>
      <c r="AI138" s="95">
        <v>100.6</v>
      </c>
      <c r="AJ138" s="95">
        <v>100.9</v>
      </c>
      <c r="AK138" s="95">
        <v>100.8</v>
      </c>
      <c r="AL138" s="95">
        <v>100.7</v>
      </c>
      <c r="AM138" s="95">
        <v>101.7</v>
      </c>
      <c r="AN138" s="95">
        <v>101.5</v>
      </c>
      <c r="AO138" s="71">
        <v>100.5</v>
      </c>
      <c r="AP138" s="72">
        <v>100.5</v>
      </c>
      <c r="AQ138" s="95"/>
      <c r="AR138" s="103"/>
      <c r="AS138" s="95"/>
      <c r="AT138" s="95"/>
      <c r="AU138" s="95"/>
      <c r="AV138" s="95"/>
      <c r="AW138" s="95"/>
      <c r="AX138" s="95"/>
    </row>
    <row r="139" spans="1:50" ht="11.25">
      <c r="A139" s="75"/>
      <c r="B139" s="52" t="s">
        <v>233</v>
      </c>
      <c r="C139" s="71">
        <v>118.7</v>
      </c>
      <c r="D139" s="71">
        <v>118.8</v>
      </c>
      <c r="E139" s="71">
        <v>118.7</v>
      </c>
      <c r="F139" s="71">
        <v>119.1</v>
      </c>
      <c r="G139" s="71">
        <v>119.5</v>
      </c>
      <c r="H139" s="72">
        <v>120</v>
      </c>
      <c r="I139" s="72">
        <v>120</v>
      </c>
      <c r="J139" s="72">
        <v>120.1</v>
      </c>
      <c r="K139" s="72">
        <v>118.2</v>
      </c>
      <c r="L139" s="72">
        <v>113.9</v>
      </c>
      <c r="M139" s="72">
        <v>111.3</v>
      </c>
      <c r="N139" s="72">
        <v>109.5</v>
      </c>
      <c r="O139" s="72">
        <v>108.7</v>
      </c>
      <c r="P139" s="72">
        <v>108.7</v>
      </c>
      <c r="Q139" s="72">
        <v>108.9</v>
      </c>
      <c r="R139" s="72">
        <v>108.8</v>
      </c>
      <c r="S139" s="95">
        <v>108.4</v>
      </c>
      <c r="T139" s="95">
        <v>107.6</v>
      </c>
      <c r="U139" s="95">
        <v>106.9</v>
      </c>
      <c r="V139" s="95">
        <v>106.2</v>
      </c>
      <c r="W139" s="95">
        <v>106</v>
      </c>
      <c r="X139" s="95">
        <v>105.8</v>
      </c>
      <c r="Y139" s="95">
        <v>105.8</v>
      </c>
      <c r="Z139" s="95">
        <v>106.2</v>
      </c>
      <c r="AA139" s="95">
        <v>107.3</v>
      </c>
      <c r="AB139" s="95">
        <v>107.4</v>
      </c>
      <c r="AC139" s="95">
        <v>107.2</v>
      </c>
      <c r="AD139" s="72">
        <v>107.1</v>
      </c>
      <c r="AE139" s="95">
        <v>107</v>
      </c>
      <c r="AF139" s="103">
        <v>106.8</v>
      </c>
      <c r="AG139" s="95">
        <v>106.7</v>
      </c>
      <c r="AH139" s="95">
        <v>106.5</v>
      </c>
      <c r="AI139" s="95">
        <v>106.7</v>
      </c>
      <c r="AJ139" s="95">
        <v>107.3</v>
      </c>
      <c r="AK139" s="95">
        <v>107.7</v>
      </c>
      <c r="AL139" s="95">
        <v>107.8</v>
      </c>
      <c r="AM139" s="95">
        <v>108.1</v>
      </c>
      <c r="AN139" s="95">
        <v>108.8</v>
      </c>
      <c r="AO139" s="71">
        <v>108.6</v>
      </c>
      <c r="AP139" s="72">
        <v>108.4</v>
      </c>
      <c r="AQ139" s="95"/>
      <c r="AR139" s="103"/>
      <c r="AS139" s="95"/>
      <c r="AT139" s="95"/>
      <c r="AU139" s="95"/>
      <c r="AV139" s="95"/>
      <c r="AW139" s="95"/>
      <c r="AX139" s="95"/>
    </row>
    <row r="140" spans="1:50" ht="11.25">
      <c r="A140" s="75"/>
      <c r="B140" s="52" t="s">
        <v>234</v>
      </c>
      <c r="C140" s="105">
        <v>118.7</v>
      </c>
      <c r="D140" s="105">
        <v>118.8</v>
      </c>
      <c r="E140" s="103">
        <v>118.7</v>
      </c>
      <c r="F140" s="103">
        <v>118.8</v>
      </c>
      <c r="G140" s="103">
        <v>119</v>
      </c>
      <c r="H140" s="103">
        <v>119.1</v>
      </c>
      <c r="I140" s="103">
        <v>119.3</v>
      </c>
      <c r="J140" s="103">
        <v>119.4</v>
      </c>
      <c r="K140" s="103">
        <v>119.2</v>
      </c>
      <c r="L140" s="103">
        <v>118.7</v>
      </c>
      <c r="M140" s="103">
        <v>117.9</v>
      </c>
      <c r="N140" s="103">
        <v>117</v>
      </c>
      <c r="O140" s="105">
        <v>108.7</v>
      </c>
      <c r="P140" s="105">
        <v>108.7</v>
      </c>
      <c r="Q140" s="103">
        <v>108.8</v>
      </c>
      <c r="R140" s="103">
        <v>108.8</v>
      </c>
      <c r="S140" s="103">
        <v>108.7</v>
      </c>
      <c r="T140" s="103">
        <v>108.5</v>
      </c>
      <c r="U140" s="103">
        <v>108.3</v>
      </c>
      <c r="V140" s="103">
        <v>108</v>
      </c>
      <c r="W140" s="103">
        <v>107.8</v>
      </c>
      <c r="X140" s="103">
        <v>107.6</v>
      </c>
      <c r="Y140" s="103">
        <v>107.4</v>
      </c>
      <c r="Z140" s="103">
        <v>107.3</v>
      </c>
      <c r="AA140" s="110">
        <v>107.3</v>
      </c>
      <c r="AB140" s="110">
        <v>107.4</v>
      </c>
      <c r="AC140" s="110">
        <v>107.3</v>
      </c>
      <c r="AD140" s="103">
        <v>107.2</v>
      </c>
      <c r="AE140" s="103">
        <v>107.2</v>
      </c>
      <c r="AF140" s="95">
        <v>107.1</v>
      </c>
      <c r="AG140" s="103">
        <v>107.1</v>
      </c>
      <c r="AH140" s="103">
        <v>107</v>
      </c>
      <c r="AI140" s="103">
        <v>107</v>
      </c>
      <c r="AJ140" s="103">
        <v>107</v>
      </c>
      <c r="AK140" s="103">
        <v>107.1</v>
      </c>
      <c r="AL140" s="103">
        <v>107.1</v>
      </c>
      <c r="AM140" s="110">
        <v>108.1</v>
      </c>
      <c r="AN140" s="110">
        <v>108.4</v>
      </c>
      <c r="AO140" s="110">
        <v>108.5</v>
      </c>
      <c r="AP140" s="103">
        <v>108.4</v>
      </c>
      <c r="AQ140" s="103"/>
      <c r="AR140" s="95"/>
      <c r="AS140" s="103"/>
      <c r="AT140" s="103"/>
      <c r="AU140" s="103"/>
      <c r="AV140" s="103"/>
      <c r="AW140" s="103"/>
      <c r="AX140" s="103"/>
    </row>
    <row r="141" spans="1:42" ht="11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AD141" s="75"/>
      <c r="AP141" s="75"/>
    </row>
    <row r="142" spans="1:50" ht="11.25">
      <c r="A142" s="75"/>
      <c r="B142" s="71"/>
      <c r="C142" s="239"/>
      <c r="D142" s="240"/>
      <c r="E142" s="240"/>
      <c r="F142" s="240"/>
      <c r="G142" s="240"/>
      <c r="H142" s="240"/>
      <c r="I142" s="240">
        <v>2008</v>
      </c>
      <c r="J142" s="240"/>
      <c r="K142" s="240"/>
      <c r="L142" s="240"/>
      <c r="M142" s="240"/>
      <c r="N142" s="241"/>
      <c r="O142" s="242"/>
      <c r="P142" s="243"/>
      <c r="Q142" s="243"/>
      <c r="R142" s="243"/>
      <c r="S142" s="244"/>
      <c r="T142" s="244"/>
      <c r="U142" s="245">
        <v>2009</v>
      </c>
      <c r="V142" s="246"/>
      <c r="W142" s="246"/>
      <c r="X142" s="246"/>
      <c r="Y142" s="246"/>
      <c r="Z142" s="247"/>
      <c r="AA142" s="276"/>
      <c r="AB142" s="277"/>
      <c r="AC142" s="277"/>
      <c r="AD142" s="277"/>
      <c r="AE142" s="277">
        <v>2010</v>
      </c>
      <c r="AF142" s="277"/>
      <c r="AG142" s="277"/>
      <c r="AH142" s="277"/>
      <c r="AI142" s="277"/>
      <c r="AJ142" s="277"/>
      <c r="AK142" s="277"/>
      <c r="AL142" s="278"/>
      <c r="AM142" s="340"/>
      <c r="AN142" s="341"/>
      <c r="AO142" s="341"/>
      <c r="AP142" s="341"/>
      <c r="AQ142" s="341">
        <v>2011</v>
      </c>
      <c r="AR142" s="341"/>
      <c r="AS142" s="341"/>
      <c r="AT142" s="341"/>
      <c r="AU142" s="341"/>
      <c r="AV142" s="341"/>
      <c r="AW142" s="341"/>
      <c r="AX142" s="342"/>
    </row>
    <row r="143" spans="1:50" ht="11.25">
      <c r="A143" s="74"/>
      <c r="B143" s="66" t="s">
        <v>18</v>
      </c>
      <c r="C143" s="96" t="s">
        <v>116</v>
      </c>
      <c r="D143" s="96" t="s">
        <v>115</v>
      </c>
      <c r="E143" s="96" t="s">
        <v>114</v>
      </c>
      <c r="F143" s="96" t="s">
        <v>125</v>
      </c>
      <c r="G143" s="96" t="s">
        <v>124</v>
      </c>
      <c r="H143" s="96" t="s">
        <v>123</v>
      </c>
      <c r="I143" s="96" t="s">
        <v>122</v>
      </c>
      <c r="J143" s="96" t="s">
        <v>121</v>
      </c>
      <c r="K143" s="96" t="s">
        <v>120</v>
      </c>
      <c r="L143" s="96" t="s">
        <v>119</v>
      </c>
      <c r="M143" s="96" t="s">
        <v>118</v>
      </c>
      <c r="N143" s="96" t="s">
        <v>117</v>
      </c>
      <c r="O143" s="96" t="s">
        <v>116</v>
      </c>
      <c r="P143" s="96" t="s">
        <v>115</v>
      </c>
      <c r="Q143" s="96" t="s">
        <v>114</v>
      </c>
      <c r="R143" s="96" t="s">
        <v>125</v>
      </c>
      <c r="S143" s="96" t="s">
        <v>124</v>
      </c>
      <c r="T143" s="96" t="s">
        <v>123</v>
      </c>
      <c r="U143" s="96" t="s">
        <v>122</v>
      </c>
      <c r="V143" s="96" t="s">
        <v>121</v>
      </c>
      <c r="W143" s="96" t="s">
        <v>120</v>
      </c>
      <c r="X143" s="96" t="s">
        <v>119</v>
      </c>
      <c r="Y143" s="96" t="s">
        <v>118</v>
      </c>
      <c r="Z143" s="96" t="s">
        <v>117</v>
      </c>
      <c r="AA143" s="96" t="s">
        <v>116</v>
      </c>
      <c r="AB143" s="96" t="s">
        <v>115</v>
      </c>
      <c r="AC143" s="96" t="s">
        <v>114</v>
      </c>
      <c r="AD143" s="96" t="s">
        <v>125</v>
      </c>
      <c r="AE143" s="96" t="s">
        <v>124</v>
      </c>
      <c r="AF143" s="96" t="s">
        <v>123</v>
      </c>
      <c r="AG143" s="96" t="s">
        <v>122</v>
      </c>
      <c r="AH143" s="96" t="s">
        <v>121</v>
      </c>
      <c r="AI143" s="96" t="s">
        <v>120</v>
      </c>
      <c r="AJ143" s="96" t="s">
        <v>119</v>
      </c>
      <c r="AK143" s="96" t="s">
        <v>118</v>
      </c>
      <c r="AL143" s="96" t="s">
        <v>117</v>
      </c>
      <c r="AM143" s="96" t="s">
        <v>116</v>
      </c>
      <c r="AN143" s="96" t="s">
        <v>115</v>
      </c>
      <c r="AO143" s="96" t="s">
        <v>114</v>
      </c>
      <c r="AP143" s="96" t="s">
        <v>125</v>
      </c>
      <c r="AQ143" s="96" t="s">
        <v>124</v>
      </c>
      <c r="AR143" s="96" t="s">
        <v>123</v>
      </c>
      <c r="AS143" s="96" t="s">
        <v>122</v>
      </c>
      <c r="AT143" s="96" t="s">
        <v>121</v>
      </c>
      <c r="AU143" s="96" t="s">
        <v>120</v>
      </c>
      <c r="AV143" s="96" t="s">
        <v>119</v>
      </c>
      <c r="AW143" s="96" t="s">
        <v>118</v>
      </c>
      <c r="AX143" s="96" t="s">
        <v>117</v>
      </c>
    </row>
    <row r="144" spans="1:50" ht="11.25">
      <c r="A144" s="74"/>
      <c r="B144" s="52" t="s">
        <v>232</v>
      </c>
      <c r="C144" s="103">
        <v>99.9</v>
      </c>
      <c r="D144" s="103">
        <v>100.9</v>
      </c>
      <c r="E144" s="103">
        <v>105.4</v>
      </c>
      <c r="F144" s="103">
        <v>104.5</v>
      </c>
      <c r="G144" s="103">
        <v>108.8</v>
      </c>
      <c r="H144" s="103">
        <v>107.3</v>
      </c>
      <c r="I144" s="103">
        <v>107.2</v>
      </c>
      <c r="J144" s="103">
        <v>100</v>
      </c>
      <c r="K144" s="103">
        <v>92.4</v>
      </c>
      <c r="L144" s="103">
        <v>92.2</v>
      </c>
      <c r="M144" s="103">
        <v>81.4</v>
      </c>
      <c r="N144" s="103">
        <v>84.5</v>
      </c>
      <c r="O144" s="103">
        <v>87.1</v>
      </c>
      <c r="P144" s="103">
        <v>101.9</v>
      </c>
      <c r="Q144" s="103">
        <v>105.1</v>
      </c>
      <c r="R144" s="103">
        <v>105.9</v>
      </c>
      <c r="S144" s="103">
        <v>101.6</v>
      </c>
      <c r="T144" s="95">
        <v>109.2</v>
      </c>
      <c r="U144" s="95">
        <v>103.3</v>
      </c>
      <c r="V144" s="95">
        <v>103.8</v>
      </c>
      <c r="W144" s="95">
        <v>104.2</v>
      </c>
      <c r="X144" s="95">
        <v>99</v>
      </c>
      <c r="Y144" s="95">
        <v>106.2</v>
      </c>
      <c r="Z144" s="95">
        <v>101.8</v>
      </c>
      <c r="AA144" s="95">
        <v>98.7</v>
      </c>
      <c r="AB144" s="95">
        <v>101.4</v>
      </c>
      <c r="AC144" s="95">
        <v>100</v>
      </c>
      <c r="AD144" s="103">
        <v>103.1</v>
      </c>
      <c r="AE144" s="103">
        <v>105.3</v>
      </c>
      <c r="AF144" s="103">
        <v>94.4</v>
      </c>
      <c r="AG144" s="111">
        <v>100</v>
      </c>
      <c r="AH144" s="95">
        <v>101.4</v>
      </c>
      <c r="AI144" s="95">
        <v>99.5</v>
      </c>
      <c r="AJ144" s="95">
        <v>103.5</v>
      </c>
      <c r="AK144" s="95">
        <v>103.5</v>
      </c>
      <c r="AL144" s="95">
        <v>102</v>
      </c>
      <c r="AM144" s="95">
        <v>104.8</v>
      </c>
      <c r="AN144" s="95">
        <v>103.2</v>
      </c>
      <c r="AO144" s="95">
        <v>104.2</v>
      </c>
      <c r="AP144" s="103">
        <v>104.8</v>
      </c>
      <c r="AQ144" s="103"/>
      <c r="AR144" s="103"/>
      <c r="AS144" s="111"/>
      <c r="AT144" s="95"/>
      <c r="AU144" s="95"/>
      <c r="AV144" s="95"/>
      <c r="AW144" s="95"/>
      <c r="AX144" s="95"/>
    </row>
    <row r="145" spans="1:50" ht="11.25">
      <c r="A145" s="75"/>
      <c r="B145" s="52" t="s">
        <v>233</v>
      </c>
      <c r="C145" s="103">
        <v>131.7</v>
      </c>
      <c r="D145" s="103">
        <v>139.9</v>
      </c>
      <c r="E145" s="103">
        <v>147</v>
      </c>
      <c r="F145" s="103">
        <v>144.6</v>
      </c>
      <c r="G145" s="103">
        <v>154.2</v>
      </c>
      <c r="H145" s="103">
        <v>161.5</v>
      </c>
      <c r="I145" s="103">
        <v>166.1</v>
      </c>
      <c r="J145" s="103">
        <v>156.5</v>
      </c>
      <c r="K145" s="103">
        <v>146.6</v>
      </c>
      <c r="L145" s="103">
        <v>131.5</v>
      </c>
      <c r="M145" s="103">
        <v>100.3</v>
      </c>
      <c r="N145" s="103">
        <v>81.4</v>
      </c>
      <c r="O145" s="103">
        <v>71</v>
      </c>
      <c r="P145" s="103">
        <v>71.6</v>
      </c>
      <c r="Q145" s="103">
        <v>71.4</v>
      </c>
      <c r="R145" s="103">
        <v>72.4</v>
      </c>
      <c r="S145" s="103">
        <v>67.7</v>
      </c>
      <c r="T145" s="95">
        <v>68.9</v>
      </c>
      <c r="U145" s="95">
        <v>66.4</v>
      </c>
      <c r="V145" s="95">
        <v>68.9</v>
      </c>
      <c r="W145" s="95">
        <v>77.7</v>
      </c>
      <c r="X145" s="95">
        <v>83.4</v>
      </c>
      <c r="Y145" s="95">
        <v>108.8</v>
      </c>
      <c r="Z145" s="95">
        <v>131</v>
      </c>
      <c r="AA145" s="95">
        <v>148.6</v>
      </c>
      <c r="AB145" s="95">
        <v>147.8</v>
      </c>
      <c r="AC145" s="95">
        <v>140.6</v>
      </c>
      <c r="AD145" s="103">
        <v>136.8</v>
      </c>
      <c r="AE145" s="103">
        <v>141.8</v>
      </c>
      <c r="AF145" s="103">
        <v>122.5</v>
      </c>
      <c r="AG145" s="95">
        <v>118.5</v>
      </c>
      <c r="AH145" s="95">
        <v>115.8</v>
      </c>
      <c r="AI145" s="95">
        <v>110.6</v>
      </c>
      <c r="AJ145" s="95">
        <v>115.7</v>
      </c>
      <c r="AK145" s="95">
        <v>112.7</v>
      </c>
      <c r="AL145" s="95">
        <v>112.9</v>
      </c>
      <c r="AM145" s="95">
        <v>119.8</v>
      </c>
      <c r="AN145" s="111">
        <v>122</v>
      </c>
      <c r="AO145" s="95">
        <v>127.1</v>
      </c>
      <c r="AP145" s="103">
        <v>129.3</v>
      </c>
      <c r="AQ145" s="103"/>
      <c r="AR145" s="103"/>
      <c r="AS145" s="95"/>
      <c r="AT145" s="95"/>
      <c r="AU145" s="95"/>
      <c r="AV145" s="95"/>
      <c r="AW145" s="95"/>
      <c r="AX145" s="95"/>
    </row>
    <row r="146" spans="1:50" ht="11.25">
      <c r="A146" s="75"/>
      <c r="B146" s="52" t="s">
        <v>234</v>
      </c>
      <c r="C146" s="103">
        <v>131.7</v>
      </c>
      <c r="D146" s="103">
        <v>135.7</v>
      </c>
      <c r="E146" s="103">
        <v>139.4</v>
      </c>
      <c r="F146" s="103">
        <v>140.7</v>
      </c>
      <c r="G146" s="103">
        <v>143.5</v>
      </c>
      <c r="H146" s="103">
        <v>146.7</v>
      </c>
      <c r="I146" s="103">
        <v>149.7</v>
      </c>
      <c r="J146" s="103">
        <v>150.7</v>
      </c>
      <c r="K146" s="103">
        <v>150.2</v>
      </c>
      <c r="L146" s="103">
        <v>148.1</v>
      </c>
      <c r="M146" s="103">
        <v>143</v>
      </c>
      <c r="N146" s="103">
        <v>136.8</v>
      </c>
      <c r="O146" s="103">
        <v>71</v>
      </c>
      <c r="P146" s="103">
        <v>71.3</v>
      </c>
      <c r="Q146" s="103">
        <v>71.4</v>
      </c>
      <c r="R146" s="103">
        <v>71.6</v>
      </c>
      <c r="S146" s="103">
        <v>70.8</v>
      </c>
      <c r="T146" s="103">
        <v>70.4</v>
      </c>
      <c r="U146" s="103">
        <v>69.7</v>
      </c>
      <c r="V146" s="103">
        <v>69.6</v>
      </c>
      <c r="W146" s="103">
        <v>70.6</v>
      </c>
      <c r="X146" s="103">
        <v>71.8</v>
      </c>
      <c r="Y146" s="103">
        <v>74.6</v>
      </c>
      <c r="Z146" s="103">
        <v>78</v>
      </c>
      <c r="AA146" s="103">
        <v>148.6</v>
      </c>
      <c r="AB146" s="103">
        <v>148.2</v>
      </c>
      <c r="AC146" s="103">
        <v>145.5</v>
      </c>
      <c r="AD146" s="103">
        <v>143.2</v>
      </c>
      <c r="AE146" s="103">
        <v>142.9</v>
      </c>
      <c r="AF146" s="111">
        <v>139</v>
      </c>
      <c r="AG146" s="103">
        <v>135.7</v>
      </c>
      <c r="AH146" s="103">
        <v>132.8</v>
      </c>
      <c r="AI146" s="103">
        <v>129.9</v>
      </c>
      <c r="AJ146" s="103">
        <v>128.2</v>
      </c>
      <c r="AK146" s="103">
        <v>126.5</v>
      </c>
      <c r="AL146" s="103">
        <v>125.2</v>
      </c>
      <c r="AM146" s="103">
        <v>119.8</v>
      </c>
      <c r="AN146" s="103">
        <v>120.9</v>
      </c>
      <c r="AO146" s="255">
        <v>123</v>
      </c>
      <c r="AP146" s="103">
        <v>124.6</v>
      </c>
      <c r="AQ146" s="103"/>
      <c r="AR146" s="111"/>
      <c r="AS146" s="103"/>
      <c r="AT146" s="103"/>
      <c r="AU146" s="103"/>
      <c r="AV146" s="103"/>
      <c r="AW146" s="103"/>
      <c r="AX146" s="103"/>
    </row>
    <row r="147" spans="1:42" ht="11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AD147" s="75"/>
      <c r="AP147" s="75"/>
    </row>
    <row r="148" spans="1:50" ht="11.25">
      <c r="A148" s="98"/>
      <c r="B148" s="232"/>
      <c r="C148" s="239"/>
      <c r="D148" s="240"/>
      <c r="E148" s="240"/>
      <c r="F148" s="240"/>
      <c r="G148" s="240"/>
      <c r="H148" s="240"/>
      <c r="I148" s="240">
        <v>2008</v>
      </c>
      <c r="J148" s="240"/>
      <c r="K148" s="240"/>
      <c r="L148" s="240"/>
      <c r="M148" s="240"/>
      <c r="N148" s="241"/>
      <c r="O148" s="242"/>
      <c r="P148" s="243"/>
      <c r="Q148" s="243"/>
      <c r="R148" s="243"/>
      <c r="S148" s="244"/>
      <c r="T148" s="244"/>
      <c r="U148" s="245">
        <v>2009</v>
      </c>
      <c r="V148" s="246"/>
      <c r="W148" s="246"/>
      <c r="X148" s="246"/>
      <c r="Y148" s="246"/>
      <c r="Z148" s="247"/>
      <c r="AA148" s="276"/>
      <c r="AB148" s="277"/>
      <c r="AC148" s="277"/>
      <c r="AD148" s="277"/>
      <c r="AE148" s="277">
        <v>2010</v>
      </c>
      <c r="AF148" s="277"/>
      <c r="AG148" s="277"/>
      <c r="AH148" s="277"/>
      <c r="AI148" s="277"/>
      <c r="AJ148" s="277"/>
      <c r="AK148" s="277"/>
      <c r="AL148" s="278"/>
      <c r="AM148" s="340"/>
      <c r="AN148" s="341"/>
      <c r="AO148" s="341"/>
      <c r="AP148" s="341"/>
      <c r="AQ148" s="341">
        <v>2011</v>
      </c>
      <c r="AR148" s="341"/>
      <c r="AS148" s="341"/>
      <c r="AT148" s="341"/>
      <c r="AU148" s="341"/>
      <c r="AV148" s="341"/>
      <c r="AW148" s="341"/>
      <c r="AX148" s="342"/>
    </row>
    <row r="149" spans="1:50" ht="11.25">
      <c r="A149" s="98"/>
      <c r="B149" s="66" t="s">
        <v>19</v>
      </c>
      <c r="C149" s="96" t="s">
        <v>116</v>
      </c>
      <c r="D149" s="96" t="s">
        <v>115</v>
      </c>
      <c r="E149" s="96" t="s">
        <v>114</v>
      </c>
      <c r="F149" s="96" t="s">
        <v>125</v>
      </c>
      <c r="G149" s="96" t="s">
        <v>124</v>
      </c>
      <c r="H149" s="96" t="s">
        <v>123</v>
      </c>
      <c r="I149" s="96" t="s">
        <v>122</v>
      </c>
      <c r="J149" s="96" t="s">
        <v>121</v>
      </c>
      <c r="K149" s="96" t="s">
        <v>120</v>
      </c>
      <c r="L149" s="96" t="s">
        <v>119</v>
      </c>
      <c r="M149" s="96" t="s">
        <v>118</v>
      </c>
      <c r="N149" s="96" t="s">
        <v>117</v>
      </c>
      <c r="O149" s="96" t="s">
        <v>116</v>
      </c>
      <c r="P149" s="96" t="s">
        <v>115</v>
      </c>
      <c r="Q149" s="96" t="s">
        <v>114</v>
      </c>
      <c r="R149" s="96" t="s">
        <v>125</v>
      </c>
      <c r="S149" s="96" t="s">
        <v>124</v>
      </c>
      <c r="T149" s="96" t="s">
        <v>123</v>
      </c>
      <c r="U149" s="96" t="s">
        <v>122</v>
      </c>
      <c r="V149" s="96" t="s">
        <v>121</v>
      </c>
      <c r="W149" s="96" t="s">
        <v>120</v>
      </c>
      <c r="X149" s="96" t="s">
        <v>119</v>
      </c>
      <c r="Y149" s="96" t="s">
        <v>118</v>
      </c>
      <c r="Z149" s="96" t="s">
        <v>117</v>
      </c>
      <c r="AA149" s="96" t="s">
        <v>116</v>
      </c>
      <c r="AB149" s="96" t="s">
        <v>115</v>
      </c>
      <c r="AC149" s="96" t="s">
        <v>114</v>
      </c>
      <c r="AD149" s="96" t="s">
        <v>125</v>
      </c>
      <c r="AE149" s="96" t="s">
        <v>124</v>
      </c>
      <c r="AF149" s="96" t="s">
        <v>123</v>
      </c>
      <c r="AG149" s="96" t="s">
        <v>122</v>
      </c>
      <c r="AH149" s="96" t="s">
        <v>121</v>
      </c>
      <c r="AI149" s="96" t="s">
        <v>120</v>
      </c>
      <c r="AJ149" s="96" t="s">
        <v>119</v>
      </c>
      <c r="AK149" s="96" t="s">
        <v>118</v>
      </c>
      <c r="AL149" s="96" t="s">
        <v>117</v>
      </c>
      <c r="AM149" s="96" t="s">
        <v>116</v>
      </c>
      <c r="AN149" s="96" t="s">
        <v>115</v>
      </c>
      <c r="AO149" s="96" t="s">
        <v>114</v>
      </c>
      <c r="AP149" s="96" t="s">
        <v>125</v>
      </c>
      <c r="AQ149" s="96" t="s">
        <v>124</v>
      </c>
      <c r="AR149" s="96" t="s">
        <v>123</v>
      </c>
      <c r="AS149" s="96" t="s">
        <v>122</v>
      </c>
      <c r="AT149" s="96" t="s">
        <v>121</v>
      </c>
      <c r="AU149" s="96" t="s">
        <v>120</v>
      </c>
      <c r="AV149" s="96" t="s">
        <v>119</v>
      </c>
      <c r="AW149" s="96" t="s">
        <v>118</v>
      </c>
      <c r="AX149" s="96" t="s">
        <v>117</v>
      </c>
    </row>
    <row r="150" spans="1:50" ht="11.25">
      <c r="A150" s="75"/>
      <c r="B150" s="52" t="s">
        <v>232</v>
      </c>
      <c r="C150" s="105">
        <v>100.2</v>
      </c>
      <c r="D150" s="105">
        <v>100.4</v>
      </c>
      <c r="E150" s="105">
        <v>100.3</v>
      </c>
      <c r="F150" s="105">
        <v>101.6</v>
      </c>
      <c r="G150" s="103">
        <v>100.7</v>
      </c>
      <c r="H150" s="105">
        <v>101.1</v>
      </c>
      <c r="I150" s="105">
        <v>100.9</v>
      </c>
      <c r="J150" s="105">
        <v>101.3</v>
      </c>
      <c r="K150" s="105">
        <v>100.7</v>
      </c>
      <c r="L150" s="105">
        <v>100.7</v>
      </c>
      <c r="M150" s="105">
        <v>100.5</v>
      </c>
      <c r="N150" s="105">
        <v>100</v>
      </c>
      <c r="O150" s="105">
        <v>100.3</v>
      </c>
      <c r="P150" s="105">
        <v>100.4</v>
      </c>
      <c r="Q150" s="105">
        <v>100</v>
      </c>
      <c r="R150" s="105">
        <v>100.3</v>
      </c>
      <c r="S150" s="105">
        <v>100.1</v>
      </c>
      <c r="T150" s="110">
        <v>100.2</v>
      </c>
      <c r="U150" s="110">
        <v>100.5</v>
      </c>
      <c r="V150" s="95">
        <v>100.6</v>
      </c>
      <c r="W150" s="95">
        <v>100.8</v>
      </c>
      <c r="X150" s="95">
        <v>100.3</v>
      </c>
      <c r="Y150" s="95">
        <v>100.3</v>
      </c>
      <c r="Z150" s="95">
        <v>100.8</v>
      </c>
      <c r="AA150" s="95">
        <v>100.6</v>
      </c>
      <c r="AB150" s="95">
        <v>100.3</v>
      </c>
      <c r="AC150" s="95">
        <v>100.2</v>
      </c>
      <c r="AD150" s="105">
        <v>100.4</v>
      </c>
      <c r="AE150" s="105">
        <v>100.2</v>
      </c>
      <c r="AF150" s="103">
        <v>100.3</v>
      </c>
      <c r="AG150" s="110">
        <v>100.2</v>
      </c>
      <c r="AH150" s="95">
        <v>100.3</v>
      </c>
      <c r="AI150" s="95">
        <v>100.1</v>
      </c>
      <c r="AJ150" s="95">
        <v>100.2</v>
      </c>
      <c r="AK150" s="95">
        <v>100.1</v>
      </c>
      <c r="AL150" s="95">
        <v>100.6</v>
      </c>
      <c r="AM150" s="95">
        <v>100.3</v>
      </c>
      <c r="AN150" s="95">
        <v>100.7</v>
      </c>
      <c r="AO150" s="95">
        <v>100.4</v>
      </c>
      <c r="AP150" s="105">
        <v>100.3</v>
      </c>
      <c r="AQ150" s="105"/>
      <c r="AR150" s="103"/>
      <c r="AS150" s="110"/>
      <c r="AT150" s="95"/>
      <c r="AU150" s="95"/>
      <c r="AV150" s="95"/>
      <c r="AW150" s="95"/>
      <c r="AX150" s="95"/>
    </row>
    <row r="151" spans="1:50" ht="11.25">
      <c r="A151" s="75"/>
      <c r="B151" s="52" t="s">
        <v>233</v>
      </c>
      <c r="C151" s="103">
        <v>106.8</v>
      </c>
      <c r="D151" s="103">
        <v>106.9</v>
      </c>
      <c r="E151" s="103">
        <v>106.8</v>
      </c>
      <c r="F151" s="103">
        <v>107.7</v>
      </c>
      <c r="G151" s="103">
        <v>107.8</v>
      </c>
      <c r="H151" s="103">
        <v>108.2</v>
      </c>
      <c r="I151" s="103">
        <v>108.5</v>
      </c>
      <c r="J151" s="103">
        <v>108.9</v>
      </c>
      <c r="K151" s="103">
        <v>109</v>
      </c>
      <c r="L151" s="103">
        <v>109</v>
      </c>
      <c r="M151" s="103">
        <v>108.9</v>
      </c>
      <c r="N151" s="103">
        <v>108.5</v>
      </c>
      <c r="O151" s="103">
        <v>108.6</v>
      </c>
      <c r="P151" s="103">
        <v>108.5</v>
      </c>
      <c r="Q151" s="103">
        <v>108.3</v>
      </c>
      <c r="R151" s="103">
        <v>106.9</v>
      </c>
      <c r="S151" s="103">
        <v>106.3</v>
      </c>
      <c r="T151" s="110">
        <v>105.4</v>
      </c>
      <c r="U151" s="110">
        <v>105</v>
      </c>
      <c r="V151" s="95">
        <v>104.3</v>
      </c>
      <c r="W151" s="95">
        <v>104.4</v>
      </c>
      <c r="X151" s="95">
        <v>103.9</v>
      </c>
      <c r="Y151" s="95">
        <v>103.7</v>
      </c>
      <c r="Z151" s="95">
        <v>104.5</v>
      </c>
      <c r="AA151" s="95">
        <v>104.9</v>
      </c>
      <c r="AB151" s="95">
        <v>104.8</v>
      </c>
      <c r="AC151" s="95">
        <v>104.9</v>
      </c>
      <c r="AD151" s="103">
        <v>105</v>
      </c>
      <c r="AE151" s="103">
        <v>105.1</v>
      </c>
      <c r="AF151" s="103">
        <v>105.2</v>
      </c>
      <c r="AG151" s="279">
        <v>105</v>
      </c>
      <c r="AH151" s="95">
        <v>104.7</v>
      </c>
      <c r="AI151" s="95">
        <v>104</v>
      </c>
      <c r="AJ151" s="95">
        <v>104</v>
      </c>
      <c r="AK151" s="95">
        <v>103.8</v>
      </c>
      <c r="AL151" s="95">
        <v>103.6</v>
      </c>
      <c r="AM151" s="95">
        <v>103.3</v>
      </c>
      <c r="AN151" s="95">
        <v>103.7</v>
      </c>
      <c r="AO151" s="95">
        <v>103.9</v>
      </c>
      <c r="AP151" s="103">
        <v>103.8</v>
      </c>
      <c r="AQ151" s="103"/>
      <c r="AR151" s="103"/>
      <c r="AS151" s="279"/>
      <c r="AT151" s="95"/>
      <c r="AU151" s="95"/>
      <c r="AV151" s="95"/>
      <c r="AW151" s="95"/>
      <c r="AX151" s="95"/>
    </row>
    <row r="152" spans="1:50" ht="11.25">
      <c r="A152" s="75"/>
      <c r="B152" s="52" t="s">
        <v>234</v>
      </c>
      <c r="C152" s="103">
        <v>106.8</v>
      </c>
      <c r="D152" s="103">
        <v>106.8</v>
      </c>
      <c r="E152" s="103">
        <v>106.8</v>
      </c>
      <c r="F152" s="103">
        <v>107</v>
      </c>
      <c r="G152" s="103">
        <v>107.2</v>
      </c>
      <c r="H152" s="103">
        <v>107.4</v>
      </c>
      <c r="I152" s="103">
        <v>107.5</v>
      </c>
      <c r="J152" s="103">
        <v>107.7</v>
      </c>
      <c r="K152" s="103">
        <v>107.9</v>
      </c>
      <c r="L152" s="103">
        <v>108</v>
      </c>
      <c r="M152" s="103">
        <v>108.1</v>
      </c>
      <c r="N152" s="103">
        <v>108.1</v>
      </c>
      <c r="O152" s="103">
        <v>108.6</v>
      </c>
      <c r="P152" s="103">
        <v>108.6</v>
      </c>
      <c r="Q152" s="103">
        <v>108.5</v>
      </c>
      <c r="R152" s="103">
        <v>108.1</v>
      </c>
      <c r="S152" s="103">
        <v>107.7</v>
      </c>
      <c r="T152" s="103">
        <v>107.3</v>
      </c>
      <c r="U152" s="103">
        <v>107</v>
      </c>
      <c r="V152" s="103">
        <v>106.6</v>
      </c>
      <c r="W152" s="103">
        <v>106.4</v>
      </c>
      <c r="X152" s="103">
        <v>106.1</v>
      </c>
      <c r="Y152" s="103">
        <v>105.9</v>
      </c>
      <c r="Z152" s="103">
        <v>105.8</v>
      </c>
      <c r="AA152" s="103">
        <v>104.9</v>
      </c>
      <c r="AB152" s="103">
        <v>104.8</v>
      </c>
      <c r="AC152" s="103">
        <v>104.9</v>
      </c>
      <c r="AD152" s="103">
        <v>104.9</v>
      </c>
      <c r="AE152" s="103">
        <v>104.9</v>
      </c>
      <c r="AF152" s="111">
        <v>105</v>
      </c>
      <c r="AG152" s="255">
        <v>105</v>
      </c>
      <c r="AH152" s="103">
        <v>104.9</v>
      </c>
      <c r="AI152" s="103">
        <v>104.8</v>
      </c>
      <c r="AJ152" s="103">
        <v>104.8</v>
      </c>
      <c r="AK152" s="103">
        <v>104.7</v>
      </c>
      <c r="AL152" s="103">
        <v>104.6</v>
      </c>
      <c r="AM152" s="103">
        <v>103.3</v>
      </c>
      <c r="AN152" s="103">
        <v>103.5</v>
      </c>
      <c r="AO152" s="103">
        <v>103.6</v>
      </c>
      <c r="AP152" s="103">
        <v>103.7</v>
      </c>
      <c r="AQ152" s="103"/>
      <c r="AR152" s="111"/>
      <c r="AS152" s="255"/>
      <c r="AT152" s="103"/>
      <c r="AU152" s="103"/>
      <c r="AV152" s="103"/>
      <c r="AW152" s="103"/>
      <c r="AX152" s="103"/>
    </row>
    <row r="153" spans="1:42" ht="11.25">
      <c r="A153" s="75"/>
      <c r="B153" s="84"/>
      <c r="C153" s="75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75"/>
      <c r="AD153" s="84"/>
      <c r="AP153" s="84"/>
    </row>
    <row r="154" spans="1:50" ht="11.25">
      <c r="A154" s="75"/>
      <c r="B154" s="71"/>
      <c r="C154" s="239"/>
      <c r="D154" s="240"/>
      <c r="E154" s="240"/>
      <c r="F154" s="240"/>
      <c r="G154" s="240"/>
      <c r="H154" s="240"/>
      <c r="I154" s="240">
        <v>2008</v>
      </c>
      <c r="J154" s="240"/>
      <c r="K154" s="240"/>
      <c r="L154" s="240"/>
      <c r="M154" s="240"/>
      <c r="N154" s="241"/>
      <c r="O154" s="242"/>
      <c r="P154" s="243"/>
      <c r="Q154" s="243"/>
      <c r="R154" s="243"/>
      <c r="S154" s="244"/>
      <c r="T154" s="244"/>
      <c r="U154" s="245">
        <v>2009</v>
      </c>
      <c r="V154" s="246"/>
      <c r="W154" s="246"/>
      <c r="X154" s="246"/>
      <c r="Y154" s="246"/>
      <c r="Z154" s="247"/>
      <c r="AA154" s="276"/>
      <c r="AB154" s="277"/>
      <c r="AC154" s="277"/>
      <c r="AD154" s="277"/>
      <c r="AE154" s="277">
        <v>2010</v>
      </c>
      <c r="AF154" s="277"/>
      <c r="AG154" s="277"/>
      <c r="AH154" s="277"/>
      <c r="AI154" s="277"/>
      <c r="AJ154" s="277"/>
      <c r="AK154" s="277"/>
      <c r="AL154" s="278"/>
      <c r="AM154" s="340"/>
      <c r="AN154" s="341"/>
      <c r="AO154" s="341"/>
      <c r="AP154" s="341"/>
      <c r="AQ154" s="341">
        <v>2011</v>
      </c>
      <c r="AR154" s="341"/>
      <c r="AS154" s="341"/>
      <c r="AT154" s="341"/>
      <c r="AU154" s="341"/>
      <c r="AV154" s="341"/>
      <c r="AW154" s="341"/>
      <c r="AX154" s="342"/>
    </row>
    <row r="155" spans="1:50" ht="11.25">
      <c r="A155" s="205"/>
      <c r="B155" s="66" t="s">
        <v>133</v>
      </c>
      <c r="C155" s="96" t="s">
        <v>116</v>
      </c>
      <c r="D155" s="96" t="s">
        <v>115</v>
      </c>
      <c r="E155" s="96" t="s">
        <v>114</v>
      </c>
      <c r="F155" s="96" t="s">
        <v>125</v>
      </c>
      <c r="G155" s="96" t="s">
        <v>124</v>
      </c>
      <c r="H155" s="96" t="s">
        <v>123</v>
      </c>
      <c r="I155" s="96" t="s">
        <v>122</v>
      </c>
      <c r="J155" s="96" t="s">
        <v>121</v>
      </c>
      <c r="K155" s="96" t="s">
        <v>120</v>
      </c>
      <c r="L155" s="96" t="s">
        <v>119</v>
      </c>
      <c r="M155" s="96" t="s">
        <v>118</v>
      </c>
      <c r="N155" s="96" t="s">
        <v>117</v>
      </c>
      <c r="O155" s="96" t="s">
        <v>116</v>
      </c>
      <c r="P155" s="96" t="s">
        <v>115</v>
      </c>
      <c r="Q155" s="96" t="s">
        <v>114</v>
      </c>
      <c r="R155" s="96" t="s">
        <v>125</v>
      </c>
      <c r="S155" s="96" t="s">
        <v>124</v>
      </c>
      <c r="T155" s="96" t="s">
        <v>123</v>
      </c>
      <c r="U155" s="96" t="s">
        <v>122</v>
      </c>
      <c r="V155" s="96" t="s">
        <v>121</v>
      </c>
      <c r="W155" s="96" t="s">
        <v>120</v>
      </c>
      <c r="X155" s="96" t="s">
        <v>119</v>
      </c>
      <c r="Y155" s="96" t="s">
        <v>118</v>
      </c>
      <c r="Z155" s="96" t="s">
        <v>117</v>
      </c>
      <c r="AA155" s="96" t="s">
        <v>116</v>
      </c>
      <c r="AB155" s="96" t="s">
        <v>115</v>
      </c>
      <c r="AC155" s="96" t="s">
        <v>114</v>
      </c>
      <c r="AD155" s="96" t="s">
        <v>125</v>
      </c>
      <c r="AE155" s="96" t="s">
        <v>124</v>
      </c>
      <c r="AF155" s="96" t="s">
        <v>123</v>
      </c>
      <c r="AG155" s="96" t="s">
        <v>122</v>
      </c>
      <c r="AH155" s="96" t="s">
        <v>121</v>
      </c>
      <c r="AI155" s="96" t="s">
        <v>120</v>
      </c>
      <c r="AJ155" s="96" t="s">
        <v>119</v>
      </c>
      <c r="AK155" s="96" t="s">
        <v>118</v>
      </c>
      <c r="AL155" s="96" t="s">
        <v>117</v>
      </c>
      <c r="AM155" s="96" t="s">
        <v>116</v>
      </c>
      <c r="AN155" s="96" t="s">
        <v>115</v>
      </c>
      <c r="AO155" s="96" t="s">
        <v>114</v>
      </c>
      <c r="AP155" s="96" t="s">
        <v>125</v>
      </c>
      <c r="AQ155" s="96" t="s">
        <v>124</v>
      </c>
      <c r="AR155" s="96" t="s">
        <v>123</v>
      </c>
      <c r="AS155" s="96" t="s">
        <v>122</v>
      </c>
      <c r="AT155" s="96" t="s">
        <v>121</v>
      </c>
      <c r="AU155" s="96" t="s">
        <v>120</v>
      </c>
      <c r="AV155" s="96" t="s">
        <v>119</v>
      </c>
      <c r="AW155" s="96" t="s">
        <v>118</v>
      </c>
      <c r="AX155" s="96" t="s">
        <v>117</v>
      </c>
    </row>
    <row r="156" spans="1:50" ht="11.25">
      <c r="A156" s="205"/>
      <c r="B156" s="52" t="s">
        <v>279</v>
      </c>
      <c r="C156" s="105">
        <v>102.4</v>
      </c>
      <c r="D156" s="105">
        <v>101.9</v>
      </c>
      <c r="E156" s="105">
        <v>101.7</v>
      </c>
      <c r="F156" s="105">
        <v>102.2</v>
      </c>
      <c r="G156" s="103">
        <v>102.7</v>
      </c>
      <c r="H156" s="105">
        <v>101.2</v>
      </c>
      <c r="I156" s="105">
        <v>100.6</v>
      </c>
      <c r="J156" s="105">
        <v>100.3</v>
      </c>
      <c r="K156" s="105">
        <v>100.7</v>
      </c>
      <c r="L156" s="105">
        <v>102.8</v>
      </c>
      <c r="M156" s="105">
        <v>101.5</v>
      </c>
      <c r="N156" s="105">
        <v>99.8</v>
      </c>
      <c r="O156" s="105">
        <v>100.2</v>
      </c>
      <c r="P156" s="105">
        <v>100.2</v>
      </c>
      <c r="Q156" s="105">
        <v>99.7</v>
      </c>
      <c r="R156" s="105">
        <v>99.5</v>
      </c>
      <c r="S156" s="105">
        <v>99</v>
      </c>
      <c r="T156" s="110">
        <v>99.4</v>
      </c>
      <c r="U156" s="110">
        <v>99.7</v>
      </c>
      <c r="V156" s="95">
        <v>99.9</v>
      </c>
      <c r="W156" s="95">
        <v>100</v>
      </c>
      <c r="X156" s="95">
        <v>97.3</v>
      </c>
      <c r="Y156" s="95">
        <v>93.2</v>
      </c>
      <c r="Z156" s="95">
        <v>98.5</v>
      </c>
      <c r="AA156" s="95">
        <v>98.8</v>
      </c>
      <c r="AB156" s="95">
        <v>100.3</v>
      </c>
      <c r="AC156" s="95">
        <v>100.4</v>
      </c>
      <c r="AD156" s="105">
        <v>99.7</v>
      </c>
      <c r="AE156" s="105">
        <v>98.9</v>
      </c>
      <c r="AF156" s="103">
        <v>99.4</v>
      </c>
      <c r="AG156" s="110">
        <v>99.7</v>
      </c>
      <c r="AH156" s="95">
        <v>100.9</v>
      </c>
      <c r="AI156" s="95">
        <v>104</v>
      </c>
      <c r="AJ156" s="95">
        <v>110.9</v>
      </c>
      <c r="AK156" s="95">
        <v>103.4</v>
      </c>
      <c r="AL156" s="95">
        <v>105.7</v>
      </c>
      <c r="AM156" s="95">
        <v>104.8</v>
      </c>
      <c r="AN156" s="95">
        <v>102.9</v>
      </c>
      <c r="AO156" s="95">
        <v>101.7</v>
      </c>
      <c r="AP156" s="105">
        <v>101.4</v>
      </c>
      <c r="AQ156" s="105"/>
      <c r="AR156" s="103"/>
      <c r="AS156" s="110"/>
      <c r="AT156" s="95"/>
      <c r="AU156" s="95"/>
      <c r="AV156" s="95"/>
      <c r="AW156" s="95"/>
      <c r="AX156" s="95"/>
    </row>
    <row r="157" spans="1:50" ht="11.25">
      <c r="A157" s="205"/>
      <c r="B157" s="52" t="s">
        <v>280</v>
      </c>
      <c r="C157" s="103">
        <v>138.8</v>
      </c>
      <c r="D157" s="103">
        <v>140.5</v>
      </c>
      <c r="E157" s="103">
        <v>142.5</v>
      </c>
      <c r="F157" s="103">
        <v>144.9</v>
      </c>
      <c r="G157" s="103">
        <v>148.6</v>
      </c>
      <c r="H157" s="103">
        <v>150.4</v>
      </c>
      <c r="I157" s="103">
        <v>151.4</v>
      </c>
      <c r="J157" s="103">
        <v>150.5</v>
      </c>
      <c r="K157" s="103">
        <v>144.4</v>
      </c>
      <c r="L157" s="103">
        <v>130.8</v>
      </c>
      <c r="M157" s="103">
        <v>123.9</v>
      </c>
      <c r="N157" s="103">
        <v>119.3</v>
      </c>
      <c r="O157" s="103">
        <v>116.8</v>
      </c>
      <c r="P157" s="103">
        <v>114.7</v>
      </c>
      <c r="Q157" s="103">
        <v>112.5</v>
      </c>
      <c r="R157" s="103">
        <v>109.6</v>
      </c>
      <c r="S157" s="103">
        <v>105.6</v>
      </c>
      <c r="T157" s="110">
        <v>103.7</v>
      </c>
      <c r="U157" s="110">
        <v>102.9</v>
      </c>
      <c r="V157" s="95">
        <v>102.5</v>
      </c>
      <c r="W157" s="95">
        <v>101.8</v>
      </c>
      <c r="X157" s="95">
        <v>96.3</v>
      </c>
      <c r="Y157" s="95">
        <v>88.4</v>
      </c>
      <c r="Z157" s="95">
        <v>87.3</v>
      </c>
      <c r="AA157" s="95">
        <v>86.1</v>
      </c>
      <c r="AB157" s="95">
        <v>86.1</v>
      </c>
      <c r="AC157" s="95">
        <v>86.7</v>
      </c>
      <c r="AD157" s="103">
        <v>86.8</v>
      </c>
      <c r="AE157" s="103">
        <v>86.7</v>
      </c>
      <c r="AF157" s="103">
        <v>86.7</v>
      </c>
      <c r="AG157" s="110">
        <v>86.7</v>
      </c>
      <c r="AH157" s="95">
        <v>87.5</v>
      </c>
      <c r="AI157" s="95">
        <v>91</v>
      </c>
      <c r="AJ157" s="95">
        <v>103.7</v>
      </c>
      <c r="AK157" s="95">
        <v>115.1</v>
      </c>
      <c r="AL157" s="95">
        <v>123.4</v>
      </c>
      <c r="AM157" s="95">
        <v>131</v>
      </c>
      <c r="AN157" s="95">
        <v>134.4</v>
      </c>
      <c r="AO157" s="95">
        <v>136.1</v>
      </c>
      <c r="AP157" s="103">
        <v>138.5</v>
      </c>
      <c r="AQ157" s="103"/>
      <c r="AR157" s="103"/>
      <c r="AS157" s="110"/>
      <c r="AT157" s="95"/>
      <c r="AU157" s="95"/>
      <c r="AV157" s="95"/>
      <c r="AW157" s="95"/>
      <c r="AX157" s="95"/>
    </row>
    <row r="158" spans="1:50" ht="11.25">
      <c r="A158" s="205"/>
      <c r="B158" s="52" t="s">
        <v>234</v>
      </c>
      <c r="C158" s="103">
        <v>138.8</v>
      </c>
      <c r="D158" s="103">
        <v>139.7</v>
      </c>
      <c r="E158" s="103">
        <v>140.6</v>
      </c>
      <c r="F158" s="103">
        <v>141.7</v>
      </c>
      <c r="G158" s="103">
        <v>143.1</v>
      </c>
      <c r="H158" s="103">
        <v>144.3</v>
      </c>
      <c r="I158" s="103">
        <v>145.3</v>
      </c>
      <c r="J158" s="103">
        <v>146</v>
      </c>
      <c r="K158" s="103">
        <v>145.8</v>
      </c>
      <c r="L158" s="103">
        <v>144</v>
      </c>
      <c r="M158" s="103">
        <v>141.8</v>
      </c>
      <c r="N158" s="103">
        <v>139.4</v>
      </c>
      <c r="O158" s="103">
        <v>116.8</v>
      </c>
      <c r="P158" s="103">
        <v>115.7</v>
      </c>
      <c r="Q158" s="103">
        <v>114.6</v>
      </c>
      <c r="R158" s="103">
        <v>113.3</v>
      </c>
      <c r="S158" s="103">
        <v>111.7</v>
      </c>
      <c r="T158" s="103">
        <v>110.3</v>
      </c>
      <c r="U158" s="103">
        <v>109.2</v>
      </c>
      <c r="V158" s="103">
        <v>108.3</v>
      </c>
      <c r="W158" s="103">
        <v>107.6</v>
      </c>
      <c r="X158" s="103">
        <v>106.4</v>
      </c>
      <c r="Y158" s="103">
        <v>104.6</v>
      </c>
      <c r="Z158" s="103">
        <v>103.1</v>
      </c>
      <c r="AA158" s="103">
        <v>86.1</v>
      </c>
      <c r="AB158" s="103">
        <v>86.1</v>
      </c>
      <c r="AC158" s="103">
        <v>86.3</v>
      </c>
      <c r="AD158" s="103">
        <v>86.4</v>
      </c>
      <c r="AE158" s="103">
        <v>86.5</v>
      </c>
      <c r="AF158" s="95">
        <v>86.5</v>
      </c>
      <c r="AG158" s="103">
        <v>86.5</v>
      </c>
      <c r="AH158" s="103">
        <v>86.6</v>
      </c>
      <c r="AI158" s="103">
        <v>87.1</v>
      </c>
      <c r="AJ158" s="103">
        <v>88.7</v>
      </c>
      <c r="AK158" s="103">
        <v>90.9</v>
      </c>
      <c r="AL158" s="103">
        <v>93.3</v>
      </c>
      <c r="AM158" s="103">
        <v>131</v>
      </c>
      <c r="AN158" s="103">
        <v>132.7</v>
      </c>
      <c r="AO158" s="103">
        <v>133.8</v>
      </c>
      <c r="AP158" s="103">
        <v>135</v>
      </c>
      <c r="AQ158" s="103"/>
      <c r="AR158" s="95"/>
      <c r="AS158" s="103"/>
      <c r="AT158" s="103"/>
      <c r="AU158" s="103"/>
      <c r="AV158" s="103"/>
      <c r="AW158" s="103"/>
      <c r="AX158" s="103"/>
    </row>
    <row r="159" spans="1:42" ht="11.25">
      <c r="A159" s="20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AD159" s="75"/>
      <c r="AP159" s="75"/>
    </row>
    <row r="160" spans="1:50" ht="11.25">
      <c r="A160" s="205"/>
      <c r="B160" s="95"/>
      <c r="C160" s="239"/>
      <c r="D160" s="240"/>
      <c r="E160" s="240"/>
      <c r="F160" s="240"/>
      <c r="G160" s="240"/>
      <c r="H160" s="240"/>
      <c r="I160" s="240">
        <v>2008</v>
      </c>
      <c r="J160" s="240"/>
      <c r="K160" s="240"/>
      <c r="L160" s="240"/>
      <c r="M160" s="240"/>
      <c r="N160" s="241"/>
      <c r="O160" s="242"/>
      <c r="P160" s="243"/>
      <c r="Q160" s="243"/>
      <c r="R160" s="243"/>
      <c r="S160" s="244"/>
      <c r="T160" s="244"/>
      <c r="U160" s="245">
        <v>2009</v>
      </c>
      <c r="V160" s="246"/>
      <c r="W160" s="246"/>
      <c r="X160" s="246"/>
      <c r="Y160" s="246"/>
      <c r="Z160" s="247"/>
      <c r="AA160" s="276"/>
      <c r="AB160" s="277"/>
      <c r="AC160" s="277"/>
      <c r="AD160" s="277"/>
      <c r="AE160" s="277">
        <v>2010</v>
      </c>
      <c r="AF160" s="277"/>
      <c r="AG160" s="277"/>
      <c r="AH160" s="277"/>
      <c r="AI160" s="277"/>
      <c r="AJ160" s="277"/>
      <c r="AK160" s="277"/>
      <c r="AL160" s="278"/>
      <c r="AM160" s="340"/>
      <c r="AN160" s="341"/>
      <c r="AO160" s="341"/>
      <c r="AP160" s="341"/>
      <c r="AQ160" s="341">
        <v>2011</v>
      </c>
      <c r="AR160" s="341"/>
      <c r="AS160" s="341"/>
      <c r="AT160" s="341"/>
      <c r="AU160" s="341"/>
      <c r="AV160" s="341"/>
      <c r="AW160" s="341"/>
      <c r="AX160" s="342"/>
    </row>
    <row r="161" spans="1:50" ht="11.25">
      <c r="A161" s="205"/>
      <c r="B161" s="206" t="s">
        <v>45</v>
      </c>
      <c r="C161" s="96" t="s">
        <v>116</v>
      </c>
      <c r="D161" s="96" t="s">
        <v>115</v>
      </c>
      <c r="E161" s="96" t="s">
        <v>114</v>
      </c>
      <c r="F161" s="96" t="s">
        <v>125</v>
      </c>
      <c r="G161" s="96" t="s">
        <v>124</v>
      </c>
      <c r="H161" s="96" t="s">
        <v>123</v>
      </c>
      <c r="I161" s="96" t="s">
        <v>122</v>
      </c>
      <c r="J161" s="96" t="s">
        <v>121</v>
      </c>
      <c r="K161" s="96" t="s">
        <v>120</v>
      </c>
      <c r="L161" s="96" t="s">
        <v>119</v>
      </c>
      <c r="M161" s="96" t="s">
        <v>118</v>
      </c>
      <c r="N161" s="96" t="s">
        <v>117</v>
      </c>
      <c r="O161" s="96" t="s">
        <v>116</v>
      </c>
      <c r="P161" s="96" t="s">
        <v>115</v>
      </c>
      <c r="Q161" s="96" t="s">
        <v>114</v>
      </c>
      <c r="R161" s="97" t="s">
        <v>125</v>
      </c>
      <c r="S161" s="96" t="s">
        <v>124</v>
      </c>
      <c r="T161" s="96" t="s">
        <v>123</v>
      </c>
      <c r="U161" s="96" t="s">
        <v>122</v>
      </c>
      <c r="V161" s="96" t="s">
        <v>121</v>
      </c>
      <c r="W161" s="96" t="s">
        <v>120</v>
      </c>
      <c r="X161" s="96" t="s">
        <v>119</v>
      </c>
      <c r="Y161" s="96" t="s">
        <v>118</v>
      </c>
      <c r="Z161" s="96" t="s">
        <v>117</v>
      </c>
      <c r="AA161" s="96" t="s">
        <v>116</v>
      </c>
      <c r="AB161" s="96" t="s">
        <v>115</v>
      </c>
      <c r="AC161" s="96" t="s">
        <v>114</v>
      </c>
      <c r="AD161" s="97" t="s">
        <v>125</v>
      </c>
      <c r="AE161" s="96" t="s">
        <v>124</v>
      </c>
      <c r="AF161" s="96" t="s">
        <v>123</v>
      </c>
      <c r="AG161" s="96" t="s">
        <v>122</v>
      </c>
      <c r="AH161" s="96" t="s">
        <v>121</v>
      </c>
      <c r="AI161" s="96" t="s">
        <v>120</v>
      </c>
      <c r="AJ161" s="96" t="s">
        <v>119</v>
      </c>
      <c r="AK161" s="96" t="s">
        <v>118</v>
      </c>
      <c r="AL161" s="96" t="s">
        <v>117</v>
      </c>
      <c r="AM161" s="96" t="s">
        <v>116</v>
      </c>
      <c r="AN161" s="96" t="s">
        <v>115</v>
      </c>
      <c r="AO161" s="96" t="s">
        <v>114</v>
      </c>
      <c r="AP161" s="97" t="s">
        <v>125</v>
      </c>
      <c r="AQ161" s="96" t="s">
        <v>124</v>
      </c>
      <c r="AR161" s="96" t="s">
        <v>123</v>
      </c>
      <c r="AS161" s="96" t="s">
        <v>122</v>
      </c>
      <c r="AT161" s="96" t="s">
        <v>121</v>
      </c>
      <c r="AU161" s="96" t="s">
        <v>120</v>
      </c>
      <c r="AV161" s="96" t="s">
        <v>119</v>
      </c>
      <c r="AW161" s="96" t="s">
        <v>118</v>
      </c>
      <c r="AX161" s="96" t="s">
        <v>117</v>
      </c>
    </row>
    <row r="162" spans="1:50" ht="11.25">
      <c r="A162" s="205"/>
      <c r="B162" s="57" t="s">
        <v>232</v>
      </c>
      <c r="C162" s="103">
        <v>36</v>
      </c>
      <c r="D162" s="103">
        <v>117.4</v>
      </c>
      <c r="E162" s="103">
        <v>116.7</v>
      </c>
      <c r="F162" s="103">
        <v>94.8</v>
      </c>
      <c r="G162" s="103">
        <v>131.7</v>
      </c>
      <c r="H162" s="103">
        <v>113.4</v>
      </c>
      <c r="I162" s="103">
        <v>90.6</v>
      </c>
      <c r="J162" s="103">
        <v>105.3</v>
      </c>
      <c r="K162" s="103">
        <v>119.5</v>
      </c>
      <c r="L162" s="103">
        <v>91.7</v>
      </c>
      <c r="M162" s="103">
        <v>86.1</v>
      </c>
      <c r="N162" s="103">
        <v>162.7</v>
      </c>
      <c r="O162" s="103">
        <v>30.2</v>
      </c>
      <c r="P162" s="103">
        <v>128.5</v>
      </c>
      <c r="Q162" s="103">
        <v>126.7</v>
      </c>
      <c r="R162" s="103">
        <v>126.9</v>
      </c>
      <c r="S162" s="103">
        <v>106.6</v>
      </c>
      <c r="T162" s="95">
        <v>125.5</v>
      </c>
      <c r="U162" s="95">
        <v>89.7</v>
      </c>
      <c r="V162" s="95">
        <v>95.9</v>
      </c>
      <c r="W162" s="95">
        <v>107</v>
      </c>
      <c r="X162" s="95">
        <v>104</v>
      </c>
      <c r="Y162" s="95">
        <v>95.7</v>
      </c>
      <c r="Z162" s="95">
        <v>151.1</v>
      </c>
      <c r="AA162" s="95">
        <v>26.9</v>
      </c>
      <c r="AB162" s="95">
        <v>100.8</v>
      </c>
      <c r="AC162" s="95">
        <v>150.5</v>
      </c>
      <c r="AD162" s="103">
        <v>117.1</v>
      </c>
      <c r="AE162" s="103">
        <v>122.1</v>
      </c>
      <c r="AF162" s="103">
        <v>122.9</v>
      </c>
      <c r="AG162" s="95">
        <v>96.4</v>
      </c>
      <c r="AH162" s="95">
        <v>89.8</v>
      </c>
      <c r="AI162" s="95">
        <v>109.8</v>
      </c>
      <c r="AJ162" s="95">
        <v>104.5</v>
      </c>
      <c r="AK162" s="95">
        <v>99.6</v>
      </c>
      <c r="AL162" s="95">
        <v>145.6</v>
      </c>
      <c r="AM162" s="95">
        <v>27.2</v>
      </c>
      <c r="AN162" s="95">
        <v>116.5</v>
      </c>
      <c r="AO162" s="95">
        <v>125.6</v>
      </c>
      <c r="AP162" s="103">
        <v>113.8</v>
      </c>
      <c r="AQ162" s="103"/>
      <c r="AR162" s="103"/>
      <c r="AS162" s="95"/>
      <c r="AT162" s="95"/>
      <c r="AU162" s="95"/>
      <c r="AV162" s="95"/>
      <c r="AW162" s="95"/>
      <c r="AX162" s="95"/>
    </row>
    <row r="163" spans="1:50" ht="11.25">
      <c r="A163" s="205"/>
      <c r="B163" s="57" t="s">
        <v>280</v>
      </c>
      <c r="C163" s="103">
        <v>110.7</v>
      </c>
      <c r="D163" s="103">
        <v>119.3</v>
      </c>
      <c r="E163" s="103">
        <v>117.2</v>
      </c>
      <c r="F163" s="103">
        <v>108.6</v>
      </c>
      <c r="G163" s="103">
        <v>122.3</v>
      </c>
      <c r="H163" s="103">
        <v>101.5</v>
      </c>
      <c r="I163" s="103">
        <v>104</v>
      </c>
      <c r="J163" s="103">
        <v>103.6</v>
      </c>
      <c r="K163" s="103">
        <v>100.7</v>
      </c>
      <c r="L163" s="103">
        <v>103.6</v>
      </c>
      <c r="M163" s="103">
        <v>94.1</v>
      </c>
      <c r="N163" s="103">
        <v>96</v>
      </c>
      <c r="O163" s="103">
        <v>86.1</v>
      </c>
      <c r="P163" s="103">
        <v>94.4</v>
      </c>
      <c r="Q163" s="103">
        <v>102.2</v>
      </c>
      <c r="R163" s="103">
        <v>136.9</v>
      </c>
      <c r="S163" s="103">
        <v>110.8</v>
      </c>
      <c r="T163" s="95">
        <v>107.8</v>
      </c>
      <c r="U163" s="95">
        <v>106.2</v>
      </c>
      <c r="V163" s="95">
        <v>97.8</v>
      </c>
      <c r="W163" s="95">
        <v>87</v>
      </c>
      <c r="X163" s="95">
        <v>98.7</v>
      </c>
      <c r="Y163" s="95">
        <v>108.2</v>
      </c>
      <c r="Z163" s="95">
        <v>101.3</v>
      </c>
      <c r="AA163" s="95">
        <v>102.9</v>
      </c>
      <c r="AB163" s="95">
        <v>78.1</v>
      </c>
      <c r="AC163" s="95">
        <v>96</v>
      </c>
      <c r="AD163" s="103">
        <v>88.6</v>
      </c>
      <c r="AE163" s="103">
        <v>101.5</v>
      </c>
      <c r="AF163" s="103">
        <v>98.2</v>
      </c>
      <c r="AG163" s="95">
        <v>105.3</v>
      </c>
      <c r="AH163" s="95">
        <v>98.6</v>
      </c>
      <c r="AI163" s="95">
        <v>101.3</v>
      </c>
      <c r="AJ163" s="95">
        <v>101.4</v>
      </c>
      <c r="AK163" s="95">
        <v>105.9</v>
      </c>
      <c r="AL163" s="95">
        <v>102.7</v>
      </c>
      <c r="AM163" s="95">
        <v>104.3</v>
      </c>
      <c r="AN163" s="95">
        <v>120.5</v>
      </c>
      <c r="AO163" s="95">
        <v>100.6</v>
      </c>
      <c r="AP163" s="103">
        <v>97.7</v>
      </c>
      <c r="AQ163" s="103"/>
      <c r="AR163" s="103"/>
      <c r="AS163" s="95"/>
      <c r="AT163" s="95"/>
      <c r="AU163" s="95"/>
      <c r="AV163" s="95"/>
      <c r="AW163" s="95"/>
      <c r="AX163" s="95"/>
    </row>
    <row r="164" spans="1:50" ht="11.25">
      <c r="A164" s="205"/>
      <c r="B164" s="52" t="s">
        <v>234</v>
      </c>
      <c r="C164" s="95">
        <v>110.7</v>
      </c>
      <c r="D164" s="95">
        <v>115.3</v>
      </c>
      <c r="E164" s="95">
        <v>116</v>
      </c>
      <c r="F164" s="95">
        <v>114</v>
      </c>
      <c r="G164" s="95">
        <v>116.1</v>
      </c>
      <c r="H164" s="95">
        <v>112.4</v>
      </c>
      <c r="I164" s="95">
        <v>110.9</v>
      </c>
      <c r="J164" s="95">
        <v>109.7</v>
      </c>
      <c r="K164" s="95">
        <v>108.2</v>
      </c>
      <c r="L164" s="95">
        <v>107.6</v>
      </c>
      <c r="M164" s="95">
        <v>106.1</v>
      </c>
      <c r="N164" s="95">
        <v>104.6</v>
      </c>
      <c r="O164" s="95">
        <v>86.1</v>
      </c>
      <c r="P164" s="95">
        <v>90.3</v>
      </c>
      <c r="Q164" s="95">
        <v>95.1</v>
      </c>
      <c r="R164" s="95">
        <v>106.3</v>
      </c>
      <c r="S164" s="95">
        <v>107.4</v>
      </c>
      <c r="T164" s="95">
        <v>107.3</v>
      </c>
      <c r="U164" s="110">
        <v>107</v>
      </c>
      <c r="V164" s="110">
        <v>105.4</v>
      </c>
      <c r="W164" s="110">
        <v>102.2</v>
      </c>
      <c r="X164" s="110">
        <v>101.7</v>
      </c>
      <c r="Y164" s="110">
        <v>102.3</v>
      </c>
      <c r="Z164" s="110">
        <v>102.1</v>
      </c>
      <c r="AA164" s="110">
        <v>102.9</v>
      </c>
      <c r="AB164" s="110">
        <v>90.5</v>
      </c>
      <c r="AC164" s="110">
        <v>92.7</v>
      </c>
      <c r="AD164" s="95">
        <v>91.3</v>
      </c>
      <c r="AE164" s="95">
        <v>94.1</v>
      </c>
      <c r="AF164" s="95">
        <v>95.2</v>
      </c>
      <c r="AG164" s="110">
        <v>97.1</v>
      </c>
      <c r="AH164" s="110">
        <v>97.3</v>
      </c>
      <c r="AI164" s="110">
        <v>97.9</v>
      </c>
      <c r="AJ164" s="110">
        <v>98.2</v>
      </c>
      <c r="AK164" s="110">
        <v>99.1</v>
      </c>
      <c r="AL164" s="110">
        <v>99.5</v>
      </c>
      <c r="AM164" s="110">
        <v>104.3</v>
      </c>
      <c r="AN164" s="110">
        <v>112.5</v>
      </c>
      <c r="AO164" s="110">
        <v>107.4</v>
      </c>
      <c r="AP164" s="95">
        <v>104.1</v>
      </c>
      <c r="AQ164" s="95"/>
      <c r="AR164" s="95"/>
      <c r="AS164" s="110"/>
      <c r="AT164" s="110"/>
      <c r="AU164" s="110"/>
      <c r="AV164" s="110"/>
      <c r="AW164" s="110"/>
      <c r="AX164" s="110"/>
    </row>
    <row r="165" spans="1:42" ht="11.25">
      <c r="A165" s="205"/>
      <c r="B165" s="98"/>
      <c r="C165" s="98"/>
      <c r="D165" s="98"/>
      <c r="E165" s="98"/>
      <c r="F165" s="98"/>
      <c r="G165" s="98"/>
      <c r="H165" s="98"/>
      <c r="I165" s="98"/>
      <c r="J165" s="98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AD165" s="75"/>
      <c r="AP165" s="75"/>
    </row>
    <row r="166" spans="1:50" ht="11.25">
      <c r="A166" s="205"/>
      <c r="B166" s="95"/>
      <c r="C166" s="239"/>
      <c r="D166" s="240"/>
      <c r="E166" s="240"/>
      <c r="F166" s="240"/>
      <c r="G166" s="240"/>
      <c r="H166" s="240"/>
      <c r="I166" s="240">
        <v>2008</v>
      </c>
      <c r="J166" s="240"/>
      <c r="K166" s="240"/>
      <c r="L166" s="240"/>
      <c r="M166" s="240"/>
      <c r="N166" s="241"/>
      <c r="O166" s="242"/>
      <c r="P166" s="243"/>
      <c r="Q166" s="243"/>
      <c r="R166" s="243"/>
      <c r="S166" s="244"/>
      <c r="T166" s="244"/>
      <c r="U166" s="245">
        <v>2009</v>
      </c>
      <c r="V166" s="246"/>
      <c r="W166" s="246"/>
      <c r="X166" s="246"/>
      <c r="Y166" s="246"/>
      <c r="Z166" s="247"/>
      <c r="AA166" s="276"/>
      <c r="AB166" s="277"/>
      <c r="AC166" s="277"/>
      <c r="AD166" s="277"/>
      <c r="AE166" s="277">
        <v>2010</v>
      </c>
      <c r="AF166" s="277"/>
      <c r="AG166" s="277"/>
      <c r="AH166" s="277"/>
      <c r="AI166" s="277"/>
      <c r="AJ166" s="277"/>
      <c r="AK166" s="277"/>
      <c r="AL166" s="278"/>
      <c r="AM166" s="340"/>
      <c r="AN166" s="341"/>
      <c r="AO166" s="341"/>
      <c r="AP166" s="341"/>
      <c r="AQ166" s="341">
        <v>2011</v>
      </c>
      <c r="AR166" s="341"/>
      <c r="AS166" s="341"/>
      <c r="AT166" s="341"/>
      <c r="AU166" s="341"/>
      <c r="AV166" s="341"/>
      <c r="AW166" s="341"/>
      <c r="AX166" s="342"/>
    </row>
    <row r="167" spans="1:50" ht="11.25">
      <c r="A167" s="163"/>
      <c r="B167" s="66" t="s">
        <v>135</v>
      </c>
      <c r="C167" s="96" t="s">
        <v>116</v>
      </c>
      <c r="D167" s="96" t="s">
        <v>115</v>
      </c>
      <c r="E167" s="96" t="s">
        <v>114</v>
      </c>
      <c r="F167" s="96" t="s">
        <v>125</v>
      </c>
      <c r="G167" s="96" t="s">
        <v>124</v>
      </c>
      <c r="H167" s="96" t="s">
        <v>123</v>
      </c>
      <c r="I167" s="96" t="s">
        <v>122</v>
      </c>
      <c r="J167" s="96" t="s">
        <v>121</v>
      </c>
      <c r="K167" s="96" t="s">
        <v>120</v>
      </c>
      <c r="L167" s="96" t="s">
        <v>119</v>
      </c>
      <c r="M167" s="96" t="s">
        <v>118</v>
      </c>
      <c r="N167" s="96" t="s">
        <v>117</v>
      </c>
      <c r="O167" s="96" t="s">
        <v>116</v>
      </c>
      <c r="P167" s="96" t="s">
        <v>115</v>
      </c>
      <c r="Q167" s="96" t="s">
        <v>114</v>
      </c>
      <c r="R167" s="97" t="s">
        <v>125</v>
      </c>
      <c r="S167" s="96" t="s">
        <v>124</v>
      </c>
      <c r="T167" s="96" t="s">
        <v>123</v>
      </c>
      <c r="U167" s="96" t="s">
        <v>122</v>
      </c>
      <c r="V167" s="96" t="s">
        <v>121</v>
      </c>
      <c r="W167" s="96" t="s">
        <v>120</v>
      </c>
      <c r="X167" s="96" t="s">
        <v>119</v>
      </c>
      <c r="Y167" s="96" t="s">
        <v>118</v>
      </c>
      <c r="Z167" s="96" t="s">
        <v>117</v>
      </c>
      <c r="AA167" s="96" t="s">
        <v>116</v>
      </c>
      <c r="AB167" s="96" t="s">
        <v>115</v>
      </c>
      <c r="AC167" s="96" t="s">
        <v>114</v>
      </c>
      <c r="AD167" s="97" t="s">
        <v>125</v>
      </c>
      <c r="AE167" s="96" t="s">
        <v>124</v>
      </c>
      <c r="AF167" s="96" t="s">
        <v>123</v>
      </c>
      <c r="AG167" s="96" t="s">
        <v>122</v>
      </c>
      <c r="AH167" s="96" t="s">
        <v>121</v>
      </c>
      <c r="AI167" s="96" t="s">
        <v>120</v>
      </c>
      <c r="AJ167" s="96" t="s">
        <v>119</v>
      </c>
      <c r="AK167" s="96" t="s">
        <v>118</v>
      </c>
      <c r="AL167" s="96" t="s">
        <v>117</v>
      </c>
      <c r="AM167" s="96" t="s">
        <v>116</v>
      </c>
      <c r="AN167" s="96" t="s">
        <v>115</v>
      </c>
      <c r="AO167" s="96" t="s">
        <v>114</v>
      </c>
      <c r="AP167" s="97" t="s">
        <v>125</v>
      </c>
      <c r="AQ167" s="96" t="s">
        <v>124</v>
      </c>
      <c r="AR167" s="96" t="s">
        <v>123</v>
      </c>
      <c r="AS167" s="96" t="s">
        <v>122</v>
      </c>
      <c r="AT167" s="96" t="s">
        <v>121</v>
      </c>
      <c r="AU167" s="96" t="s">
        <v>120</v>
      </c>
      <c r="AV167" s="96" t="s">
        <v>119</v>
      </c>
      <c r="AW167" s="96" t="s">
        <v>118</v>
      </c>
      <c r="AX167" s="96" t="s">
        <v>117</v>
      </c>
    </row>
    <row r="168" spans="1:50" ht="11.25">
      <c r="A168" s="75"/>
      <c r="B168" s="57" t="s">
        <v>232</v>
      </c>
      <c r="C168" s="103">
        <v>97.4</v>
      </c>
      <c r="D168" s="103">
        <v>62.5</v>
      </c>
      <c r="E168" s="103">
        <v>66.9</v>
      </c>
      <c r="F168" s="103">
        <v>138.2</v>
      </c>
      <c r="G168" s="103">
        <v>96.1</v>
      </c>
      <c r="H168" s="103">
        <v>127.1</v>
      </c>
      <c r="I168" s="103">
        <v>69.8</v>
      </c>
      <c r="J168" s="103">
        <v>98.5</v>
      </c>
      <c r="K168" s="103">
        <v>140</v>
      </c>
      <c r="L168" s="103">
        <v>76.6</v>
      </c>
      <c r="M168" s="103">
        <v>88.7</v>
      </c>
      <c r="N168" s="103">
        <v>116.4</v>
      </c>
      <c r="O168" s="103">
        <v>39.5</v>
      </c>
      <c r="P168" s="112">
        <v>133.8</v>
      </c>
      <c r="Q168" s="103">
        <v>117.9</v>
      </c>
      <c r="R168" s="103">
        <v>90.1</v>
      </c>
      <c r="S168" s="103">
        <v>123.7</v>
      </c>
      <c r="T168" s="95">
        <v>133.6</v>
      </c>
      <c r="U168" s="95">
        <v>84.7</v>
      </c>
      <c r="V168" s="95">
        <v>81.1</v>
      </c>
      <c r="W168" s="95">
        <v>107.8</v>
      </c>
      <c r="X168" s="95">
        <v>95.6</v>
      </c>
      <c r="Y168" s="114">
        <v>119.2</v>
      </c>
      <c r="Z168" s="95">
        <v>114.4</v>
      </c>
      <c r="AA168" s="95">
        <v>30.7</v>
      </c>
      <c r="AB168" s="95">
        <v>124.9</v>
      </c>
      <c r="AC168" s="95">
        <v>209.2</v>
      </c>
      <c r="AD168" s="103">
        <v>82.6</v>
      </c>
      <c r="AE168" s="103">
        <v>121.9</v>
      </c>
      <c r="AF168" s="103">
        <v>145.7</v>
      </c>
      <c r="AG168" s="95">
        <v>68.2</v>
      </c>
      <c r="AH168" s="95">
        <v>98.9</v>
      </c>
      <c r="AI168" s="95">
        <v>110.5</v>
      </c>
      <c r="AJ168" s="95">
        <v>99.4</v>
      </c>
      <c r="AK168" s="71">
        <v>115.3</v>
      </c>
      <c r="AL168" s="95">
        <v>113.9</v>
      </c>
      <c r="AM168" s="95">
        <v>43.1</v>
      </c>
      <c r="AN168" s="95">
        <v>147.8</v>
      </c>
      <c r="AO168" s="95">
        <v>121.9</v>
      </c>
      <c r="AP168" s="103">
        <v>82</v>
      </c>
      <c r="AQ168" s="103"/>
      <c r="AR168" s="103"/>
      <c r="AS168" s="95"/>
      <c r="AT168" s="95"/>
      <c r="AU168" s="95"/>
      <c r="AV168" s="95"/>
      <c r="AW168" s="71"/>
      <c r="AX168" s="95"/>
    </row>
    <row r="169" spans="1:50" ht="11.25">
      <c r="A169" s="75"/>
      <c r="B169" s="57" t="s">
        <v>280</v>
      </c>
      <c r="C169" s="103">
        <v>203.5</v>
      </c>
      <c r="D169" s="103">
        <v>146.3</v>
      </c>
      <c r="E169" s="103">
        <v>75.4</v>
      </c>
      <c r="F169" s="103">
        <v>87</v>
      </c>
      <c r="G169" s="103">
        <v>81.7</v>
      </c>
      <c r="H169" s="103">
        <v>81.1</v>
      </c>
      <c r="I169" s="103">
        <v>62.8</v>
      </c>
      <c r="J169" s="103">
        <v>71.1</v>
      </c>
      <c r="K169" s="103">
        <v>88.7</v>
      </c>
      <c r="L169" s="103">
        <v>66.2</v>
      </c>
      <c r="M169" s="103">
        <v>78.8</v>
      </c>
      <c r="N169" s="103">
        <v>51.8</v>
      </c>
      <c r="O169" s="103">
        <v>21</v>
      </c>
      <c r="P169" s="112">
        <v>45</v>
      </c>
      <c r="Q169" s="103">
        <v>79.3</v>
      </c>
      <c r="R169" s="103">
        <v>52.3</v>
      </c>
      <c r="S169" s="103">
        <v>67.2</v>
      </c>
      <c r="T169" s="95">
        <v>70.7</v>
      </c>
      <c r="U169" s="95">
        <v>85.9</v>
      </c>
      <c r="V169" s="95">
        <v>70.7</v>
      </c>
      <c r="W169" s="95">
        <v>54.4</v>
      </c>
      <c r="X169" s="95">
        <v>67.9</v>
      </c>
      <c r="Y169" s="95">
        <v>91.3</v>
      </c>
      <c r="Z169" s="95">
        <v>89.7</v>
      </c>
      <c r="AA169" s="95">
        <v>69.7</v>
      </c>
      <c r="AB169" s="95">
        <v>65</v>
      </c>
      <c r="AC169" s="95">
        <v>115.4</v>
      </c>
      <c r="AD169" s="103">
        <v>105.9</v>
      </c>
      <c r="AE169" s="103">
        <v>104.5</v>
      </c>
      <c r="AF169" s="103">
        <v>114.5</v>
      </c>
      <c r="AG169" s="95">
        <v>92.1</v>
      </c>
      <c r="AH169" s="95">
        <v>112.2</v>
      </c>
      <c r="AI169" s="95">
        <v>115.8</v>
      </c>
      <c r="AJ169" s="95">
        <v>119</v>
      </c>
      <c r="AK169" s="95">
        <v>115.2</v>
      </c>
      <c r="AL169" s="95">
        <v>114.8</v>
      </c>
      <c r="AM169" s="95">
        <v>161.5</v>
      </c>
      <c r="AN169" s="95">
        <v>190.7</v>
      </c>
      <c r="AO169" s="111">
        <v>111</v>
      </c>
      <c r="AP169" s="103">
        <v>114.8</v>
      </c>
      <c r="AQ169" s="103"/>
      <c r="AR169" s="103"/>
      <c r="AS169" s="95"/>
      <c r="AT169" s="95"/>
      <c r="AU169" s="95"/>
      <c r="AV169" s="95"/>
      <c r="AW169" s="95"/>
      <c r="AX169" s="95"/>
    </row>
    <row r="170" spans="1:50" ht="11.25">
      <c r="A170" s="75"/>
      <c r="B170" s="52" t="s">
        <v>234</v>
      </c>
      <c r="C170" s="182">
        <v>202.5</v>
      </c>
      <c r="D170" s="182">
        <v>176.8</v>
      </c>
      <c r="E170" s="183">
        <v>138.5</v>
      </c>
      <c r="F170" s="183">
        <v>122.6</v>
      </c>
      <c r="G170" s="183">
        <v>112.7</v>
      </c>
      <c r="H170" s="184">
        <v>105.1</v>
      </c>
      <c r="I170" s="184">
        <f>100-2.3</f>
        <v>97.7</v>
      </c>
      <c r="J170" s="184">
        <v>94</v>
      </c>
      <c r="K170" s="184">
        <f>100-6.7</f>
        <v>93.3</v>
      </c>
      <c r="L170" s="184">
        <f>100-9.9</f>
        <v>90.1</v>
      </c>
      <c r="M170" s="184">
        <v>89.1</v>
      </c>
      <c r="N170" s="185">
        <v>83.9</v>
      </c>
      <c r="O170" s="95">
        <v>21</v>
      </c>
      <c r="P170" s="95">
        <v>30.3</v>
      </c>
      <c r="Q170" s="95">
        <v>40.3</v>
      </c>
      <c r="R170" s="95">
        <v>43</v>
      </c>
      <c r="S170" s="95">
        <v>47.2</v>
      </c>
      <c r="T170" s="95">
        <v>51.5</v>
      </c>
      <c r="U170" s="110">
        <v>55.4</v>
      </c>
      <c r="V170" s="110">
        <v>57</v>
      </c>
      <c r="W170" s="110">
        <v>56.7</v>
      </c>
      <c r="X170" s="110">
        <v>57.6</v>
      </c>
      <c r="Y170" s="110">
        <v>60</v>
      </c>
      <c r="Z170" s="110">
        <v>58.9</v>
      </c>
      <c r="AA170" s="110">
        <v>69.7</v>
      </c>
      <c r="AB170" s="110">
        <v>66.9</v>
      </c>
      <c r="AC170" s="110">
        <v>86.5</v>
      </c>
      <c r="AD170" s="95">
        <v>91.6</v>
      </c>
      <c r="AE170" s="95">
        <v>94.8</v>
      </c>
      <c r="AF170" s="95">
        <v>99.8</v>
      </c>
      <c r="AG170" s="110">
        <v>96.5</v>
      </c>
      <c r="AH170" s="110">
        <v>98.4</v>
      </c>
      <c r="AI170" s="110">
        <v>100.5</v>
      </c>
      <c r="AJ170" s="110">
        <v>102.4</v>
      </c>
      <c r="AK170" s="110">
        <v>103.8</v>
      </c>
      <c r="AL170" s="110">
        <v>97.9</v>
      </c>
      <c r="AM170" s="110">
        <v>161.5</v>
      </c>
      <c r="AN170" s="110">
        <v>177.8</v>
      </c>
      <c r="AO170" s="279">
        <v>142</v>
      </c>
      <c r="AP170" s="95">
        <v>133.8</v>
      </c>
      <c r="AQ170" s="95"/>
      <c r="AR170" s="95"/>
      <c r="AS170" s="110"/>
      <c r="AT170" s="110"/>
      <c r="AU170" s="110"/>
      <c r="AV170" s="110"/>
      <c r="AW170" s="110"/>
      <c r="AX170" s="110"/>
    </row>
    <row r="171" spans="1:21" ht="11.25">
      <c r="A171" s="98"/>
      <c r="B171" s="98"/>
      <c r="C171" s="98"/>
      <c r="D171" s="98"/>
      <c r="E171" s="98"/>
      <c r="F171" s="74"/>
      <c r="G171" s="74"/>
      <c r="H171" s="74"/>
      <c r="I171" s="74"/>
      <c r="J171" s="74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27:48" ht="11.25">
      <c r="AA172" s="135"/>
      <c r="AB172" s="136" t="s">
        <v>144</v>
      </c>
      <c r="AC172" s="137" t="s">
        <v>116</v>
      </c>
      <c r="AD172" s="137" t="s">
        <v>115</v>
      </c>
      <c r="AE172" s="137" t="s">
        <v>114</v>
      </c>
      <c r="AF172" s="137" t="s">
        <v>125</v>
      </c>
      <c r="AG172" s="137" t="s">
        <v>124</v>
      </c>
      <c r="AH172" s="137" t="s">
        <v>123</v>
      </c>
      <c r="AI172" s="137" t="s">
        <v>122</v>
      </c>
      <c r="AJ172" s="137" t="s">
        <v>121</v>
      </c>
      <c r="AK172" s="137" t="s">
        <v>120</v>
      </c>
      <c r="AL172" s="137" t="s">
        <v>119</v>
      </c>
      <c r="AM172" s="137" t="s">
        <v>118</v>
      </c>
      <c r="AN172" s="137" t="s">
        <v>117</v>
      </c>
      <c r="AO172" s="137" t="s">
        <v>116</v>
      </c>
      <c r="AP172" s="137" t="s">
        <v>115</v>
      </c>
      <c r="AQ172" s="137" t="s">
        <v>114</v>
      </c>
      <c r="AR172" s="137" t="s">
        <v>125</v>
      </c>
      <c r="AS172" s="137" t="s">
        <v>124</v>
      </c>
      <c r="AT172" s="137" t="s">
        <v>123</v>
      </c>
      <c r="AU172" s="137" t="s">
        <v>122</v>
      </c>
      <c r="AV172" s="138"/>
    </row>
    <row r="173" spans="27:48" ht="11.25">
      <c r="AA173" s="135"/>
      <c r="AB173" s="139" t="s">
        <v>143</v>
      </c>
      <c r="AC173" s="140">
        <v>687.961365</v>
      </c>
      <c r="AD173" s="140">
        <v>705.7378890000001</v>
      </c>
      <c r="AE173" s="140">
        <v>712.157781</v>
      </c>
      <c r="AF173" s="140">
        <v>700.327102</v>
      </c>
      <c r="AG173" s="140">
        <v>689.6029599999999</v>
      </c>
      <c r="AH173" s="140">
        <v>706.862993</v>
      </c>
      <c r="AI173" s="140">
        <v>685.727264</v>
      </c>
      <c r="AJ173" s="140">
        <v>675.3011570000001</v>
      </c>
      <c r="AK173" s="140">
        <v>696.642423</v>
      </c>
      <c r="AL173" s="140">
        <v>682.6006219999999</v>
      </c>
      <c r="AM173" s="140">
        <v>711.5184540000001</v>
      </c>
      <c r="AN173" s="140">
        <v>760.5027779999999</v>
      </c>
      <c r="AO173" s="140">
        <v>704.0404910000001</v>
      </c>
      <c r="AP173" s="140">
        <v>762.525935</v>
      </c>
      <c r="AQ173" s="140">
        <v>773.899681</v>
      </c>
      <c r="AR173" s="140">
        <v>783.180985</v>
      </c>
      <c r="AS173" s="140">
        <v>788.5</v>
      </c>
      <c r="AT173" s="141">
        <v>804.9</v>
      </c>
      <c r="AU173" s="141"/>
      <c r="AV173" s="142">
        <f>AU173/AT173*100-100</f>
        <v>-100</v>
      </c>
    </row>
    <row r="174" spans="27:48" ht="11.25">
      <c r="AA174" s="135"/>
      <c r="AB174" s="139" t="s">
        <v>142</v>
      </c>
      <c r="AC174" s="140">
        <v>1256.9512909999999</v>
      </c>
      <c r="AD174" s="140">
        <v>1251.492096</v>
      </c>
      <c r="AE174" s="140">
        <v>1275.8009690000001</v>
      </c>
      <c r="AF174" s="140">
        <v>1293.6838670000002</v>
      </c>
      <c r="AG174" s="140">
        <v>1298.048713</v>
      </c>
      <c r="AH174" s="140">
        <v>1295.777102</v>
      </c>
      <c r="AI174" s="140">
        <v>1326.28432</v>
      </c>
      <c r="AJ174" s="140">
        <v>1343.4557820000002</v>
      </c>
      <c r="AK174" s="140">
        <v>1347.766521</v>
      </c>
      <c r="AL174" s="140">
        <v>1418.94056</v>
      </c>
      <c r="AM174" s="140">
        <v>1423.423694</v>
      </c>
      <c r="AN174" s="140">
        <v>1464.139579</v>
      </c>
      <c r="AO174" s="140">
        <v>1473.575507</v>
      </c>
      <c r="AP174" s="140">
        <v>1692.7809840000002</v>
      </c>
      <c r="AQ174" s="140">
        <v>1704.722141</v>
      </c>
      <c r="AR174" s="140">
        <v>1677.7398349999999</v>
      </c>
      <c r="AS174" s="140">
        <v>1600.126922</v>
      </c>
      <c r="AT174" s="141">
        <v>1642</v>
      </c>
      <c r="AU174" s="141"/>
      <c r="AV174" s="142">
        <f>AU174/AT174*100-100</f>
        <v>-100</v>
      </c>
    </row>
    <row r="175" spans="27:48" ht="11.25">
      <c r="AA175" s="135"/>
      <c r="AB175" s="139" t="s">
        <v>141</v>
      </c>
      <c r="AC175" s="140">
        <v>180.29913</v>
      </c>
      <c r="AD175" s="140">
        <v>190.100298</v>
      </c>
      <c r="AE175" s="140">
        <v>187.78682299999997</v>
      </c>
      <c r="AF175" s="140">
        <v>180.79141099999998</v>
      </c>
      <c r="AG175" s="140">
        <v>180.46373999999997</v>
      </c>
      <c r="AH175" s="140">
        <v>189.71371399999998</v>
      </c>
      <c r="AI175" s="140">
        <v>209.64807499999998</v>
      </c>
      <c r="AJ175" s="140">
        <v>221.275256</v>
      </c>
      <c r="AK175" s="140">
        <v>206.624004</v>
      </c>
      <c r="AL175" s="140">
        <v>208.86823100000004</v>
      </c>
      <c r="AM175" s="140">
        <v>206.772447</v>
      </c>
      <c r="AN175" s="140">
        <v>201.78172199999997</v>
      </c>
      <c r="AO175" s="140">
        <v>211.88964499999997</v>
      </c>
      <c r="AP175" s="140">
        <v>254.48245699999998</v>
      </c>
      <c r="AQ175" s="140">
        <v>295.57099199999993</v>
      </c>
      <c r="AR175" s="140">
        <v>287.336053</v>
      </c>
      <c r="AS175" s="140">
        <v>275.5</v>
      </c>
      <c r="AT175" s="141">
        <v>281.1</v>
      </c>
      <c r="AU175" s="141"/>
      <c r="AV175" s="142">
        <f>AU175/AT175*100-100</f>
        <v>-100</v>
      </c>
    </row>
    <row r="176" spans="27:48" ht="11.25">
      <c r="AA176" s="135"/>
      <c r="AB176" s="139" t="s">
        <v>145</v>
      </c>
      <c r="AC176" s="140">
        <v>1527.668866</v>
      </c>
      <c r="AD176" s="140">
        <v>1511.4036910000002</v>
      </c>
      <c r="AE176" s="140">
        <v>1539.485227</v>
      </c>
      <c r="AF176" s="140">
        <v>1579.9363999999998</v>
      </c>
      <c r="AG176" s="140">
        <v>1590.778553</v>
      </c>
      <c r="AH176" s="140">
        <v>1576.137125</v>
      </c>
      <c r="AI176" s="140">
        <v>1581.274315</v>
      </c>
      <c r="AJ176" s="140">
        <v>1570.131062</v>
      </c>
      <c r="AK176" s="140">
        <v>1610.9782679999998</v>
      </c>
      <c r="AL176" s="140">
        <v>1588.6746970000002</v>
      </c>
      <c r="AM176" s="140">
        <v>1643.1831370000002</v>
      </c>
      <c r="AN176" s="140">
        <v>1700.867535</v>
      </c>
      <c r="AO176" s="140">
        <v>1671.5586680000001</v>
      </c>
      <c r="AP176" s="140">
        <v>1807.544704</v>
      </c>
      <c r="AQ176" s="140">
        <v>1837.037532</v>
      </c>
      <c r="AR176" s="140">
        <v>1832.0107980000002</v>
      </c>
      <c r="AS176" s="140">
        <v>1871.7</v>
      </c>
      <c r="AT176" s="141">
        <v>1796.5</v>
      </c>
      <c r="AU176" s="141"/>
      <c r="AV176" s="142">
        <f>AU176/AT176*100-100</f>
        <v>-100</v>
      </c>
    </row>
    <row r="177" spans="27:48" ht="11.25">
      <c r="AA177" s="135"/>
      <c r="AB177" s="139" t="s">
        <v>146</v>
      </c>
      <c r="AC177" s="140">
        <v>262.49039899999997</v>
      </c>
      <c r="AD177" s="140">
        <v>263.097936</v>
      </c>
      <c r="AE177" s="140">
        <v>239.50192600000003</v>
      </c>
      <c r="AF177" s="140">
        <v>237.674818</v>
      </c>
      <c r="AG177" s="140">
        <v>234.28845199999998</v>
      </c>
      <c r="AH177" s="140">
        <v>236.87283100000002</v>
      </c>
      <c r="AI177" s="140">
        <v>249.91624599999997</v>
      </c>
      <c r="AJ177" s="140">
        <v>239.164323</v>
      </c>
      <c r="AK177" s="140">
        <v>255.804728</v>
      </c>
      <c r="AL177" s="140">
        <v>256.88979700000004</v>
      </c>
      <c r="AM177" s="140">
        <v>264.37708899999996</v>
      </c>
      <c r="AN177" s="140">
        <v>250.941986</v>
      </c>
      <c r="AO177" s="140">
        <v>256.258412</v>
      </c>
      <c r="AP177" s="140">
        <v>275.469517</v>
      </c>
      <c r="AQ177" s="140">
        <v>274.354755</v>
      </c>
      <c r="AR177" s="140">
        <v>263.685201</v>
      </c>
      <c r="AS177" s="140">
        <v>278.3</v>
      </c>
      <c r="AT177" s="141">
        <v>280.4</v>
      </c>
      <c r="AU177" s="141"/>
      <c r="AV177" s="142">
        <f>AU177/AT177*100-100</f>
        <v>-100</v>
      </c>
    </row>
    <row r="178" spans="27:48" ht="11.25">
      <c r="AA178" s="135"/>
      <c r="AB178" s="139" t="s">
        <v>213</v>
      </c>
      <c r="AC178" s="143">
        <v>1.7</v>
      </c>
      <c r="AD178" s="143">
        <v>2.1</v>
      </c>
      <c r="AE178" s="143">
        <v>2</v>
      </c>
      <c r="AF178" s="143">
        <v>1.9</v>
      </c>
      <c r="AG178" s="143">
        <v>2.2</v>
      </c>
      <c r="AH178" s="143">
        <v>2</v>
      </c>
      <c r="AI178" s="143">
        <v>2.5</v>
      </c>
      <c r="AJ178" s="143">
        <v>2.5</v>
      </c>
      <c r="AK178" s="143">
        <v>2.9</v>
      </c>
      <c r="AL178" s="143">
        <v>3.2</v>
      </c>
      <c r="AM178" s="143">
        <v>3.5</v>
      </c>
      <c r="AN178" s="143">
        <v>3.3</v>
      </c>
      <c r="AO178" s="143">
        <v>4.3</v>
      </c>
      <c r="AP178" s="143">
        <v>5.1</v>
      </c>
      <c r="AQ178" s="143">
        <v>6.1</v>
      </c>
      <c r="AR178" s="143">
        <v>7.5</v>
      </c>
      <c r="AS178" s="143">
        <v>7.5</v>
      </c>
      <c r="AT178" s="141">
        <v>8</v>
      </c>
      <c r="AU178" s="141"/>
      <c r="AV178" s="144"/>
    </row>
    <row r="179" spans="1:21" ht="11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43" ht="11.25">
      <c r="A180" s="75"/>
      <c r="O180" s="75"/>
      <c r="P180" s="75"/>
      <c r="Q180" s="75"/>
      <c r="R180" s="75"/>
      <c r="S180" s="75"/>
      <c r="T180" s="75"/>
      <c r="U180" s="75"/>
      <c r="AA180" s="75"/>
      <c r="AB180" s="228"/>
      <c r="AC180" s="229"/>
      <c r="AD180" s="229">
        <v>2007</v>
      </c>
      <c r="AE180" s="180"/>
      <c r="AF180" s="228"/>
      <c r="AG180" s="229"/>
      <c r="AH180" s="229">
        <v>2008</v>
      </c>
      <c r="AI180" s="230"/>
      <c r="AJ180" s="228"/>
      <c r="AK180" s="229"/>
      <c r="AL180" s="229">
        <v>2009</v>
      </c>
      <c r="AM180" s="180"/>
      <c r="AN180" s="228"/>
      <c r="AO180" s="229"/>
      <c r="AP180" s="229">
        <v>2010</v>
      </c>
      <c r="AQ180" s="180"/>
    </row>
    <row r="181" spans="1:43" ht="11.25">
      <c r="A181" s="75"/>
      <c r="O181" s="75"/>
      <c r="P181" s="75"/>
      <c r="Q181" s="75"/>
      <c r="R181" s="75"/>
      <c r="S181" s="75"/>
      <c r="AA181" s="73" t="s">
        <v>158</v>
      </c>
      <c r="AB181" s="69" t="s">
        <v>116</v>
      </c>
      <c r="AC181" s="69" t="s">
        <v>115</v>
      </c>
      <c r="AD181" s="69" t="s">
        <v>114</v>
      </c>
      <c r="AE181" s="69" t="s">
        <v>125</v>
      </c>
      <c r="AF181" s="69" t="s">
        <v>116</v>
      </c>
      <c r="AG181" s="69" t="s">
        <v>115</v>
      </c>
      <c r="AH181" s="69" t="s">
        <v>114</v>
      </c>
      <c r="AI181" s="69" t="s">
        <v>125</v>
      </c>
      <c r="AJ181" s="69" t="s">
        <v>116</v>
      </c>
      <c r="AK181" s="69" t="s">
        <v>115</v>
      </c>
      <c r="AL181" s="69" t="s">
        <v>114</v>
      </c>
      <c r="AM181" s="69" t="s">
        <v>125</v>
      </c>
      <c r="AN181" s="69" t="s">
        <v>116</v>
      </c>
      <c r="AO181" s="69" t="s">
        <v>115</v>
      </c>
      <c r="AP181" s="69" t="s">
        <v>114</v>
      </c>
      <c r="AQ181" s="69" t="s">
        <v>125</v>
      </c>
    </row>
    <row r="182" spans="1:43" ht="11.25">
      <c r="A182" s="225"/>
      <c r="O182" s="75"/>
      <c r="P182" s="75"/>
      <c r="Q182" s="75"/>
      <c r="R182" s="75"/>
      <c r="S182" s="75"/>
      <c r="AA182" s="56" t="s">
        <v>241</v>
      </c>
      <c r="AB182" s="72">
        <v>688.293</v>
      </c>
      <c r="AC182" s="72">
        <v>898.477</v>
      </c>
      <c r="AD182" s="72">
        <v>939.679</v>
      </c>
      <c r="AE182" s="72">
        <v>1107.884</v>
      </c>
      <c r="AF182" s="72">
        <v>1178.672</v>
      </c>
      <c r="AG182" s="72">
        <v>1700.371</v>
      </c>
      <c r="AH182" s="72">
        <v>1536.703</v>
      </c>
      <c r="AI182" s="72">
        <v>527.416</v>
      </c>
      <c r="AJ182" s="72">
        <v>317.14</v>
      </c>
      <c r="AK182" s="72">
        <v>611.1</v>
      </c>
      <c r="AL182" s="72">
        <v>966.893</v>
      </c>
      <c r="AM182" s="72">
        <v>996.598</v>
      </c>
      <c r="AN182" s="72">
        <v>1060.011</v>
      </c>
      <c r="AO182" s="72">
        <v>1331.787</v>
      </c>
      <c r="AP182" s="72">
        <v>1184.16</v>
      </c>
      <c r="AQ182" s="72">
        <v>1359.401</v>
      </c>
    </row>
    <row r="183" spans="1:43" ht="33.75" customHeight="1">
      <c r="A183" s="225"/>
      <c r="O183" s="99"/>
      <c r="P183" s="75"/>
      <c r="Q183" s="75"/>
      <c r="R183" s="75"/>
      <c r="S183" s="75"/>
      <c r="AA183" s="223" t="s">
        <v>242</v>
      </c>
      <c r="AB183" s="72">
        <v>2299.505</v>
      </c>
      <c r="AC183" s="72">
        <v>2768.075</v>
      </c>
      <c r="AD183" s="72">
        <v>3019.539</v>
      </c>
      <c r="AE183" s="72">
        <v>3540.394</v>
      </c>
      <c r="AF183" s="72">
        <v>3573.204</v>
      </c>
      <c r="AG183" s="72">
        <v>4627.518</v>
      </c>
      <c r="AH183" s="72">
        <v>4663.661</v>
      </c>
      <c r="AI183" s="72">
        <v>3832.607</v>
      </c>
      <c r="AJ183" s="72">
        <v>3176.585</v>
      </c>
      <c r="AK183" s="72">
        <v>3786.6</v>
      </c>
      <c r="AL183" s="72">
        <v>4436.692</v>
      </c>
      <c r="AM183" s="72">
        <v>5123.816</v>
      </c>
      <c r="AN183" s="72">
        <v>4127.135</v>
      </c>
      <c r="AO183" s="72">
        <v>4950.721</v>
      </c>
      <c r="AP183" s="72">
        <v>5154.717</v>
      </c>
      <c r="AQ183" s="72">
        <v>5999.556</v>
      </c>
    </row>
    <row r="184" spans="1:43" ht="11.25">
      <c r="A184" s="225"/>
      <c r="O184" s="75"/>
      <c r="P184" s="75"/>
      <c r="Q184" s="75"/>
      <c r="R184" s="75"/>
      <c r="S184" s="75"/>
      <c r="AA184" s="227" t="s">
        <v>243</v>
      </c>
      <c r="AB184" s="72">
        <v>1234.068</v>
      </c>
      <c r="AC184" s="72">
        <v>1871.129</v>
      </c>
      <c r="AD184" s="72">
        <v>2035.843</v>
      </c>
      <c r="AE184" s="72">
        <v>1940.717</v>
      </c>
      <c r="AF184" s="72">
        <v>1907.513</v>
      </c>
      <c r="AG184" s="72">
        <v>2344.433</v>
      </c>
      <c r="AH184" s="72">
        <v>2579.597</v>
      </c>
      <c r="AI184" s="72">
        <v>2650.638</v>
      </c>
      <c r="AJ184" s="72">
        <v>1989.212</v>
      </c>
      <c r="AK184" s="72">
        <v>2339.4</v>
      </c>
      <c r="AL184" s="72">
        <v>2599.736</v>
      </c>
      <c r="AM184" s="72">
        <v>3142.366</v>
      </c>
      <c r="AN184" s="72">
        <v>2322.05</v>
      </c>
      <c r="AO184" s="72">
        <v>2840.525</v>
      </c>
      <c r="AP184" s="72">
        <v>3150.834</v>
      </c>
      <c r="AQ184" s="72">
        <v>3673.993</v>
      </c>
    </row>
    <row r="185" spans="1:43" ht="11.25">
      <c r="A185" s="225"/>
      <c r="O185" s="75"/>
      <c r="P185" s="75"/>
      <c r="Q185" s="75"/>
      <c r="R185" s="75"/>
      <c r="S185" s="75"/>
      <c r="AA185" s="227" t="s">
        <v>244</v>
      </c>
      <c r="AB185" s="72">
        <v>564.35</v>
      </c>
      <c r="AC185" s="72">
        <v>629.689</v>
      </c>
      <c r="AD185" s="72">
        <v>653.995</v>
      </c>
      <c r="AE185" s="72">
        <v>1038.202</v>
      </c>
      <c r="AF185" s="72">
        <v>781.053</v>
      </c>
      <c r="AG185" s="72">
        <v>824.47</v>
      </c>
      <c r="AH185" s="72">
        <v>955.035</v>
      </c>
      <c r="AI185" s="72">
        <v>1174.892</v>
      </c>
      <c r="AJ185" s="72">
        <v>1632.273</v>
      </c>
      <c r="AK185" s="72">
        <v>1235.8</v>
      </c>
      <c r="AL185" s="72">
        <v>1304.495</v>
      </c>
      <c r="AM185" s="72">
        <v>1404.519</v>
      </c>
      <c r="AN185" s="72">
        <v>955.169</v>
      </c>
      <c r="AO185" s="72">
        <v>1185.083</v>
      </c>
      <c r="AP185" s="72">
        <v>1256.005</v>
      </c>
      <c r="AQ185" s="72">
        <v>1396.845</v>
      </c>
    </row>
    <row r="186" spans="1:43" ht="11.25">
      <c r="A186" s="225"/>
      <c r="O186" s="75"/>
      <c r="P186" s="75"/>
      <c r="Q186" s="75"/>
      <c r="R186" s="75"/>
      <c r="S186" s="75"/>
      <c r="AA186" s="227" t="s">
        <v>263</v>
      </c>
      <c r="AB186" s="174">
        <v>33.1</v>
      </c>
      <c r="AC186" s="174">
        <v>35.9</v>
      </c>
      <c r="AD186" s="174">
        <v>34.9</v>
      </c>
      <c r="AE186" s="174">
        <v>34.9</v>
      </c>
      <c r="AF186" s="174">
        <v>43.8</v>
      </c>
      <c r="AG186" s="174">
        <v>53.7</v>
      </c>
      <c r="AH186" s="174">
        <v>43.5</v>
      </c>
      <c r="AI186" s="174">
        <v>13.8</v>
      </c>
      <c r="AJ186" s="174">
        <v>8.8</v>
      </c>
      <c r="AK186" s="174">
        <v>17.1</v>
      </c>
      <c r="AL186" s="174">
        <v>24.8</v>
      </c>
      <c r="AM186" s="174">
        <v>21.9</v>
      </c>
      <c r="AN186" s="174">
        <v>32</v>
      </c>
      <c r="AO186" s="174">
        <v>33.1</v>
      </c>
      <c r="AP186" s="174">
        <v>26.9</v>
      </c>
      <c r="AQ186" s="174">
        <v>26.8</v>
      </c>
    </row>
    <row r="187" spans="1:43" ht="11.25">
      <c r="A187" s="226"/>
      <c r="O187" s="75"/>
      <c r="P187" s="75"/>
      <c r="Q187" s="75"/>
      <c r="R187" s="75"/>
      <c r="S187" s="75"/>
      <c r="AA187" s="56" t="s">
        <v>211</v>
      </c>
      <c r="AB187" s="71">
        <v>56.7</v>
      </c>
      <c r="AC187" s="71">
        <v>63.3</v>
      </c>
      <c r="AD187" s="71">
        <v>65.3</v>
      </c>
      <c r="AE187" s="71">
        <v>59.5</v>
      </c>
      <c r="AF187" s="71">
        <v>55.9</v>
      </c>
      <c r="AG187" s="71">
        <v>60.8</v>
      </c>
      <c r="AH187" s="71">
        <v>64</v>
      </c>
      <c r="AI187" s="71">
        <v>56.7</v>
      </c>
      <c r="AJ187" s="71">
        <v>49.2</v>
      </c>
      <c r="AK187" s="71">
        <v>57.9</v>
      </c>
      <c r="AL187" s="71">
        <v>61.6</v>
      </c>
      <c r="AM187" s="71">
        <v>57.2</v>
      </c>
      <c r="AN187" s="71">
        <v>49.8</v>
      </c>
      <c r="AO187" s="71">
        <v>60.8</v>
      </c>
      <c r="AP187" s="71">
        <v>63.7</v>
      </c>
      <c r="AQ187" s="71">
        <v>59.4</v>
      </c>
    </row>
    <row r="188" spans="1:39" ht="11.25">
      <c r="A188" s="75"/>
      <c r="O188" s="75"/>
      <c r="P188" s="75"/>
      <c r="Q188" s="75"/>
      <c r="R188" s="75"/>
      <c r="S188" s="75"/>
      <c r="T188" s="75"/>
      <c r="U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</row>
    <row r="189" spans="1:43" ht="11.25">
      <c r="A189" s="75"/>
      <c r="O189" s="75"/>
      <c r="P189" s="75"/>
      <c r="Q189" s="75"/>
      <c r="R189" s="75"/>
      <c r="S189" s="75"/>
      <c r="T189" s="75"/>
      <c r="U189" s="75"/>
      <c r="AA189" s="75" t="s">
        <v>215</v>
      </c>
      <c r="AB189" s="228"/>
      <c r="AC189" s="229"/>
      <c r="AD189" s="229">
        <v>2007</v>
      </c>
      <c r="AE189" s="180"/>
      <c r="AF189" s="228"/>
      <c r="AG189" s="229"/>
      <c r="AH189" s="229">
        <v>2008</v>
      </c>
      <c r="AI189" s="230"/>
      <c r="AJ189" s="228"/>
      <c r="AK189" s="229"/>
      <c r="AL189" s="229">
        <v>2009</v>
      </c>
      <c r="AM189" s="180"/>
      <c r="AN189" s="228"/>
      <c r="AO189" s="229"/>
      <c r="AP189" s="229">
        <v>2010</v>
      </c>
      <c r="AQ189" s="180"/>
    </row>
    <row r="190" spans="1:43" ht="11.25">
      <c r="A190" s="75"/>
      <c r="O190" s="75"/>
      <c r="P190" s="75"/>
      <c r="Q190" s="75"/>
      <c r="R190" s="75"/>
      <c r="AA190" s="73" t="s">
        <v>139</v>
      </c>
      <c r="AB190" s="69" t="s">
        <v>116</v>
      </c>
      <c r="AC190" s="69" t="s">
        <v>115</v>
      </c>
      <c r="AD190" s="69" t="s">
        <v>114</v>
      </c>
      <c r="AE190" s="69" t="s">
        <v>125</v>
      </c>
      <c r="AF190" s="69" t="s">
        <v>116</v>
      </c>
      <c r="AG190" s="69" t="s">
        <v>115</v>
      </c>
      <c r="AH190" s="69" t="s">
        <v>114</v>
      </c>
      <c r="AI190" s="69" t="s">
        <v>125</v>
      </c>
      <c r="AJ190" s="69" t="s">
        <v>116</v>
      </c>
      <c r="AK190" s="69" t="s">
        <v>115</v>
      </c>
      <c r="AL190" s="69" t="s">
        <v>114</v>
      </c>
      <c r="AM190" s="69" t="s">
        <v>125</v>
      </c>
      <c r="AN190" s="69" t="s">
        <v>116</v>
      </c>
      <c r="AO190" s="69" t="s">
        <v>115</v>
      </c>
      <c r="AP190" s="69" t="s">
        <v>114</v>
      </c>
      <c r="AQ190" s="69" t="s">
        <v>125</v>
      </c>
    </row>
    <row r="191" spans="1:43" ht="11.25">
      <c r="A191" s="75"/>
      <c r="O191" s="75"/>
      <c r="P191" s="75"/>
      <c r="Q191" s="75"/>
      <c r="R191" s="75"/>
      <c r="AA191" s="56" t="s">
        <v>209</v>
      </c>
      <c r="AB191" s="71">
        <v>107.6</v>
      </c>
      <c r="AC191" s="71">
        <v>119</v>
      </c>
      <c r="AD191" s="71">
        <v>124.8</v>
      </c>
      <c r="AE191" s="71">
        <v>125.1</v>
      </c>
      <c r="AF191" s="71">
        <v>158.9</v>
      </c>
      <c r="AG191" s="71">
        <v>153.5</v>
      </c>
      <c r="AH191" s="71">
        <v>136.2</v>
      </c>
      <c r="AI191" s="71">
        <v>113.9</v>
      </c>
      <c r="AJ191" s="95">
        <v>114.1</v>
      </c>
      <c r="AK191" s="71">
        <v>106.4</v>
      </c>
      <c r="AL191" s="71">
        <v>113.5</v>
      </c>
      <c r="AM191" s="71">
        <v>139.4</v>
      </c>
      <c r="AN191" s="95">
        <v>109.8</v>
      </c>
      <c r="AO191" s="71">
        <v>114.2</v>
      </c>
      <c r="AP191" s="71">
        <v>109.3</v>
      </c>
      <c r="AQ191" s="71">
        <v>102.8</v>
      </c>
    </row>
    <row r="192" spans="1:43" ht="35.25" customHeight="1">
      <c r="A192" s="75"/>
      <c r="O192" s="75"/>
      <c r="P192" s="75"/>
      <c r="Q192" s="75"/>
      <c r="R192" s="75"/>
      <c r="AA192" s="223" t="s">
        <v>210</v>
      </c>
      <c r="AB192" s="71">
        <v>126.1</v>
      </c>
      <c r="AC192" s="71">
        <v>130.3</v>
      </c>
      <c r="AD192" s="71">
        <v>127.9</v>
      </c>
      <c r="AE192" s="71">
        <v>123</v>
      </c>
      <c r="AF192" s="71">
        <v>132.5</v>
      </c>
      <c r="AG192" s="71">
        <v>135.6</v>
      </c>
      <c r="AH192" s="71">
        <v>133.7</v>
      </c>
      <c r="AI192" s="71">
        <v>132</v>
      </c>
      <c r="AJ192" s="95">
        <v>143.2</v>
      </c>
      <c r="AK192" s="71">
        <v>139.5</v>
      </c>
      <c r="AL192" s="71">
        <v>134.4</v>
      </c>
      <c r="AM192" s="71">
        <v>137.3</v>
      </c>
      <c r="AN192" s="111">
        <v>118</v>
      </c>
      <c r="AO192" s="71">
        <v>114.5</v>
      </c>
      <c r="AP192" s="71">
        <v>113.6</v>
      </c>
      <c r="AQ192" s="71">
        <v>110.4</v>
      </c>
    </row>
    <row r="193" spans="1:43" ht="11.25">
      <c r="A193" s="75"/>
      <c r="O193" s="75"/>
      <c r="P193" s="75"/>
      <c r="Q193" s="75"/>
      <c r="R193" s="75"/>
      <c r="AA193" s="104" t="s">
        <v>160</v>
      </c>
      <c r="AB193" s="95">
        <v>124.1</v>
      </c>
      <c r="AC193" s="95">
        <v>140.4</v>
      </c>
      <c r="AD193" s="95">
        <v>109.4</v>
      </c>
      <c r="AE193" s="95">
        <v>106.2</v>
      </c>
      <c r="AF193" s="95">
        <v>206.3</v>
      </c>
      <c r="AG193" s="95">
        <v>176.6</v>
      </c>
      <c r="AH193" s="95">
        <v>152.1</v>
      </c>
      <c r="AI193" s="95">
        <v>218.3</v>
      </c>
      <c r="AJ193" s="95">
        <v>61</v>
      </c>
      <c r="AK193" s="95">
        <v>53.7</v>
      </c>
      <c r="AL193" s="95">
        <v>77.9</v>
      </c>
      <c r="AM193" s="95">
        <v>59.1</v>
      </c>
      <c r="AN193" s="95">
        <v>107.4</v>
      </c>
      <c r="AO193" s="95">
        <v>105.6</v>
      </c>
      <c r="AP193" s="95">
        <v>103.9</v>
      </c>
      <c r="AQ193" s="95">
        <v>71.4</v>
      </c>
    </row>
    <row r="194" spans="1:43" ht="11.25">
      <c r="A194" s="75"/>
      <c r="O194" s="75"/>
      <c r="P194" s="75"/>
      <c r="Q194" s="75"/>
      <c r="R194" s="75"/>
      <c r="AA194" s="104" t="s">
        <v>161</v>
      </c>
      <c r="AB194" s="95">
        <v>86.9</v>
      </c>
      <c r="AC194" s="95">
        <v>109.8</v>
      </c>
      <c r="AD194" s="95">
        <v>97.9</v>
      </c>
      <c r="AE194" s="95">
        <v>70</v>
      </c>
      <c r="AF194" s="95">
        <v>83.6</v>
      </c>
      <c r="AG194" s="95">
        <v>81.1</v>
      </c>
      <c r="AH194" s="95">
        <v>85.6</v>
      </c>
      <c r="AI194" s="95">
        <v>318.6</v>
      </c>
      <c r="AJ194" s="95">
        <v>318.7</v>
      </c>
      <c r="AK194" s="95">
        <v>298</v>
      </c>
      <c r="AL194" s="95">
        <v>390</v>
      </c>
      <c r="AM194" s="95">
        <v>122.8</v>
      </c>
      <c r="AN194" s="95">
        <v>131.1</v>
      </c>
      <c r="AO194" s="95">
        <v>95.5</v>
      </c>
      <c r="AP194" s="95">
        <v>95.7</v>
      </c>
      <c r="AQ194" s="95">
        <v>108.3</v>
      </c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1" ht="11.25">
      <c r="A197" s="106"/>
      <c r="B197" s="106"/>
      <c r="C197" s="106"/>
      <c r="D197" s="106"/>
      <c r="E197" s="106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50" ht="11.25">
      <c r="A198" s="106"/>
      <c r="B198" s="110"/>
      <c r="C198" s="239"/>
      <c r="D198" s="240"/>
      <c r="E198" s="240"/>
      <c r="F198" s="240"/>
      <c r="G198" s="240"/>
      <c r="H198" s="240"/>
      <c r="I198" s="240">
        <v>2008</v>
      </c>
      <c r="J198" s="240"/>
      <c r="K198" s="240"/>
      <c r="L198" s="240"/>
      <c r="M198" s="240"/>
      <c r="N198" s="241"/>
      <c r="O198" s="242"/>
      <c r="P198" s="243"/>
      <c r="Q198" s="243"/>
      <c r="R198" s="243"/>
      <c r="S198" s="244"/>
      <c r="T198" s="244"/>
      <c r="U198" s="245">
        <v>2009</v>
      </c>
      <c r="V198" s="246"/>
      <c r="W198" s="246"/>
      <c r="X198" s="246"/>
      <c r="Y198" s="246"/>
      <c r="Z198" s="247"/>
      <c r="AA198" s="276"/>
      <c r="AB198" s="277"/>
      <c r="AC198" s="277"/>
      <c r="AD198" s="277"/>
      <c r="AE198" s="277">
        <v>2010</v>
      </c>
      <c r="AF198" s="277"/>
      <c r="AG198" s="277"/>
      <c r="AH198" s="277"/>
      <c r="AI198" s="277"/>
      <c r="AJ198" s="277"/>
      <c r="AK198" s="277"/>
      <c r="AL198" s="278"/>
      <c r="AM198" s="340"/>
      <c r="AN198" s="341"/>
      <c r="AO198" s="341"/>
      <c r="AP198" s="341"/>
      <c r="AQ198" s="341">
        <v>2011</v>
      </c>
      <c r="AR198" s="341"/>
      <c r="AS198" s="341"/>
      <c r="AT198" s="341"/>
      <c r="AU198" s="341"/>
      <c r="AV198" s="341"/>
      <c r="AW198" s="341"/>
      <c r="AX198" s="342"/>
    </row>
    <row r="199" spans="1:50" ht="11.25">
      <c r="A199" s="75"/>
      <c r="B199" s="52"/>
      <c r="C199" s="96" t="s">
        <v>116</v>
      </c>
      <c r="D199" s="96" t="s">
        <v>115</v>
      </c>
      <c r="E199" s="96" t="s">
        <v>114</v>
      </c>
      <c r="F199" s="96" t="s">
        <v>125</v>
      </c>
      <c r="G199" s="96" t="s">
        <v>124</v>
      </c>
      <c r="H199" s="96" t="s">
        <v>123</v>
      </c>
      <c r="I199" s="96" t="s">
        <v>122</v>
      </c>
      <c r="J199" s="96" t="s">
        <v>121</v>
      </c>
      <c r="K199" s="96" t="s">
        <v>120</v>
      </c>
      <c r="L199" s="96" t="s">
        <v>119</v>
      </c>
      <c r="M199" s="96" t="s">
        <v>118</v>
      </c>
      <c r="N199" s="96" t="s">
        <v>117</v>
      </c>
      <c r="O199" s="96" t="s">
        <v>116</v>
      </c>
      <c r="P199" s="96" t="s">
        <v>115</v>
      </c>
      <c r="Q199" s="96" t="s">
        <v>114</v>
      </c>
      <c r="R199" s="96" t="s">
        <v>125</v>
      </c>
      <c r="S199" s="96" t="s">
        <v>124</v>
      </c>
      <c r="T199" s="96" t="s">
        <v>123</v>
      </c>
      <c r="U199" s="96" t="s">
        <v>122</v>
      </c>
      <c r="V199" s="96" t="s">
        <v>121</v>
      </c>
      <c r="W199" s="96" t="s">
        <v>120</v>
      </c>
      <c r="X199" s="96" t="s">
        <v>119</v>
      </c>
      <c r="Y199" s="96" t="s">
        <v>118</v>
      </c>
      <c r="Z199" s="96" t="s">
        <v>117</v>
      </c>
      <c r="AA199" s="96" t="s">
        <v>116</v>
      </c>
      <c r="AB199" s="96" t="s">
        <v>115</v>
      </c>
      <c r="AC199" s="96" t="s">
        <v>114</v>
      </c>
      <c r="AD199" s="96" t="s">
        <v>125</v>
      </c>
      <c r="AE199" s="96" t="s">
        <v>124</v>
      </c>
      <c r="AF199" s="96" t="s">
        <v>123</v>
      </c>
      <c r="AG199" s="96" t="s">
        <v>122</v>
      </c>
      <c r="AH199" s="96" t="s">
        <v>121</v>
      </c>
      <c r="AI199" s="96" t="s">
        <v>120</v>
      </c>
      <c r="AJ199" s="96" t="s">
        <v>119</v>
      </c>
      <c r="AK199" s="96" t="s">
        <v>118</v>
      </c>
      <c r="AL199" s="96" t="s">
        <v>117</v>
      </c>
      <c r="AM199" s="96" t="s">
        <v>116</v>
      </c>
      <c r="AN199" s="96" t="s">
        <v>115</v>
      </c>
      <c r="AO199" s="96" t="s">
        <v>114</v>
      </c>
      <c r="AP199" s="96" t="s">
        <v>125</v>
      </c>
      <c r="AQ199" s="96" t="s">
        <v>124</v>
      </c>
      <c r="AR199" s="96" t="s">
        <v>123</v>
      </c>
      <c r="AS199" s="96" t="s">
        <v>122</v>
      </c>
      <c r="AT199" s="96" t="s">
        <v>121</v>
      </c>
      <c r="AU199" s="96" t="s">
        <v>120</v>
      </c>
      <c r="AV199" s="96" t="s">
        <v>119</v>
      </c>
      <c r="AW199" s="96" t="s">
        <v>118</v>
      </c>
      <c r="AX199" s="96" t="s">
        <v>117</v>
      </c>
    </row>
    <row r="200" spans="1:50" ht="11.25">
      <c r="A200" s="75"/>
      <c r="B200" s="57" t="s">
        <v>281</v>
      </c>
      <c r="C200" s="103">
        <v>103</v>
      </c>
      <c r="D200" s="103">
        <v>105</v>
      </c>
      <c r="E200" s="103">
        <v>102.9</v>
      </c>
      <c r="F200" s="103">
        <v>103.2</v>
      </c>
      <c r="G200" s="103">
        <v>104.1</v>
      </c>
      <c r="H200" s="103">
        <v>101.6</v>
      </c>
      <c r="I200" s="103">
        <v>103.5</v>
      </c>
      <c r="J200" s="103">
        <v>102.8</v>
      </c>
      <c r="K200" s="103">
        <v>102</v>
      </c>
      <c r="L200" s="103">
        <v>102.4</v>
      </c>
      <c r="M200" s="103">
        <v>102.5</v>
      </c>
      <c r="N200" s="103">
        <v>102.1</v>
      </c>
      <c r="O200" s="103">
        <v>103.2</v>
      </c>
      <c r="P200" s="103">
        <v>100.1</v>
      </c>
      <c r="Q200" s="103">
        <v>99.4</v>
      </c>
      <c r="R200" s="103">
        <v>100.8</v>
      </c>
      <c r="S200" s="103">
        <v>99.8</v>
      </c>
      <c r="T200" s="71">
        <v>100.5</v>
      </c>
      <c r="U200" s="71">
        <v>100.8</v>
      </c>
      <c r="V200" s="71">
        <v>100.5</v>
      </c>
      <c r="W200" s="71">
        <v>99.8</v>
      </c>
      <c r="X200" s="114">
        <v>100.8</v>
      </c>
      <c r="Y200" s="114">
        <v>100.8</v>
      </c>
      <c r="Z200" s="71">
        <v>101.2</v>
      </c>
      <c r="AA200" s="114">
        <v>101.1</v>
      </c>
      <c r="AB200" s="114">
        <v>102.7</v>
      </c>
      <c r="AC200" s="71">
        <v>103.9</v>
      </c>
      <c r="AD200" s="112">
        <v>102.7</v>
      </c>
      <c r="AE200" s="112">
        <v>103.2</v>
      </c>
      <c r="AF200" s="103">
        <v>102.5</v>
      </c>
      <c r="AG200" s="114">
        <v>102.8</v>
      </c>
      <c r="AH200" s="114">
        <v>102.8</v>
      </c>
      <c r="AI200" s="71">
        <v>102.5</v>
      </c>
      <c r="AJ200" s="114">
        <v>102.5</v>
      </c>
      <c r="AK200" s="114">
        <v>102.6</v>
      </c>
      <c r="AL200" s="71">
        <v>102.6</v>
      </c>
      <c r="AM200" s="114">
        <v>102.7</v>
      </c>
      <c r="AN200" s="114">
        <v>101.3</v>
      </c>
      <c r="AO200" s="71">
        <v>100.1</v>
      </c>
      <c r="AP200" s="103">
        <v>101.3</v>
      </c>
      <c r="AQ200" s="103"/>
      <c r="AR200" s="103"/>
      <c r="AS200" s="71"/>
      <c r="AT200" s="71"/>
      <c r="AU200" s="71"/>
      <c r="AV200" s="71"/>
      <c r="AW200" s="71"/>
      <c r="AX200" s="71"/>
    </row>
    <row r="201" spans="1:50" ht="11.25">
      <c r="A201" s="75"/>
      <c r="B201" s="57" t="s">
        <v>282</v>
      </c>
      <c r="C201" s="103">
        <v>92</v>
      </c>
      <c r="D201" s="103">
        <v>92</v>
      </c>
      <c r="E201" s="103">
        <v>91.9</v>
      </c>
      <c r="F201" s="103">
        <v>91.9</v>
      </c>
      <c r="G201" s="103">
        <v>93.6</v>
      </c>
      <c r="H201" s="103">
        <v>92.3</v>
      </c>
      <c r="I201" s="103">
        <v>95</v>
      </c>
      <c r="J201" s="103">
        <v>90.9</v>
      </c>
      <c r="K201" s="103">
        <v>91.9</v>
      </c>
      <c r="L201" s="103">
        <v>97.7</v>
      </c>
      <c r="M201" s="103">
        <v>96.8</v>
      </c>
      <c r="N201" s="103">
        <v>95.4</v>
      </c>
      <c r="O201" s="103">
        <v>99.6</v>
      </c>
      <c r="P201" s="103">
        <v>101.8</v>
      </c>
      <c r="Q201" s="103">
        <v>103.4</v>
      </c>
      <c r="R201" s="103">
        <v>103.2</v>
      </c>
      <c r="S201" s="103">
        <v>101.7</v>
      </c>
      <c r="T201" s="71">
        <v>101</v>
      </c>
      <c r="U201" s="71">
        <v>99.6</v>
      </c>
      <c r="V201" s="71">
        <v>100.9</v>
      </c>
      <c r="W201" s="71">
        <v>96.8</v>
      </c>
      <c r="X201" s="114">
        <v>95.7</v>
      </c>
      <c r="Y201" s="114">
        <v>94.9</v>
      </c>
      <c r="Z201" s="71">
        <v>94.8</v>
      </c>
      <c r="AA201" s="174">
        <v>92</v>
      </c>
      <c r="AB201" s="114">
        <v>89.9</v>
      </c>
      <c r="AC201" s="71">
        <v>88.9</v>
      </c>
      <c r="AD201" s="112">
        <v>88.6</v>
      </c>
      <c r="AE201" s="112">
        <v>88.8</v>
      </c>
      <c r="AF201" s="103">
        <v>88.7</v>
      </c>
      <c r="AG201" s="114">
        <v>90.1</v>
      </c>
      <c r="AH201" s="114">
        <v>88.6</v>
      </c>
      <c r="AI201" s="72">
        <v>91</v>
      </c>
      <c r="AJ201" s="114">
        <v>88.9</v>
      </c>
      <c r="AK201" s="114">
        <v>89.2</v>
      </c>
      <c r="AL201" s="71">
        <v>89.6</v>
      </c>
      <c r="AM201" s="174">
        <v>90.8</v>
      </c>
      <c r="AN201" s="114">
        <v>90.3</v>
      </c>
      <c r="AO201" s="71">
        <v>90.1</v>
      </c>
      <c r="AP201" s="103">
        <v>92</v>
      </c>
      <c r="AQ201" s="103"/>
      <c r="AR201" s="103"/>
      <c r="AS201" s="71"/>
      <c r="AT201" s="71"/>
      <c r="AU201" s="72"/>
      <c r="AV201" s="71"/>
      <c r="AW201" s="71"/>
      <c r="AX201" s="71"/>
    </row>
    <row r="202" spans="1:50" ht="11.25">
      <c r="A202" s="75"/>
      <c r="B202" s="57" t="s">
        <v>140</v>
      </c>
      <c r="C202" s="103">
        <v>7</v>
      </c>
      <c r="D202" s="103">
        <v>6.9</v>
      </c>
      <c r="E202" s="103">
        <v>6.8</v>
      </c>
      <c r="F202" s="103">
        <v>6.7</v>
      </c>
      <c r="G202" s="103">
        <v>6.6</v>
      </c>
      <c r="H202" s="103">
        <v>6.5</v>
      </c>
      <c r="I202" s="103">
        <v>6.4</v>
      </c>
      <c r="J202" s="103">
        <v>6.3</v>
      </c>
      <c r="K202" s="103">
        <v>6.4</v>
      </c>
      <c r="L202" s="103">
        <v>6.6</v>
      </c>
      <c r="M202" s="103">
        <v>6.6</v>
      </c>
      <c r="N202" s="103">
        <v>6.7</v>
      </c>
      <c r="O202" s="103">
        <v>6.8</v>
      </c>
      <c r="P202" s="103">
        <v>7</v>
      </c>
      <c r="Q202" s="113">
        <v>7</v>
      </c>
      <c r="R202" s="103">
        <v>6.9</v>
      </c>
      <c r="S202" s="103">
        <v>6.7</v>
      </c>
      <c r="T202" s="71">
        <v>6.6</v>
      </c>
      <c r="U202" s="71">
        <v>6.4</v>
      </c>
      <c r="V202" s="71">
        <v>6.3</v>
      </c>
      <c r="W202" s="71">
        <v>6.3</v>
      </c>
      <c r="X202" s="114">
        <v>6.3</v>
      </c>
      <c r="Y202" s="114">
        <v>6.3</v>
      </c>
      <c r="Z202" s="71">
        <v>6.3</v>
      </c>
      <c r="AA202" s="114">
        <v>6.3</v>
      </c>
      <c r="AB202" s="114">
        <v>6.2</v>
      </c>
      <c r="AC202" s="71">
        <v>6.1</v>
      </c>
      <c r="AD202" s="271">
        <v>6</v>
      </c>
      <c r="AE202" s="112">
        <v>5.8</v>
      </c>
      <c r="AF202" s="103">
        <v>5.7</v>
      </c>
      <c r="AG202" s="114">
        <v>5.6</v>
      </c>
      <c r="AH202" s="114">
        <v>5.5</v>
      </c>
      <c r="AI202" s="71">
        <v>5.6</v>
      </c>
      <c r="AJ202" s="114">
        <v>5.5</v>
      </c>
      <c r="AK202" s="114">
        <v>5.5</v>
      </c>
      <c r="AL202" s="71">
        <v>5.5</v>
      </c>
      <c r="AM202" s="114">
        <v>5.6</v>
      </c>
      <c r="AN202" s="114">
        <v>5.5</v>
      </c>
      <c r="AO202" s="71">
        <v>5.5</v>
      </c>
      <c r="AP202" s="255">
        <v>5.5</v>
      </c>
      <c r="AQ202" s="103"/>
      <c r="AR202" s="103"/>
      <c r="AS202" s="71"/>
      <c r="AT202" s="71"/>
      <c r="AU202" s="71"/>
      <c r="AV202" s="71"/>
      <c r="AW202" s="71"/>
      <c r="AX202" s="71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1" ht="11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50" ht="11.25">
      <c r="A205" s="98"/>
      <c r="B205" s="232"/>
      <c r="C205" s="239"/>
      <c r="D205" s="240"/>
      <c r="E205" s="240"/>
      <c r="F205" s="240"/>
      <c r="G205" s="240"/>
      <c r="H205" s="240"/>
      <c r="I205" s="240">
        <v>2008</v>
      </c>
      <c r="J205" s="240"/>
      <c r="K205" s="240"/>
      <c r="L205" s="240"/>
      <c r="M205" s="240"/>
      <c r="N205" s="241"/>
      <c r="O205" s="242"/>
      <c r="P205" s="243"/>
      <c r="Q205" s="243"/>
      <c r="R205" s="243"/>
      <c r="S205" s="244"/>
      <c r="T205" s="244"/>
      <c r="U205" s="245">
        <v>2009</v>
      </c>
      <c r="V205" s="246"/>
      <c r="W205" s="246"/>
      <c r="X205" s="246"/>
      <c r="Y205" s="246"/>
      <c r="Z205" s="247"/>
      <c r="AA205" s="276"/>
      <c r="AB205" s="277"/>
      <c r="AC205" s="277"/>
      <c r="AD205" s="277"/>
      <c r="AE205" s="277">
        <v>2010</v>
      </c>
      <c r="AF205" s="277"/>
      <c r="AG205" s="277"/>
      <c r="AH205" s="277"/>
      <c r="AI205" s="277"/>
      <c r="AJ205" s="277"/>
      <c r="AK205" s="277"/>
      <c r="AL205" s="278"/>
      <c r="AM205" s="340"/>
      <c r="AN205" s="341"/>
      <c r="AO205" s="341"/>
      <c r="AP205" s="341"/>
      <c r="AQ205" s="341">
        <v>2011</v>
      </c>
      <c r="AR205" s="341"/>
      <c r="AS205" s="341"/>
      <c r="AT205" s="341"/>
      <c r="AU205" s="341"/>
      <c r="AV205" s="341"/>
      <c r="AW205" s="341"/>
      <c r="AX205" s="342"/>
    </row>
    <row r="206" spans="1:50" ht="11.25">
      <c r="A206" s="98"/>
      <c r="B206" s="52"/>
      <c r="C206" s="96" t="s">
        <v>116</v>
      </c>
      <c r="D206" s="96" t="s">
        <v>115</v>
      </c>
      <c r="E206" s="96" t="s">
        <v>114</v>
      </c>
      <c r="F206" s="96" t="s">
        <v>125</v>
      </c>
      <c r="G206" s="96" t="s">
        <v>124</v>
      </c>
      <c r="H206" s="96" t="s">
        <v>123</v>
      </c>
      <c r="I206" s="96" t="s">
        <v>122</v>
      </c>
      <c r="J206" s="96" t="s">
        <v>121</v>
      </c>
      <c r="K206" s="96" t="s">
        <v>120</v>
      </c>
      <c r="L206" s="96" t="s">
        <v>119</v>
      </c>
      <c r="M206" s="96" t="s">
        <v>118</v>
      </c>
      <c r="N206" s="96" t="s">
        <v>117</v>
      </c>
      <c r="O206" s="96" t="s">
        <v>116</v>
      </c>
      <c r="P206" s="96" t="s">
        <v>115</v>
      </c>
      <c r="Q206" s="96" t="s">
        <v>114</v>
      </c>
      <c r="R206" s="96" t="s">
        <v>125</v>
      </c>
      <c r="S206" s="96" t="s">
        <v>124</v>
      </c>
      <c r="T206" s="96" t="s">
        <v>123</v>
      </c>
      <c r="U206" s="96" t="s">
        <v>122</v>
      </c>
      <c r="V206" s="96" t="s">
        <v>121</v>
      </c>
      <c r="W206" s="96" t="s">
        <v>120</v>
      </c>
      <c r="X206" s="96" t="s">
        <v>119</v>
      </c>
      <c r="Y206" s="96" t="s">
        <v>118</v>
      </c>
      <c r="Z206" s="96" t="s">
        <v>117</v>
      </c>
      <c r="AA206" s="96" t="s">
        <v>116</v>
      </c>
      <c r="AB206" s="96" t="s">
        <v>115</v>
      </c>
      <c r="AC206" s="96" t="s">
        <v>114</v>
      </c>
      <c r="AD206" s="96" t="s">
        <v>125</v>
      </c>
      <c r="AE206" s="96" t="s">
        <v>124</v>
      </c>
      <c r="AF206" s="96" t="s">
        <v>123</v>
      </c>
      <c r="AG206" s="96" t="s">
        <v>122</v>
      </c>
      <c r="AH206" s="96" t="s">
        <v>121</v>
      </c>
      <c r="AI206" s="96" t="s">
        <v>120</v>
      </c>
      <c r="AJ206" s="96" t="s">
        <v>119</v>
      </c>
      <c r="AK206" s="96" t="s">
        <v>118</v>
      </c>
      <c r="AL206" s="96" t="s">
        <v>117</v>
      </c>
      <c r="AM206" s="96" t="s">
        <v>116</v>
      </c>
      <c r="AN206" s="96" t="s">
        <v>115</v>
      </c>
      <c r="AO206" s="96" t="s">
        <v>114</v>
      </c>
      <c r="AP206" s="96" t="s">
        <v>125</v>
      </c>
      <c r="AQ206" s="96" t="s">
        <v>124</v>
      </c>
      <c r="AR206" s="96" t="s">
        <v>123</v>
      </c>
      <c r="AS206" s="96" t="s">
        <v>122</v>
      </c>
      <c r="AT206" s="96" t="s">
        <v>121</v>
      </c>
      <c r="AU206" s="96" t="s">
        <v>120</v>
      </c>
      <c r="AV206" s="96" t="s">
        <v>119</v>
      </c>
      <c r="AW206" s="96" t="s">
        <v>118</v>
      </c>
      <c r="AX206" s="96" t="s">
        <v>117</v>
      </c>
    </row>
    <row r="207" spans="1:50" ht="11.25">
      <c r="A207" s="75"/>
      <c r="B207" s="57" t="s">
        <v>212</v>
      </c>
      <c r="C207" s="103">
        <v>54.5</v>
      </c>
      <c r="D207" s="103">
        <v>54.6</v>
      </c>
      <c r="E207" s="103">
        <v>58.6</v>
      </c>
      <c r="F207" s="103">
        <v>57.9</v>
      </c>
      <c r="G207" s="103">
        <v>59.3</v>
      </c>
      <c r="H207" s="103">
        <v>63</v>
      </c>
      <c r="I207" s="103">
        <v>63.3</v>
      </c>
      <c r="J207" s="103">
        <v>63.3</v>
      </c>
      <c r="K207" s="103">
        <v>62.5</v>
      </c>
      <c r="L207" s="103">
        <v>61.6</v>
      </c>
      <c r="M207" s="103">
        <v>59.6</v>
      </c>
      <c r="N207" s="103">
        <v>72.9</v>
      </c>
      <c r="O207" s="103">
        <v>61.4</v>
      </c>
      <c r="P207" s="103">
        <v>61.8</v>
      </c>
      <c r="Q207" s="103">
        <v>65.964</v>
      </c>
      <c r="R207" s="103">
        <v>64.73</v>
      </c>
      <c r="S207" s="111">
        <v>65.013</v>
      </c>
      <c r="T207" s="111">
        <v>68.901</v>
      </c>
      <c r="U207" s="111">
        <v>69.8</v>
      </c>
      <c r="V207" s="111">
        <v>68.6</v>
      </c>
      <c r="W207" s="111">
        <v>67.357</v>
      </c>
      <c r="X207" s="111">
        <v>67.2</v>
      </c>
      <c r="Y207" s="111">
        <v>66.89</v>
      </c>
      <c r="Z207" s="111">
        <v>82.779</v>
      </c>
      <c r="AA207" s="111">
        <v>66.674</v>
      </c>
      <c r="AB207" s="111">
        <v>66.315</v>
      </c>
      <c r="AC207" s="111">
        <v>72.251</v>
      </c>
      <c r="AD207" s="255">
        <v>75.203</v>
      </c>
      <c r="AE207" s="111">
        <v>74.791</v>
      </c>
      <c r="AF207" s="111">
        <v>81.266</v>
      </c>
      <c r="AG207" s="111">
        <v>82.282</v>
      </c>
      <c r="AH207" s="111">
        <v>80.789</v>
      </c>
      <c r="AI207" s="111">
        <v>78.805</v>
      </c>
      <c r="AJ207" s="111">
        <v>77.785</v>
      </c>
      <c r="AK207" s="111">
        <v>77.374</v>
      </c>
      <c r="AL207" s="111">
        <v>97.256</v>
      </c>
      <c r="AM207" s="111">
        <v>77.464</v>
      </c>
      <c r="AN207" s="111">
        <v>78.083</v>
      </c>
      <c r="AO207" s="111">
        <v>87.47</v>
      </c>
      <c r="AP207" s="255"/>
      <c r="AQ207" s="111"/>
      <c r="AR207" s="111"/>
      <c r="AS207" s="111"/>
      <c r="AT207" s="111"/>
      <c r="AU207" s="111"/>
      <c r="AV207" s="111"/>
      <c r="AW207" s="111"/>
      <c r="AX207" s="111"/>
    </row>
    <row r="208" spans="1:50" ht="11.25">
      <c r="A208" s="75"/>
      <c r="B208" s="57" t="s">
        <v>283</v>
      </c>
      <c r="C208" s="103">
        <v>100.4</v>
      </c>
      <c r="D208" s="103">
        <v>100.6</v>
      </c>
      <c r="E208" s="103">
        <v>97</v>
      </c>
      <c r="F208" s="103">
        <v>98.4</v>
      </c>
      <c r="G208" s="103">
        <v>99.2</v>
      </c>
      <c r="H208" s="103">
        <v>101.3</v>
      </c>
      <c r="I208" s="103">
        <v>98.6</v>
      </c>
      <c r="J208" s="103">
        <v>97.2</v>
      </c>
      <c r="K208" s="103">
        <v>99.8</v>
      </c>
      <c r="L208" s="103">
        <v>100</v>
      </c>
      <c r="M208" s="103">
        <v>99.3</v>
      </c>
      <c r="N208" s="103">
        <v>99.4</v>
      </c>
      <c r="O208" s="103">
        <v>103.7</v>
      </c>
      <c r="P208" s="103">
        <v>104.1</v>
      </c>
      <c r="Q208" s="103">
        <v>103.4</v>
      </c>
      <c r="R208" s="103">
        <v>102.8</v>
      </c>
      <c r="S208" s="95">
        <v>101.1</v>
      </c>
      <c r="T208" s="95">
        <v>101.6</v>
      </c>
      <c r="U208" s="95">
        <v>103.2</v>
      </c>
      <c r="V208" s="95">
        <v>102</v>
      </c>
      <c r="W208" s="95">
        <v>101.7</v>
      </c>
      <c r="X208" s="95">
        <v>103</v>
      </c>
      <c r="Y208" s="95">
        <v>106.1</v>
      </c>
      <c r="Z208" s="95">
        <v>106.9</v>
      </c>
      <c r="AA208" s="95">
        <v>101.2</v>
      </c>
      <c r="AB208" s="95">
        <v>99.9</v>
      </c>
      <c r="AC208" s="95">
        <v>102.2</v>
      </c>
      <c r="AD208" s="103">
        <v>108.5</v>
      </c>
      <c r="AE208" s="95">
        <v>107.5</v>
      </c>
      <c r="AF208" s="95">
        <v>110.4</v>
      </c>
      <c r="AG208" s="95">
        <v>110.6</v>
      </c>
      <c r="AH208" s="95">
        <v>110.5</v>
      </c>
      <c r="AI208" s="95">
        <v>109.6</v>
      </c>
      <c r="AJ208" s="95">
        <v>107.9</v>
      </c>
      <c r="AK208" s="95">
        <v>107.4</v>
      </c>
      <c r="AL208" s="95">
        <v>109</v>
      </c>
      <c r="AM208" s="95">
        <v>107.5</v>
      </c>
      <c r="AN208" s="95">
        <v>108.2</v>
      </c>
      <c r="AO208" s="95">
        <v>111.5</v>
      </c>
      <c r="AP208" s="103"/>
      <c r="AQ208" s="95"/>
      <c r="AR208" s="95"/>
      <c r="AS208" s="95"/>
      <c r="AT208" s="95"/>
      <c r="AU208" s="95"/>
      <c r="AV208" s="95"/>
      <c r="AW208" s="95"/>
      <c r="AX208" s="95"/>
    </row>
    <row r="209" spans="1:50" ht="11.25">
      <c r="A209" s="75"/>
      <c r="B209" s="57" t="s">
        <v>284</v>
      </c>
      <c r="C209" s="103">
        <v>104</v>
      </c>
      <c r="D209" s="103">
        <v>104.1</v>
      </c>
      <c r="E209" s="103">
        <v>101.7</v>
      </c>
      <c r="F209" s="103">
        <v>104.9</v>
      </c>
      <c r="G209" s="103">
        <v>105.1</v>
      </c>
      <c r="H209" s="103">
        <v>106</v>
      </c>
      <c r="I209" s="103">
        <v>104.4</v>
      </c>
      <c r="J209" s="103">
        <v>103.2</v>
      </c>
      <c r="K209" s="103">
        <v>105.3</v>
      </c>
      <c r="L209" s="103">
        <v>103.4</v>
      </c>
      <c r="M209" s="103">
        <v>104.2</v>
      </c>
      <c r="N209" s="103">
        <v>104.4</v>
      </c>
      <c r="O209" s="103">
        <v>106.5</v>
      </c>
      <c r="P209" s="103">
        <v>105</v>
      </c>
      <c r="Q209" s="103">
        <v>102.9</v>
      </c>
      <c r="R209" s="103">
        <v>103.5</v>
      </c>
      <c r="S209" s="71">
        <v>101.2</v>
      </c>
      <c r="T209" s="71">
        <v>100.7</v>
      </c>
      <c r="U209" s="71">
        <v>103.2</v>
      </c>
      <c r="V209" s="71">
        <v>100.5</v>
      </c>
      <c r="W209" s="71">
        <v>98.7</v>
      </c>
      <c r="X209" s="71">
        <v>102.2</v>
      </c>
      <c r="Y209" s="71">
        <v>103.5</v>
      </c>
      <c r="Z209" s="71">
        <v>104</v>
      </c>
      <c r="AA209" s="114">
        <v>102.2</v>
      </c>
      <c r="AB209" s="114">
        <v>102.2</v>
      </c>
      <c r="AC209" s="114">
        <v>104.1</v>
      </c>
      <c r="AD209" s="112">
        <v>108.1</v>
      </c>
      <c r="AE209" s="114">
        <v>107.1</v>
      </c>
      <c r="AF209" s="114">
        <v>108.7</v>
      </c>
      <c r="AG209" s="114">
        <v>108.5</v>
      </c>
      <c r="AH209" s="114">
        <v>109.7</v>
      </c>
      <c r="AI209" s="114">
        <v>108.9</v>
      </c>
      <c r="AJ209" s="114">
        <v>105.2</v>
      </c>
      <c r="AK209" s="71">
        <v>104.6</v>
      </c>
      <c r="AL209" s="71">
        <v>106</v>
      </c>
      <c r="AM209" s="71">
        <v>108.2</v>
      </c>
      <c r="AN209" s="71">
        <v>110.3</v>
      </c>
      <c r="AO209" s="71">
        <v>111.5</v>
      </c>
      <c r="AP209" s="112"/>
      <c r="AQ209" s="114"/>
      <c r="AR209" s="114"/>
      <c r="AS209" s="114"/>
      <c r="AT209" s="114"/>
      <c r="AU209" s="114"/>
      <c r="AV209" s="114"/>
      <c r="AW209" s="71"/>
      <c r="AX209" s="71"/>
    </row>
    <row r="210" spans="1:21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32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AF211" s="198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ht="11.2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 s="109" customFormat="1" ht="11.25">
      <c r="A215" s="107"/>
      <c r="B215" s="107"/>
      <c r="C215" s="107"/>
      <c r="D215" s="107"/>
      <c r="E215" s="107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</row>
    <row r="216" spans="1:21" ht="11.25">
      <c r="A216" s="74"/>
      <c r="B216" s="74"/>
      <c r="C216" s="74"/>
      <c r="D216" s="74"/>
      <c r="E216" s="74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2011-06-03T06:18:14Z</cp:lastPrinted>
  <dcterms:created xsi:type="dcterms:W3CDTF">2009-04-30T06:39:14Z</dcterms:created>
  <dcterms:modified xsi:type="dcterms:W3CDTF">2011-06-13T09:22:44Z</dcterms:modified>
  <cp:category/>
  <cp:version/>
  <cp:contentType/>
  <cp:contentStatus/>
</cp:coreProperties>
</file>