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25" activeTab="11"/>
  </bookViews>
  <sheets>
    <sheet name="01.01.08" sheetId="1" r:id="rId1"/>
    <sheet name="01.02.08" sheetId="2" r:id="rId2"/>
    <sheet name="01.03.08" sheetId="3" r:id="rId3"/>
    <sheet name="01.04.08" sheetId="4" r:id="rId4"/>
    <sheet name="01.05.08" sheetId="5" r:id="rId5"/>
    <sheet name="01.06.08" sheetId="6" r:id="rId6"/>
    <sheet name="01.07.08" sheetId="7" r:id="rId7"/>
    <sheet name="01.08.08" sheetId="8" r:id="rId8"/>
    <sheet name="01.09.08" sheetId="9" r:id="rId9"/>
    <sheet name="01.10.08" sheetId="10" r:id="rId10"/>
    <sheet name="01.11.08" sheetId="11" r:id="rId11"/>
    <sheet name="01.12.08" sheetId="12" r:id="rId12"/>
  </sheets>
  <definedNames/>
  <calcPr fullCalcOnLoad="1"/>
</workbook>
</file>

<file path=xl/sharedStrings.xml><?xml version="1.0" encoding="utf-8"?>
<sst xmlns="http://schemas.openxmlformats.org/spreadsheetml/2006/main" count="701" uniqueCount="86">
  <si>
    <t xml:space="preserve">№ </t>
  </si>
  <si>
    <t>Қор атауы</t>
  </si>
  <si>
    <t xml:space="preserve">Кредиттік тәуекел </t>
  </si>
  <si>
    <t xml:space="preserve">Нарықтық тәуекел </t>
  </si>
  <si>
    <t xml:space="preserve">Соңғы 3 жылда алынған жалпы пайданың орташа мөлшері </t>
  </si>
  <si>
    <t>Инвестициондық портфель құрамындағы қаржы инструментерінің құны, тәуекел дәрежесі бойынша сараланған,                  (ВПА)</t>
  </si>
  <si>
    <t xml:space="preserve">Өтімді және басқа активтер (ӨА) </t>
  </si>
  <si>
    <t xml:space="preserve">Өзіндік қызметтен пайда болған міндемеллер (М) </t>
  </si>
  <si>
    <t>Өтімді және басқа активтер міндетемелерге шегерілген        (ӨА-М)</t>
  </si>
  <si>
    <t xml:space="preserve">Меншік капиталының жеткіліктілік коэффициенті К1=(ӨА-М)/ВПА </t>
  </si>
  <si>
    <t>Зейнетақы активтерінің ағымдағы құны (тәуекел дәрежесі бойынша саралауға дейін)                          (ТПА)</t>
  </si>
  <si>
    <t>Орындау             иә/жоқ</t>
  </si>
  <si>
    <t xml:space="preserve">Проценттік тәуекел </t>
  </si>
  <si>
    <t>Нарықтық тәуекел бойынша сараланған зейнетақы активтерінің соммасы</t>
  </si>
  <si>
    <t xml:space="preserve">Валюта тәуекелі бойынша сараланған зейнетақы активтерінің соммасы </t>
  </si>
  <si>
    <t xml:space="preserve">Жалпы проценттік тәуекел </t>
  </si>
  <si>
    <t xml:space="preserve">Ерекше проценттік тәуекел </t>
  </si>
  <si>
    <t>тәуекел бойынша саралауға дейін зейнетақы активтерінің сомасы (ЗҚКт)</t>
  </si>
  <si>
    <t>тәуекел бойынша сараланған зейнетақы активтерінің сомасы (СЗҚКт)</t>
  </si>
  <si>
    <t>СЗҚКт/ЗҚКт, %</t>
  </si>
  <si>
    <t>тәуекел бойынша саралауға дейін зейнетақы активтерінің сомасы (ЗҚПт)</t>
  </si>
  <si>
    <t>тәуекел бойынша сараланған зейнетақы активтерінің сомасы (СЗҚПт)</t>
  </si>
  <si>
    <t xml:space="preserve"> СЗҚПт/ЗҚПт, %</t>
  </si>
  <si>
    <t xml:space="preserve">тәуекел бойынша саралауға дейін зейнетақы активтерінің сомасы (ЗҚЕт) </t>
  </si>
  <si>
    <t>тәуекел бойынша сараланған зейнетақы активтерінің сомасы (СЗҚЕт)</t>
  </si>
  <si>
    <t>СЗҚЕт/ЗҚЕт, %</t>
  </si>
  <si>
    <t>иә</t>
  </si>
  <si>
    <t>«ТұранӘлем Банкі» АҚ-ның еншілес ұйымы «БТА Қазақстан Жинақтаушы Зейнетақы Қоры»</t>
  </si>
  <si>
    <t>«Қазақстан Халық Банкінің        Жинақтаушы зейнетақы қоры» акционерлік қоғамы, «Қазақстан Халық Банкі» АҚ еншілес ұйымы</t>
  </si>
  <si>
    <t>«Капитал» Жинақтаушы зейнетақы қоры» АҚ - «Банк ЦентрКредит» АҚ еншілес ұйымы» АҚ (ашық))</t>
  </si>
  <si>
    <t>«РЕСПУБЛИКА» Жинақтаушы зейнетақы қоры» АҚ</t>
  </si>
  <si>
    <t>Барлығы</t>
  </si>
  <si>
    <t xml:space="preserve">                  </t>
  </si>
  <si>
    <t xml:space="preserve"> </t>
  </si>
  <si>
    <t xml:space="preserve">                                                                                                                                                                                     </t>
  </si>
  <si>
    <t>"ҰларҮміт" Жинақтаушы зейнетақы қоры" АҚ (ашық)</t>
  </si>
  <si>
    <t>"Д.А. Қонаев атындағы Ашық жинақтаушы зейнетақы қоры» АҚ (ашық)</t>
  </si>
  <si>
    <t>"Нұрбанк" Акционерлік қоғамының еншілес ұйымы "Атамекен” жинақтаушы зейнетақы қоры» акционерлік қоғамы (ашық)</t>
  </si>
  <si>
    <t>"Жинақтаушы Зейнетақы Қоры "МЖЗҚ" АҚ</t>
  </si>
  <si>
    <t>"Қазақмыс" Жинақтаушы зейнетақы қоры (корпоративтік) АҚ</t>
  </si>
  <si>
    <t>"НефтеГаз - Дем" Жинақтаушы зейнетақы қоры" АҚ (ашық)</t>
  </si>
  <si>
    <t>"СЕНІМ" Жинақтаушы зейнетақы қоры" АҚ ("Еуразиялық банк" АҚ еншілес ұйымы)</t>
  </si>
  <si>
    <t>"Қорғау" Жинақтаушы зейнетақы қоры АҚ (ашық)</t>
  </si>
  <si>
    <t>"ГРАНТУМ Жинақтаушы зейнетақы қоры" (“Казкоммерцбанк” АҚ еншілес ұйымы)</t>
  </si>
  <si>
    <t xml:space="preserve">"Отан" Ашық жинақтаушы зейнетақы қоры" АҚ </t>
  </si>
  <si>
    <t xml:space="preserve">2008 жылғы 1 қантардағы меншік капиталының жеткіліктілік коэффициентінің есебі және жинақтаушы зейнетақы қорлары бойынша кредит және нарық тәуекелінің мәні </t>
  </si>
  <si>
    <t xml:space="preserve">2008 жылғы 1 ақпандағы меншік капиталының жеткіліктілік коэффициентінің есебі және жинақтаушы зейнетақы қорлары бойынша кредит және нарық тәуекелінің мәні </t>
  </si>
  <si>
    <t>Өтімді және басқа активтер міндетемелерге шегерілген (ӨА-М)</t>
  </si>
  <si>
    <t xml:space="preserve">2008 жылғы 1 наурыздағы меншік капиталының жеткіліктілік коэффициентінің есебі және жинақтаушы зейнетақы қорлары бойынша кредит және нарық тәуекелінің мәні </t>
  </si>
  <si>
    <t xml:space="preserve">2008 жылғы 1 сәуірдегі меншік капиталының жеткіліктілік коэффициентінің есебі және жинақтаушы зейнетақы қорлары бойынша кредит және нарық тәуекелінің мәні </t>
  </si>
  <si>
    <t xml:space="preserve">Ескертпе </t>
  </si>
  <si>
    <t>жоқ</t>
  </si>
  <si>
    <t>Жасалатын істер жайлы хат жіберілді</t>
  </si>
  <si>
    <t xml:space="preserve">2008 жылғы 1 мамырдағы меншік капиталының жеткіліктілік коэффициентінің есебі және жинақтаушы зейнетақы қорлары бойынша кредит және нарық тәуекелінің мәні </t>
  </si>
  <si>
    <t xml:space="preserve">2008 жылғы 1 маусымдағы меншік капиталының жеткіліктілік коэффициентінің есебі және жинақтаушы зейнетақы қорлары бойынша кредит және нарық тәуекелінің мәні </t>
  </si>
  <si>
    <t>Нарық тәуекелі</t>
  </si>
  <si>
    <t>Өзіндік қызмет бойынша пайда болған міндеттемелер (М)</t>
  </si>
  <si>
    <t>тәуекел бойынша саралауға дейінгі туынды бағалы қағаздармен жасалған мәмілелер бойынша</t>
  </si>
  <si>
    <t>тәуекел бойынша саралаудан кейінгі туынды бағалы қағаздармен жасалған мәмілелер бойынша</t>
  </si>
  <si>
    <t xml:space="preserve">2008 жылғы 1 шілдедегі меншік капиталының жеткіліктілік коэффициентінің есебі және жинақтаушы зейнетақы қорлары бойынша кредит және нарық тәуекелінің мәні </t>
  </si>
  <si>
    <t xml:space="preserve">* Меншік капиталының жеткіліктілік коэффициентінің орындалуын жинақтаушы зейнетақы қоры мен ЗАИБЖҰ арасында жасалған меншік капиталының жеткіліктілік соммарлық коэффициентін орындау келісімі негізінде тексеру қажет </t>
  </si>
  <si>
    <t>"AMANAT ҚАЗАҚСТАН" Жинақтаушы зейнетақы қоры АҚ (бұрынғы атауы "Д.А. Қонаев атындағы Ашық жинақтаушы зейнетақы қоры" АҚ)</t>
  </si>
  <si>
    <r>
      <t xml:space="preserve"> </t>
    </r>
    <r>
      <rPr>
        <b/>
        <sz val="12"/>
        <rFont val="Cambria"/>
        <family val="1"/>
      </rPr>
      <t>*</t>
    </r>
  </si>
  <si>
    <t xml:space="preserve">2008 жылғы 1 тамыздағы меншік капиталының жеткіліктілік коэффициентінің есебі және жинақтаушы зейнетақы қорлары бойынша кредит және нарық тәуекелінің мәні </t>
  </si>
  <si>
    <t xml:space="preserve">К1 коэфициентті ЖЗҚ үшін кем болғанда 0,028 (0,04-тен 70%) және зейнетақы активтерін өзіндік басқаратын ЖЗҚ үшін кем болғанда 0,04 шамасында бекітілген </t>
  </si>
  <si>
    <t>«ТұранӘлем Банкі» АҚ-ның еншілес ұйымы «БТА Қазақстан Жинақтаушы Зейнетақы Қоры»*</t>
  </si>
  <si>
    <t>«Қазақстан Халық Банкінің        Жинақтаушы зейнетақы қоры» акционерлік қоғамы, «Қазақстан Халық Банкі» АҚ еншілес ұйымы*</t>
  </si>
  <si>
    <t>«Капитал» Жинақтаушы зейнетақы қоры» АҚ - «Банк ЦентрКредит» АҚ еншілес ұйымы» АҚ (ашық))*</t>
  </si>
  <si>
    <t>* - Зейнетақы қорларын өзіндік басқаратын жинақтаушы зейнетақы қорлары</t>
  </si>
  <si>
    <t>"ҰларҮміт" Жинақтаушы зейнетақы қоры" АҚ (ашық)*</t>
  </si>
  <si>
    <t>"AMANAT ҚАЗАҚСТАН" Жинақтаушы зейнетақы қоры АҚ (бұрынғы атауы "Д.А. Қонаев атындағы Ашық жинақтаушы зейнетақы қоры" АҚ)*</t>
  </si>
  <si>
    <t>"Жинақтаушы Зейнетақы Қоры "МЖЗҚ" АҚ*</t>
  </si>
  <si>
    <t>"Қазақмыс" Жинақтаушы зейнетақы қоры (корпоративтік) АҚ*</t>
  </si>
  <si>
    <t>"НефтеГаз - Дем" Жинақтаушы зейнетақы қоры" АҚ (ашық)*</t>
  </si>
  <si>
    <t>" Еуразиялық " Жинақтаушы зейнетақы қоры" АҚ ("Еуразиялық банк" АҚ еншілес ұйымы) *</t>
  </si>
  <si>
    <t>"Отан" Ашық жинақтаушы зейнетақы қоры" АҚ *</t>
  </si>
  <si>
    <t>иә (ЗАИБЖҰ келісім-шарт бар)</t>
  </si>
  <si>
    <t xml:space="preserve">" Еуразиялық " Жинақтаушы зейнетақы қоры" АҚ ("Еуразиялық банк" АҚ еншілес ұйымы)*
</t>
  </si>
  <si>
    <t xml:space="preserve">2008 жылғы 1 казандағы меншік капиталының жеткіліктілік коэффициентінің есебі және жинақтаушы зейнетақы қорлары бойынша кредит және нарық тәуекелінің мәні </t>
  </si>
  <si>
    <t>" Еуразиялық " Жинақтаушы зейнетақы қоры" АҚ ("Еуразиялық банк" АҚ еншілес ұйымы)*</t>
  </si>
  <si>
    <t xml:space="preserve">2008 жылғы 1 карашадағы меншік капиталының жеткіліктілік коэффициентінің есебі және жинақтаушы зейнетақы қорлары бойынша кредит және нарық тәуекелінің мәні </t>
  </si>
  <si>
    <t xml:space="preserve">2008 жылғы 1 қыркүйектегі меншік капиталының жеткіліктілік коэффициентінің есебі және жинақтаушы зейнетақы қорлары бойынша кредит және нарық тәуекелінің мәні </t>
  </si>
  <si>
    <t>қойылған норматив</t>
  </si>
  <si>
    <t xml:space="preserve">2008 жылғы 1 желтоқсандағы меншік капиталының жеткіліктілік коэффициентінің есебі және жинақтаушы зейнетақы қорлары бойынша кредит және нарық тәуекелінің мәні </t>
  </si>
  <si>
    <t>(мың тенге)</t>
  </si>
  <si>
    <t>№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</si>
</sst>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38" fillId="0" borderId="10" xfId="0" applyFont="1" applyBorder="1" applyAlignment="1">
      <alignment horizontal="center" vertical="center" wrapText="1"/>
    </xf>
    <xf numFmtId="1" fontId="21" fillId="0" borderId="11" xfId="0" applyNumberFormat="1" applyFont="1" applyFill="1" applyBorder="1" applyAlignment="1" applyProtection="1">
      <alignment horizontal="center" vertical="center" wrapText="1"/>
      <protection/>
    </xf>
    <xf numFmtId="3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 indent="2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3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 indent="2"/>
      <protection/>
    </xf>
    <xf numFmtId="168" fontId="2" fillId="0" borderId="13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13" xfId="0" applyNumberFormat="1" applyFont="1" applyFill="1" applyBorder="1" applyAlignment="1" applyProtection="1">
      <alignment horizontal="center" vertical="center" wrapText="1"/>
      <protection/>
    </xf>
    <xf numFmtId="3" fontId="21" fillId="0" borderId="13" xfId="0" applyNumberFormat="1" applyFont="1" applyFill="1" applyBorder="1" applyAlignment="1" applyProtection="1">
      <alignment horizont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19" fillId="0" borderId="14" xfId="0" applyNumberFormat="1" applyFont="1" applyFill="1" applyBorder="1" applyAlignment="1" applyProtection="1">
      <alignment horizontal="center" vertical="center" wrapText="1"/>
      <protection/>
    </xf>
    <xf numFmtId="16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wrapText="1" indent="2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169" fontId="21" fillId="0" borderId="11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169" fontId="21" fillId="0" borderId="13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 indent="2"/>
      <protection/>
    </xf>
    <xf numFmtId="168" fontId="2" fillId="0" borderId="0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NumberFormat="1" applyFont="1" applyFill="1" applyBorder="1" applyAlignment="1" applyProtection="1">
      <alignment horizontal="left" wrapText="1" indent="2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16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3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16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wrapText="1"/>
      <protection/>
    </xf>
    <xf numFmtId="3" fontId="2" fillId="0" borderId="0" xfId="0" applyNumberFormat="1" applyFont="1" applyFill="1" applyBorder="1" applyAlignment="1" applyProtection="1">
      <alignment horizontal="left" wrapText="1" indent="2"/>
      <protection/>
    </xf>
    <xf numFmtId="1" fontId="21" fillId="0" borderId="12" xfId="0" applyNumberFormat="1" applyFont="1" applyFill="1" applyBorder="1" applyAlignment="1" applyProtection="1">
      <alignment horizontal="center" wrapText="1"/>
      <protection/>
    </xf>
    <xf numFmtId="3" fontId="21" fillId="0" borderId="12" xfId="0" applyNumberFormat="1" applyFont="1" applyFill="1" applyBorder="1" applyAlignment="1" applyProtection="1">
      <alignment horizontal="center" wrapText="1"/>
      <protection/>
    </xf>
    <xf numFmtId="4" fontId="2" fillId="0" borderId="12" xfId="0" applyNumberFormat="1" applyFont="1" applyFill="1" applyBorder="1" applyAlignment="1" applyProtection="1">
      <alignment horizontal="center" wrapText="1"/>
      <protection/>
    </xf>
    <xf numFmtId="3" fontId="2" fillId="0" borderId="12" xfId="0" applyNumberFormat="1" applyFont="1" applyFill="1" applyBorder="1" applyAlignment="1" applyProtection="1">
      <alignment horizontal="center" wrapText="1"/>
      <protection/>
    </xf>
    <xf numFmtId="1" fontId="21" fillId="0" borderId="13" xfId="0" applyNumberFormat="1" applyFont="1" applyFill="1" applyBorder="1" applyAlignment="1" applyProtection="1">
      <alignment horizontal="center" wrapText="1"/>
      <protection/>
    </xf>
    <xf numFmtId="4" fontId="2" fillId="0" borderId="13" xfId="0" applyNumberFormat="1" applyFont="1" applyFill="1" applyBorder="1" applyAlignment="1" applyProtection="1">
      <alignment horizontal="center" wrapText="1"/>
      <protection/>
    </xf>
    <xf numFmtId="3" fontId="2" fillId="0" borderId="13" xfId="0" applyNumberFormat="1" applyFont="1" applyFill="1" applyBorder="1" applyAlignment="1" applyProtection="1">
      <alignment horizontal="center" wrapText="1"/>
      <protection/>
    </xf>
    <xf numFmtId="3" fontId="2" fillId="0" borderId="14" xfId="0" applyNumberFormat="1" applyFont="1" applyFill="1" applyBorder="1" applyAlignment="1" applyProtection="1">
      <alignment horizontal="center" wrapText="1"/>
      <protection/>
    </xf>
    <xf numFmtId="4" fontId="2" fillId="0" borderId="14" xfId="0" applyNumberFormat="1" applyFont="1" applyFill="1" applyBorder="1" applyAlignment="1" applyProtection="1">
      <alignment horizontal="center" wrapText="1"/>
      <protection/>
    </xf>
    <xf numFmtId="3" fontId="21" fillId="0" borderId="14" xfId="0" applyNumberFormat="1" applyFont="1" applyFill="1" applyBorder="1" applyAlignment="1" applyProtection="1">
      <alignment horizontal="center" wrapText="1"/>
      <protection/>
    </xf>
    <xf numFmtId="169" fontId="2" fillId="0" borderId="12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left" wrapText="1"/>
      <protection/>
    </xf>
    <xf numFmtId="169" fontId="2" fillId="0" borderId="13" xfId="0" applyNumberFormat="1" applyFont="1" applyFill="1" applyBorder="1" applyAlignment="1" applyProtection="1">
      <alignment horizontal="center" wrapText="1"/>
      <protection/>
    </xf>
    <xf numFmtId="169" fontId="2" fillId="0" borderId="14" xfId="0" applyNumberFormat="1" applyFont="1" applyFill="1" applyBorder="1" applyAlignment="1" applyProtection="1">
      <alignment horizontal="center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0" fontId="39" fillId="0" borderId="13" xfId="0" applyFont="1" applyBorder="1" applyAlignment="1">
      <alignment wrapText="1"/>
    </xf>
    <xf numFmtId="0" fontId="39" fillId="0" borderId="15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3" fontId="39" fillId="0" borderId="15" xfId="0" applyNumberFormat="1" applyFont="1" applyBorder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0" fontId="38" fillId="0" borderId="14" xfId="0" applyFont="1" applyBorder="1" applyAlignment="1">
      <alignment/>
    </xf>
    <xf numFmtId="3" fontId="38" fillId="0" borderId="14" xfId="0" applyNumberFormat="1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421875" style="2" customWidth="1"/>
    <col min="2" max="2" width="53.140625" style="2" customWidth="1"/>
    <col min="3" max="21" width="23.28125" style="2" customWidth="1"/>
    <col min="22" max="16384" width="9.140625" style="2" customWidth="1"/>
  </cols>
  <sheetData>
    <row r="1" spans="1:21" ht="15.75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84</v>
      </c>
      <c r="U2" s="4"/>
    </row>
    <row r="3" spans="1:21" ht="25.5" customHeight="1">
      <c r="A3" s="76" t="s">
        <v>0</v>
      </c>
      <c r="B3" s="76" t="s">
        <v>1</v>
      </c>
      <c r="C3" s="79" t="s">
        <v>2</v>
      </c>
      <c r="D3" s="80"/>
      <c r="E3" s="81"/>
      <c r="F3" s="88" t="s">
        <v>3</v>
      </c>
      <c r="G3" s="89"/>
      <c r="H3" s="89"/>
      <c r="I3" s="89"/>
      <c r="J3" s="89"/>
      <c r="K3" s="89"/>
      <c r="L3" s="89"/>
      <c r="M3" s="90"/>
      <c r="N3" s="76" t="s">
        <v>4</v>
      </c>
      <c r="O3" s="76" t="s">
        <v>5</v>
      </c>
      <c r="P3" s="76" t="s">
        <v>6</v>
      </c>
      <c r="Q3" s="76" t="s">
        <v>7</v>
      </c>
      <c r="R3" s="76" t="s">
        <v>8</v>
      </c>
      <c r="S3" s="76" t="s">
        <v>9</v>
      </c>
      <c r="T3" s="76" t="s">
        <v>10</v>
      </c>
      <c r="U3" s="76" t="s">
        <v>11</v>
      </c>
    </row>
    <row r="4" spans="1:21" ht="23.25" customHeight="1">
      <c r="A4" s="77"/>
      <c r="B4" s="77"/>
      <c r="C4" s="82"/>
      <c r="D4" s="83"/>
      <c r="E4" s="84"/>
      <c r="F4" s="88" t="s">
        <v>12</v>
      </c>
      <c r="G4" s="89"/>
      <c r="H4" s="89"/>
      <c r="I4" s="89"/>
      <c r="J4" s="89"/>
      <c r="K4" s="90"/>
      <c r="L4" s="76" t="s">
        <v>13</v>
      </c>
      <c r="M4" s="76" t="s">
        <v>14</v>
      </c>
      <c r="N4" s="77"/>
      <c r="O4" s="77"/>
      <c r="P4" s="77"/>
      <c r="Q4" s="77"/>
      <c r="R4" s="77"/>
      <c r="S4" s="77"/>
      <c r="T4" s="77"/>
      <c r="U4" s="77"/>
    </row>
    <row r="5" spans="1:21" ht="26.25" customHeight="1">
      <c r="A5" s="77"/>
      <c r="B5" s="77"/>
      <c r="C5" s="85"/>
      <c r="D5" s="86"/>
      <c r="E5" s="87"/>
      <c r="F5" s="88" t="s">
        <v>15</v>
      </c>
      <c r="G5" s="89"/>
      <c r="H5" s="90"/>
      <c r="I5" s="88" t="s">
        <v>16</v>
      </c>
      <c r="J5" s="89"/>
      <c r="K5" s="90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88.5" customHeight="1">
      <c r="A6" s="78"/>
      <c r="B6" s="78"/>
      <c r="C6" s="5" t="s">
        <v>17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</row>
    <row r="8" spans="1:255" ht="31.5">
      <c r="A8" s="6">
        <v>1</v>
      </c>
      <c r="B8" s="20" t="s">
        <v>35</v>
      </c>
      <c r="C8" s="7">
        <v>116621637</v>
      </c>
      <c r="D8" s="7">
        <v>55783890</v>
      </c>
      <c r="E8" s="23">
        <v>47.83322497865469</v>
      </c>
      <c r="F8" s="7">
        <v>22518546</v>
      </c>
      <c r="G8" s="7">
        <v>430476</v>
      </c>
      <c r="H8" s="23">
        <v>1.9116509565049182</v>
      </c>
      <c r="I8" s="7">
        <v>22518546</v>
      </c>
      <c r="J8" s="7">
        <v>227777</v>
      </c>
      <c r="K8" s="23">
        <v>1.0115084695077559</v>
      </c>
      <c r="L8" s="7">
        <v>5992299</v>
      </c>
      <c r="M8" s="7">
        <v>3772851</v>
      </c>
      <c r="N8" s="7">
        <v>2148523</v>
      </c>
      <c r="O8" s="7">
        <v>68355816</v>
      </c>
      <c r="P8" s="7">
        <v>3390074</v>
      </c>
      <c r="Q8" s="7">
        <v>341630</v>
      </c>
      <c r="R8" s="7">
        <v>3048444</v>
      </c>
      <c r="S8" s="24">
        <v>0.04459670264195222</v>
      </c>
      <c r="T8" s="7">
        <v>214043920.5</v>
      </c>
      <c r="U8" s="7" t="s">
        <v>26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31.5">
      <c r="A9" s="9">
        <v>2</v>
      </c>
      <c r="B9" s="21" t="s">
        <v>36</v>
      </c>
      <c r="C9" s="10">
        <v>2290216</v>
      </c>
      <c r="D9" s="10">
        <v>1670714</v>
      </c>
      <c r="E9" s="25">
        <v>72.95006235219735</v>
      </c>
      <c r="F9" s="10">
        <v>21685471</v>
      </c>
      <c r="G9" s="10">
        <v>281397</v>
      </c>
      <c r="H9" s="25">
        <v>1.2976291822298902</v>
      </c>
      <c r="I9" s="10">
        <v>21685471</v>
      </c>
      <c r="J9" s="10">
        <v>361848</v>
      </c>
      <c r="K9" s="25">
        <v>1.6686195102702635</v>
      </c>
      <c r="L9" s="10">
        <v>503878</v>
      </c>
      <c r="M9" s="10">
        <v>348478</v>
      </c>
      <c r="N9" s="10">
        <v>63942</v>
      </c>
      <c r="O9" s="10">
        <v>3230257</v>
      </c>
      <c r="P9" s="10">
        <v>345234</v>
      </c>
      <c r="Q9" s="10">
        <v>34652</v>
      </c>
      <c r="R9" s="10">
        <v>310582</v>
      </c>
      <c r="S9" s="26">
        <v>0.0961477678091867</v>
      </c>
      <c r="T9" s="10">
        <v>30274162</v>
      </c>
      <c r="U9" s="10" t="s">
        <v>26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ht="47.25">
      <c r="A10" s="9">
        <v>3</v>
      </c>
      <c r="B10" s="21" t="s">
        <v>37</v>
      </c>
      <c r="C10" s="10">
        <v>5852002</v>
      </c>
      <c r="D10" s="10">
        <v>5909888</v>
      </c>
      <c r="E10" s="25">
        <v>100.98916575900009</v>
      </c>
      <c r="F10" s="10">
        <v>19141761</v>
      </c>
      <c r="G10" s="10">
        <v>133895</v>
      </c>
      <c r="H10" s="25">
        <v>0.699491546258466</v>
      </c>
      <c r="I10" s="10">
        <v>19141761</v>
      </c>
      <c r="J10" s="10">
        <v>180041</v>
      </c>
      <c r="K10" s="25">
        <v>0.9405665445305685</v>
      </c>
      <c r="L10" s="10">
        <v>424745</v>
      </c>
      <c r="M10" s="10">
        <v>10245</v>
      </c>
      <c r="N10" s="10">
        <v>361897</v>
      </c>
      <c r="O10" s="10">
        <v>7020711</v>
      </c>
      <c r="P10" s="10">
        <v>620272</v>
      </c>
      <c r="Q10" s="10">
        <v>35619</v>
      </c>
      <c r="R10" s="10">
        <v>584653</v>
      </c>
      <c r="S10" s="26">
        <v>0.08327546882359921</v>
      </c>
      <c r="T10" s="10">
        <v>30303075.5</v>
      </c>
      <c r="U10" s="10" t="s">
        <v>26</v>
      </c>
      <c r="V10" s="11"/>
      <c r="W10" s="11"/>
      <c r="X10" s="1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ht="15.75">
      <c r="A11" s="9">
        <v>4</v>
      </c>
      <c r="B11" s="21" t="s">
        <v>38</v>
      </c>
      <c r="C11" s="10">
        <v>90888058</v>
      </c>
      <c r="D11" s="10">
        <v>73270644</v>
      </c>
      <c r="E11" s="25">
        <v>80.61635996227359</v>
      </c>
      <c r="F11" s="10">
        <v>96293020</v>
      </c>
      <c r="G11" s="10">
        <v>410311</v>
      </c>
      <c r="H11" s="25">
        <v>0.42610668976837573</v>
      </c>
      <c r="I11" s="10">
        <v>96293020</v>
      </c>
      <c r="J11" s="10">
        <v>752215</v>
      </c>
      <c r="K11" s="25">
        <v>0.7811729240603317</v>
      </c>
      <c r="L11" s="10">
        <v>1454186</v>
      </c>
      <c r="M11" s="10">
        <v>2870034</v>
      </c>
      <c r="N11" s="10">
        <v>1920756</v>
      </c>
      <c r="O11" s="10">
        <v>80678146</v>
      </c>
      <c r="P11" s="10">
        <v>5693401</v>
      </c>
      <c r="Q11" s="10">
        <v>93342</v>
      </c>
      <c r="R11" s="10">
        <v>5600059</v>
      </c>
      <c r="S11" s="26">
        <v>0.06941234123054836</v>
      </c>
      <c r="T11" s="10">
        <v>205358403</v>
      </c>
      <c r="U11" s="10" t="s">
        <v>26</v>
      </c>
      <c r="V11" s="11"/>
      <c r="W11" s="11"/>
      <c r="X11" s="12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ht="47.25">
      <c r="A12" s="9">
        <v>5</v>
      </c>
      <c r="B12" s="21" t="s">
        <v>27</v>
      </c>
      <c r="C12" s="10">
        <v>16611494</v>
      </c>
      <c r="D12" s="10">
        <v>17752322</v>
      </c>
      <c r="E12" s="25">
        <v>106.86770256787258</v>
      </c>
      <c r="F12" s="10">
        <v>93471342</v>
      </c>
      <c r="G12" s="10">
        <v>1572915</v>
      </c>
      <c r="H12" s="25">
        <v>1.6827778079831142</v>
      </c>
      <c r="I12" s="10">
        <v>93471342</v>
      </c>
      <c r="J12" s="10">
        <v>1347454</v>
      </c>
      <c r="K12" s="25">
        <v>1.4415691175162544</v>
      </c>
      <c r="L12" s="10">
        <v>1261020</v>
      </c>
      <c r="M12" s="10">
        <v>1520643</v>
      </c>
      <c r="N12" s="13">
        <v>2051566</v>
      </c>
      <c r="O12" s="10">
        <v>25505920</v>
      </c>
      <c r="P12" s="10">
        <v>3482459</v>
      </c>
      <c r="Q12" s="10">
        <v>46085</v>
      </c>
      <c r="R12" s="10">
        <v>3436374</v>
      </c>
      <c r="S12" s="26">
        <v>0.13472848656311948</v>
      </c>
      <c r="T12" s="10">
        <v>125845586</v>
      </c>
      <c r="U12" s="10" t="s">
        <v>26</v>
      </c>
      <c r="V12" s="11"/>
      <c r="W12" s="11"/>
      <c r="X12" s="12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ht="47.25">
      <c r="A13" s="9">
        <v>6</v>
      </c>
      <c r="B13" s="21" t="s">
        <v>28</v>
      </c>
      <c r="C13" s="10">
        <v>97813270</v>
      </c>
      <c r="D13" s="10">
        <v>45201160</v>
      </c>
      <c r="E13" s="25">
        <v>46.21168477446874</v>
      </c>
      <c r="F13" s="10">
        <v>210729770</v>
      </c>
      <c r="G13" s="10">
        <v>1416670</v>
      </c>
      <c r="H13" s="25">
        <v>0.6722685646171398</v>
      </c>
      <c r="I13" s="10">
        <v>210729770</v>
      </c>
      <c r="J13" s="10">
        <v>1085627</v>
      </c>
      <c r="K13" s="25">
        <v>0.5151749560586527</v>
      </c>
      <c r="L13" s="10">
        <v>5204589</v>
      </c>
      <c r="M13" s="10">
        <v>7336654</v>
      </c>
      <c r="N13" s="10">
        <v>3758594</v>
      </c>
      <c r="O13" s="10">
        <v>64003294</v>
      </c>
      <c r="P13" s="10">
        <v>7570444</v>
      </c>
      <c r="Q13" s="10">
        <v>778247</v>
      </c>
      <c r="R13" s="10">
        <v>6792197</v>
      </c>
      <c r="S13" s="26">
        <v>0.10612261612660123</v>
      </c>
      <c r="T13" s="10">
        <v>373600402.5</v>
      </c>
      <c r="U13" s="10" t="s">
        <v>26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ht="31.5">
      <c r="A14" s="9">
        <v>7</v>
      </c>
      <c r="B14" s="21" t="s">
        <v>39</v>
      </c>
      <c r="C14" s="10">
        <v>10633035</v>
      </c>
      <c r="D14" s="10">
        <v>8045054</v>
      </c>
      <c r="E14" s="25">
        <v>75.6609378225502</v>
      </c>
      <c r="F14" s="10">
        <v>9311943</v>
      </c>
      <c r="G14" s="10">
        <v>43320</v>
      </c>
      <c r="H14" s="25">
        <v>0.46520903317385</v>
      </c>
      <c r="I14" s="10">
        <v>9311943</v>
      </c>
      <c r="J14" s="10">
        <v>145639</v>
      </c>
      <c r="K14" s="25">
        <v>1.5640022710620114</v>
      </c>
      <c r="L14" s="10">
        <v>414864</v>
      </c>
      <c r="M14" s="10">
        <v>236400</v>
      </c>
      <c r="N14" s="10">
        <v>303831</v>
      </c>
      <c r="O14" s="10">
        <v>9189108</v>
      </c>
      <c r="P14" s="10">
        <v>483284</v>
      </c>
      <c r="Q14" s="10">
        <v>8538</v>
      </c>
      <c r="R14" s="10">
        <v>474746</v>
      </c>
      <c r="S14" s="26">
        <v>0.05166399176068014</v>
      </c>
      <c r="T14" s="10">
        <v>25130778</v>
      </c>
      <c r="U14" s="10" t="s">
        <v>26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ht="31.5">
      <c r="A15" s="9">
        <v>8</v>
      </c>
      <c r="B15" s="21" t="s">
        <v>40</v>
      </c>
      <c r="C15" s="10">
        <v>2538549</v>
      </c>
      <c r="D15" s="10">
        <v>2185068</v>
      </c>
      <c r="E15" s="25">
        <v>86.07547067241956</v>
      </c>
      <c r="F15" s="10">
        <v>23200692</v>
      </c>
      <c r="G15" s="10">
        <v>116223</v>
      </c>
      <c r="H15" s="25">
        <v>0.500946264878651</v>
      </c>
      <c r="I15" s="10">
        <v>23200692</v>
      </c>
      <c r="J15" s="10">
        <v>266286</v>
      </c>
      <c r="K15" s="25">
        <v>1.1477502481391504</v>
      </c>
      <c r="L15" s="10">
        <v>329954</v>
      </c>
      <c r="M15" s="10">
        <v>137644</v>
      </c>
      <c r="N15" s="10">
        <v>303728</v>
      </c>
      <c r="O15" s="10">
        <v>3338903</v>
      </c>
      <c r="P15" s="10">
        <v>587087</v>
      </c>
      <c r="Q15" s="10">
        <v>14049</v>
      </c>
      <c r="R15" s="10">
        <v>573038</v>
      </c>
      <c r="S15" s="26">
        <v>0.17162463240171996</v>
      </c>
      <c r="T15" s="10">
        <v>29863666</v>
      </c>
      <c r="U15" s="10" t="s">
        <v>26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ht="31.5">
      <c r="A16" s="9">
        <v>9</v>
      </c>
      <c r="B16" s="21" t="s">
        <v>41</v>
      </c>
      <c r="C16" s="10">
        <v>4715660</v>
      </c>
      <c r="D16" s="10">
        <v>4958020</v>
      </c>
      <c r="E16" s="25">
        <v>105.13947146316741</v>
      </c>
      <c r="F16" s="10">
        <v>34959134</v>
      </c>
      <c r="G16" s="10">
        <v>298377</v>
      </c>
      <c r="H16" s="25">
        <v>0.8535022635286102</v>
      </c>
      <c r="I16" s="10">
        <v>34959134</v>
      </c>
      <c r="J16" s="10">
        <v>323330</v>
      </c>
      <c r="K16" s="25">
        <v>0.9248798897592829</v>
      </c>
      <c r="L16" s="10">
        <v>248357</v>
      </c>
      <c r="M16" s="10">
        <v>286166</v>
      </c>
      <c r="N16" s="10">
        <v>527366</v>
      </c>
      <c r="O16" s="10">
        <v>6641616</v>
      </c>
      <c r="P16" s="10">
        <v>697696</v>
      </c>
      <c r="Q16" s="10">
        <v>35798</v>
      </c>
      <c r="R16" s="10">
        <v>661898</v>
      </c>
      <c r="S16" s="26">
        <v>0.0996591793322589</v>
      </c>
      <c r="T16" s="10">
        <v>42779256.5</v>
      </c>
      <c r="U16" s="10" t="s">
        <v>26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ht="31.5">
      <c r="A17" s="9">
        <v>10</v>
      </c>
      <c r="B17" s="21" t="s">
        <v>42</v>
      </c>
      <c r="C17" s="10">
        <v>1942478</v>
      </c>
      <c r="D17" s="10">
        <v>1996198</v>
      </c>
      <c r="E17" s="25">
        <v>102.76553968693597</v>
      </c>
      <c r="F17" s="10">
        <v>13304935</v>
      </c>
      <c r="G17" s="10">
        <v>129983</v>
      </c>
      <c r="H17" s="25">
        <v>0.9769532883850992</v>
      </c>
      <c r="I17" s="10">
        <v>13304935</v>
      </c>
      <c r="J17" s="10">
        <v>189154</v>
      </c>
      <c r="K17" s="25">
        <v>1.421683007094736</v>
      </c>
      <c r="L17" s="10">
        <v>136377</v>
      </c>
      <c r="M17" s="10">
        <v>78018</v>
      </c>
      <c r="N17" s="10">
        <v>182574</v>
      </c>
      <c r="O17" s="10">
        <v>2712304</v>
      </c>
      <c r="P17" s="10">
        <v>320187</v>
      </c>
      <c r="Q17" s="10">
        <v>25025</v>
      </c>
      <c r="R17" s="10">
        <v>295162</v>
      </c>
      <c r="S17" s="26">
        <v>0.10882334723541313</v>
      </c>
      <c r="T17" s="10">
        <v>16952125.5</v>
      </c>
      <c r="U17" s="10" t="s">
        <v>26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4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ht="31.5">
      <c r="A18" s="9">
        <v>11</v>
      </c>
      <c r="B18" s="21" t="s">
        <v>43</v>
      </c>
      <c r="C18" s="10">
        <v>22937593</v>
      </c>
      <c r="D18" s="10">
        <v>17502099</v>
      </c>
      <c r="E18" s="25">
        <v>76.30311951214759</v>
      </c>
      <c r="F18" s="10">
        <v>46611279</v>
      </c>
      <c r="G18" s="10">
        <v>993933</v>
      </c>
      <c r="H18" s="25">
        <v>2.132387313379665</v>
      </c>
      <c r="I18" s="10">
        <v>46611279</v>
      </c>
      <c r="J18" s="10">
        <v>399349</v>
      </c>
      <c r="K18" s="25">
        <v>0.8567647328450266</v>
      </c>
      <c r="L18" s="10">
        <v>279944</v>
      </c>
      <c r="M18" s="10">
        <v>999698</v>
      </c>
      <c r="N18" s="10">
        <v>777944</v>
      </c>
      <c r="O18" s="10">
        <v>20952967</v>
      </c>
      <c r="P18" s="10">
        <v>978362</v>
      </c>
      <c r="Q18" s="10">
        <v>90535</v>
      </c>
      <c r="R18" s="10">
        <v>887827</v>
      </c>
      <c r="S18" s="26">
        <v>0.04237237618901418</v>
      </c>
      <c r="T18" s="10">
        <v>73048172</v>
      </c>
      <c r="U18" s="10" t="s">
        <v>26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ht="15.75">
      <c r="A19" s="9">
        <v>12</v>
      </c>
      <c r="B19" s="21" t="s">
        <v>44</v>
      </c>
      <c r="C19" s="10">
        <v>13927757</v>
      </c>
      <c r="D19" s="10">
        <v>10011756</v>
      </c>
      <c r="E19" s="25">
        <v>71.88347700207578</v>
      </c>
      <c r="F19" s="10">
        <v>12154673</v>
      </c>
      <c r="G19" s="10">
        <v>334653</v>
      </c>
      <c r="H19" s="25">
        <v>2.753286740005264</v>
      </c>
      <c r="I19" s="10">
        <v>12154673</v>
      </c>
      <c r="J19" s="10">
        <v>126574</v>
      </c>
      <c r="K19" s="25">
        <v>1.041360800080759</v>
      </c>
      <c r="L19" s="10">
        <v>317322</v>
      </c>
      <c r="M19" s="10">
        <v>42950</v>
      </c>
      <c r="N19" s="10">
        <v>345031</v>
      </c>
      <c r="O19" s="10">
        <v>11178286</v>
      </c>
      <c r="P19" s="10">
        <v>1889138</v>
      </c>
      <c r="Q19" s="10">
        <v>30180</v>
      </c>
      <c r="R19" s="10">
        <v>1858958</v>
      </c>
      <c r="S19" s="26">
        <v>0.16630080854971863</v>
      </c>
      <c r="T19" s="10">
        <v>30048955</v>
      </c>
      <c r="U19" s="10" t="s">
        <v>26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47.25">
      <c r="A20" s="9">
        <v>13</v>
      </c>
      <c r="B20" s="21" t="s">
        <v>29</v>
      </c>
      <c r="C20" s="10">
        <v>27296764</v>
      </c>
      <c r="D20" s="10">
        <v>14945598</v>
      </c>
      <c r="E20" s="25">
        <v>54.75227026910589</v>
      </c>
      <c r="F20" s="10">
        <v>3890386</v>
      </c>
      <c r="G20" s="10">
        <v>13485</v>
      </c>
      <c r="H20" s="25">
        <v>0.3466237026351627</v>
      </c>
      <c r="I20" s="10">
        <v>3890386</v>
      </c>
      <c r="J20" s="10">
        <v>51224</v>
      </c>
      <c r="K20" s="25">
        <v>1.3166816865987077</v>
      </c>
      <c r="L20" s="10">
        <v>252248</v>
      </c>
      <c r="M20" s="10">
        <v>12518</v>
      </c>
      <c r="N20" s="10">
        <v>308711</v>
      </c>
      <c r="O20" s="10">
        <v>15583784</v>
      </c>
      <c r="P20" s="10">
        <v>679252</v>
      </c>
      <c r="Q20" s="10">
        <v>10881</v>
      </c>
      <c r="R20" s="10">
        <v>668371</v>
      </c>
      <c r="S20" s="26">
        <v>0.04288887730990111</v>
      </c>
      <c r="T20" s="10">
        <v>34340250</v>
      </c>
      <c r="U20" s="10" t="s">
        <v>26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1" customFormat="1" ht="31.5">
      <c r="A21" s="9">
        <v>14</v>
      </c>
      <c r="B21" s="21" t="s">
        <v>30</v>
      </c>
      <c r="C21" s="10">
        <v>537235</v>
      </c>
      <c r="D21" s="10">
        <v>0</v>
      </c>
      <c r="E21" s="25">
        <v>0</v>
      </c>
      <c r="F21" s="10">
        <v>981945</v>
      </c>
      <c r="G21" s="10">
        <v>12399</v>
      </c>
      <c r="H21" s="25">
        <v>1.2626980126178147</v>
      </c>
      <c r="I21" s="10">
        <v>981945</v>
      </c>
      <c r="J21" s="10">
        <v>0</v>
      </c>
      <c r="K21" s="25">
        <v>0</v>
      </c>
      <c r="L21" s="10">
        <v>0</v>
      </c>
      <c r="M21" s="10">
        <v>0</v>
      </c>
      <c r="N21" s="10">
        <v>0</v>
      </c>
      <c r="O21" s="10">
        <v>12399</v>
      </c>
      <c r="P21" s="10">
        <v>109174</v>
      </c>
      <c r="Q21" s="10">
        <v>4709</v>
      </c>
      <c r="R21" s="10">
        <v>104465</v>
      </c>
      <c r="S21" s="26">
        <v>8.42527623195419</v>
      </c>
      <c r="T21" s="10">
        <v>1519180</v>
      </c>
      <c r="U21" s="10" t="s">
        <v>26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ht="15.75" customHeight="1">
      <c r="A22" s="22"/>
      <c r="B22" s="22" t="s">
        <v>31</v>
      </c>
      <c r="C22" s="15">
        <v>414605748</v>
      </c>
      <c r="D22" s="15">
        <v>259232411</v>
      </c>
      <c r="E22" s="16">
        <v>62.52504029442448</v>
      </c>
      <c r="F22" s="15">
        <v>608254897</v>
      </c>
      <c r="G22" s="15">
        <v>6188037</v>
      </c>
      <c r="H22" s="16">
        <v>1.0173427341925698</v>
      </c>
      <c r="I22" s="15">
        <v>608254897</v>
      </c>
      <c r="J22" s="15">
        <v>5456518</v>
      </c>
      <c r="K22" s="16">
        <v>0.8970775289952166</v>
      </c>
      <c r="L22" s="15">
        <v>16819783</v>
      </c>
      <c r="M22" s="15">
        <v>17652299</v>
      </c>
      <c r="N22" s="15">
        <v>13054463</v>
      </c>
      <c r="O22" s="15">
        <v>318403511</v>
      </c>
      <c r="P22" s="15">
        <v>26846064</v>
      </c>
      <c r="Q22" s="17">
        <v>1549290</v>
      </c>
      <c r="R22" s="15">
        <v>25296774</v>
      </c>
      <c r="S22" s="18">
        <v>0.07944879100281027</v>
      </c>
      <c r="T22" s="15">
        <v>1233107932.5</v>
      </c>
      <c r="U22" s="15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5" ht="15.75">
      <c r="A25" s="2" t="s">
        <v>32</v>
      </c>
    </row>
    <row r="28" ht="15.75">
      <c r="S28" s="2" t="s">
        <v>33</v>
      </c>
    </row>
    <row r="29" ht="15.75">
      <c r="N29" s="2" t="s">
        <v>34</v>
      </c>
    </row>
    <row r="33" ht="15.75">
      <c r="O33" s="2" t="s">
        <v>33</v>
      </c>
    </row>
  </sheetData>
  <sheetProtection/>
  <mergeCells count="17">
    <mergeCell ref="A3:A6"/>
    <mergeCell ref="B3:B6"/>
    <mergeCell ref="C3:E5"/>
    <mergeCell ref="F3:M3"/>
    <mergeCell ref="F4:K4"/>
    <mergeCell ref="F5:H5"/>
    <mergeCell ref="I5:K5"/>
    <mergeCell ref="L4:L6"/>
    <mergeCell ref="M4:M6"/>
    <mergeCell ref="T3:T6"/>
    <mergeCell ref="U3:U6"/>
    <mergeCell ref="N3:N6"/>
    <mergeCell ref="O3:O6"/>
    <mergeCell ref="P3:P6"/>
    <mergeCell ref="Q3:Q6"/>
    <mergeCell ref="R3:R6"/>
    <mergeCell ref="S3:S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Z3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7.140625" style="2" customWidth="1"/>
    <col min="2" max="2" width="51.28125" style="2" customWidth="1"/>
    <col min="3" max="20" width="21.7109375" style="2" customWidth="1"/>
    <col min="21" max="16384" width="9.140625" style="2" customWidth="1"/>
  </cols>
  <sheetData>
    <row r="1" spans="1:20" ht="15.75">
      <c r="A1" s="3" t="s">
        <v>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84</v>
      </c>
      <c r="U2" s="4"/>
    </row>
    <row r="3" spans="1:20" ht="18.75" customHeight="1">
      <c r="A3" s="76" t="s">
        <v>0</v>
      </c>
      <c r="B3" s="76" t="s">
        <v>1</v>
      </c>
      <c r="C3" s="79" t="s">
        <v>2</v>
      </c>
      <c r="D3" s="80"/>
      <c r="E3" s="81"/>
      <c r="F3" s="88" t="s">
        <v>3</v>
      </c>
      <c r="G3" s="89"/>
      <c r="H3" s="89"/>
      <c r="I3" s="89"/>
      <c r="J3" s="89"/>
      <c r="K3" s="89"/>
      <c r="L3" s="89"/>
      <c r="M3" s="90"/>
      <c r="N3" s="76" t="s">
        <v>4</v>
      </c>
      <c r="O3" s="76" t="s">
        <v>5</v>
      </c>
      <c r="P3" s="76" t="s">
        <v>6</v>
      </c>
      <c r="Q3" s="76" t="s">
        <v>7</v>
      </c>
      <c r="R3" s="76" t="s">
        <v>47</v>
      </c>
      <c r="S3" s="76" t="s">
        <v>9</v>
      </c>
      <c r="T3" s="76" t="s">
        <v>64</v>
      </c>
    </row>
    <row r="4" spans="1:20" ht="19.5" customHeight="1">
      <c r="A4" s="77"/>
      <c r="B4" s="77"/>
      <c r="C4" s="82"/>
      <c r="D4" s="83"/>
      <c r="E4" s="84"/>
      <c r="F4" s="88" t="s">
        <v>12</v>
      </c>
      <c r="G4" s="89"/>
      <c r="H4" s="89"/>
      <c r="I4" s="89"/>
      <c r="J4" s="89"/>
      <c r="K4" s="90"/>
      <c r="L4" s="76" t="s">
        <v>13</v>
      </c>
      <c r="M4" s="76" t="s">
        <v>14</v>
      </c>
      <c r="N4" s="77"/>
      <c r="O4" s="77"/>
      <c r="P4" s="77"/>
      <c r="Q4" s="77"/>
      <c r="R4" s="77"/>
      <c r="S4" s="77"/>
      <c r="T4" s="77"/>
    </row>
    <row r="5" spans="1:20" ht="22.5" customHeight="1">
      <c r="A5" s="77"/>
      <c r="B5" s="77"/>
      <c r="C5" s="85"/>
      <c r="D5" s="86"/>
      <c r="E5" s="87"/>
      <c r="F5" s="88" t="s">
        <v>15</v>
      </c>
      <c r="G5" s="89"/>
      <c r="H5" s="90"/>
      <c r="I5" s="88" t="s">
        <v>16</v>
      </c>
      <c r="J5" s="89"/>
      <c r="K5" s="90"/>
      <c r="L5" s="77"/>
      <c r="M5" s="77"/>
      <c r="N5" s="77"/>
      <c r="O5" s="77"/>
      <c r="P5" s="77"/>
      <c r="Q5" s="77"/>
      <c r="R5" s="77"/>
      <c r="S5" s="77"/>
      <c r="T5" s="77"/>
    </row>
    <row r="6" spans="1:20" ht="103.5" customHeight="1">
      <c r="A6" s="78"/>
      <c r="B6" s="78"/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78"/>
      <c r="M6" s="78"/>
      <c r="N6" s="78"/>
      <c r="O6" s="78"/>
      <c r="P6" s="78"/>
      <c r="Q6" s="78"/>
      <c r="R6" s="78"/>
      <c r="S6" s="78"/>
      <c r="T6" s="78"/>
    </row>
    <row r="7" spans="1:20" ht="15.75">
      <c r="A7" s="36">
        <v>1</v>
      </c>
      <c r="B7" s="36">
        <v>2</v>
      </c>
      <c r="C7" s="36">
        <v>3</v>
      </c>
      <c r="D7" s="36">
        <v>4</v>
      </c>
      <c r="E7" s="36">
        <v>7</v>
      </c>
      <c r="F7" s="36">
        <v>8</v>
      </c>
      <c r="G7" s="36">
        <v>9</v>
      </c>
      <c r="H7" s="36">
        <v>10</v>
      </c>
      <c r="I7" s="36">
        <v>11</v>
      </c>
      <c r="J7" s="36">
        <v>12</v>
      </c>
      <c r="K7" s="36">
        <v>13</v>
      </c>
      <c r="L7" s="36">
        <v>14</v>
      </c>
      <c r="M7" s="36">
        <v>15</v>
      </c>
      <c r="N7" s="36">
        <v>16</v>
      </c>
      <c r="O7" s="36">
        <v>17</v>
      </c>
      <c r="P7" s="36">
        <v>18</v>
      </c>
      <c r="Q7" s="36">
        <v>19</v>
      </c>
      <c r="R7" s="36">
        <v>20</v>
      </c>
      <c r="S7" s="36">
        <v>21</v>
      </c>
      <c r="T7" s="36">
        <v>22</v>
      </c>
    </row>
    <row r="8" spans="1:21" s="28" customFormat="1" ht="31.5">
      <c r="A8" s="48">
        <v>1</v>
      </c>
      <c r="B8" s="38" t="s">
        <v>69</v>
      </c>
      <c r="C8" s="49">
        <v>55490838</v>
      </c>
      <c r="D8" s="49">
        <v>34011237</v>
      </c>
      <c r="E8" s="50">
        <f aca="true" t="shared" si="0" ref="E8:E22">D8*100/C8</f>
        <v>61.29162619602177</v>
      </c>
      <c r="F8" s="49">
        <f aca="true" t="shared" si="1" ref="F8:F21">I8</f>
        <v>70880066</v>
      </c>
      <c r="G8" s="49">
        <v>551667</v>
      </c>
      <c r="H8" s="50">
        <f aca="true" t="shared" si="2" ref="H8:H22">G8*100/F8</f>
        <v>0.7783105055235134</v>
      </c>
      <c r="I8" s="49">
        <v>70880066</v>
      </c>
      <c r="J8" s="49">
        <v>677374</v>
      </c>
      <c r="K8" s="50">
        <f aca="true" t="shared" si="3" ref="K8:K22">J8*100/I8</f>
        <v>0.9556622026847436</v>
      </c>
      <c r="L8" s="49">
        <v>6779441</v>
      </c>
      <c r="M8" s="49">
        <v>6099415</v>
      </c>
      <c r="N8" s="49">
        <v>3597779</v>
      </c>
      <c r="O8" s="51">
        <f aca="true" t="shared" si="4" ref="O8:O22">D8+G8+J8+L8+M8+N8</f>
        <v>51716913</v>
      </c>
      <c r="P8" s="49">
        <v>6164587</v>
      </c>
      <c r="Q8" s="49">
        <v>5089927</v>
      </c>
      <c r="R8" s="49">
        <f aca="true" t="shared" si="5" ref="R8:R22">P8-Q8</f>
        <v>1074660</v>
      </c>
      <c r="S8" s="58">
        <f aca="true" t="shared" si="6" ref="S8:S22">R8/O8</f>
        <v>0.020779662544823586</v>
      </c>
      <c r="T8" s="49" t="s">
        <v>76</v>
      </c>
      <c r="U8" s="46"/>
    </row>
    <row r="9" spans="1:21" s="28" customFormat="1" ht="63">
      <c r="A9" s="52">
        <v>2</v>
      </c>
      <c r="B9" s="21" t="s">
        <v>70</v>
      </c>
      <c r="C9" s="14">
        <v>3500085</v>
      </c>
      <c r="D9" s="14">
        <v>4306352</v>
      </c>
      <c r="E9" s="53">
        <f t="shared" si="0"/>
        <v>123.0356405630149</v>
      </c>
      <c r="F9" s="14">
        <f t="shared" si="1"/>
        <v>20615565</v>
      </c>
      <c r="G9" s="14">
        <v>127492</v>
      </c>
      <c r="H9" s="53">
        <f t="shared" si="2"/>
        <v>0.6184259320566766</v>
      </c>
      <c r="I9" s="14">
        <v>20615565</v>
      </c>
      <c r="J9" s="14">
        <v>270289</v>
      </c>
      <c r="K9" s="53">
        <f t="shared" si="3"/>
        <v>1.3110918861549514</v>
      </c>
      <c r="L9" s="14">
        <v>455357</v>
      </c>
      <c r="M9" s="14">
        <v>287115</v>
      </c>
      <c r="N9" s="14">
        <v>243385</v>
      </c>
      <c r="O9" s="54">
        <f t="shared" si="4"/>
        <v>5689990</v>
      </c>
      <c r="P9" s="14">
        <v>301021</v>
      </c>
      <c r="Q9" s="14">
        <v>76158</v>
      </c>
      <c r="R9" s="14">
        <f t="shared" si="5"/>
        <v>224863</v>
      </c>
      <c r="S9" s="60">
        <f t="shared" si="6"/>
        <v>0.03951905012135346</v>
      </c>
      <c r="T9" s="14" t="s">
        <v>26</v>
      </c>
      <c r="U9" s="46"/>
    </row>
    <row r="10" spans="1:23" s="28" customFormat="1" ht="47.25">
      <c r="A10" s="52">
        <v>3</v>
      </c>
      <c r="B10" s="21" t="s">
        <v>37</v>
      </c>
      <c r="C10" s="14">
        <v>13008500</v>
      </c>
      <c r="D10" s="14">
        <v>9317825</v>
      </c>
      <c r="E10" s="53">
        <f t="shared" si="0"/>
        <v>71.62874274512818</v>
      </c>
      <c r="F10" s="14">
        <f t="shared" si="1"/>
        <v>15013363</v>
      </c>
      <c r="G10" s="14">
        <v>128850</v>
      </c>
      <c r="H10" s="53">
        <f t="shared" si="2"/>
        <v>0.8582354266662306</v>
      </c>
      <c r="I10" s="14">
        <v>15013363</v>
      </c>
      <c r="J10" s="14">
        <v>140140</v>
      </c>
      <c r="K10" s="53">
        <f t="shared" si="3"/>
        <v>0.933435100450179</v>
      </c>
      <c r="L10" s="14">
        <v>488259</v>
      </c>
      <c r="M10" s="14">
        <v>26632</v>
      </c>
      <c r="N10" s="14">
        <v>490184</v>
      </c>
      <c r="O10" s="54">
        <f t="shared" si="4"/>
        <v>10591890</v>
      </c>
      <c r="P10" s="14">
        <v>753389</v>
      </c>
      <c r="Q10" s="14">
        <v>47216</v>
      </c>
      <c r="R10" s="14">
        <f t="shared" si="5"/>
        <v>706173</v>
      </c>
      <c r="S10" s="60">
        <f t="shared" si="6"/>
        <v>0.06667110402392774</v>
      </c>
      <c r="T10" s="14" t="s">
        <v>26</v>
      </c>
      <c r="U10" s="46"/>
      <c r="W10" s="29"/>
    </row>
    <row r="11" spans="1:23" s="28" customFormat="1" ht="15.75">
      <c r="A11" s="52">
        <v>4</v>
      </c>
      <c r="B11" s="21" t="s">
        <v>71</v>
      </c>
      <c r="C11" s="14">
        <v>136777205</v>
      </c>
      <c r="D11" s="14">
        <v>100405241</v>
      </c>
      <c r="E11" s="53">
        <f t="shared" si="0"/>
        <v>73.40787596880635</v>
      </c>
      <c r="F11" s="14">
        <f t="shared" si="1"/>
        <v>85260706</v>
      </c>
      <c r="G11" s="14">
        <v>332943</v>
      </c>
      <c r="H11" s="53">
        <f t="shared" si="2"/>
        <v>0.39049993322832677</v>
      </c>
      <c r="I11" s="14">
        <v>85260706</v>
      </c>
      <c r="J11" s="14">
        <v>601613</v>
      </c>
      <c r="K11" s="53">
        <f t="shared" si="3"/>
        <v>0.7056157850721996</v>
      </c>
      <c r="L11" s="14">
        <v>1262940</v>
      </c>
      <c r="M11" s="14">
        <v>1464315</v>
      </c>
      <c r="N11" s="14">
        <v>2829291</v>
      </c>
      <c r="O11" s="54">
        <f t="shared" si="4"/>
        <v>106896343</v>
      </c>
      <c r="P11" s="14">
        <v>6957221</v>
      </c>
      <c r="Q11" s="14">
        <v>127352</v>
      </c>
      <c r="R11" s="14">
        <f t="shared" si="5"/>
        <v>6829869</v>
      </c>
      <c r="S11" s="60">
        <f t="shared" si="6"/>
        <v>0.06389244765838248</v>
      </c>
      <c r="T11" s="14" t="s">
        <v>26</v>
      </c>
      <c r="U11" s="46"/>
      <c r="W11" s="29"/>
    </row>
    <row r="12" spans="1:24" s="28" customFormat="1" ht="47.25">
      <c r="A12" s="52">
        <v>5</v>
      </c>
      <c r="B12" s="21" t="s">
        <v>65</v>
      </c>
      <c r="C12" s="14">
        <v>82251876</v>
      </c>
      <c r="D12" s="14">
        <v>87101113</v>
      </c>
      <c r="E12" s="53">
        <f t="shared" si="0"/>
        <v>105.89559440565222</v>
      </c>
      <c r="F12" s="14">
        <f t="shared" si="1"/>
        <v>56896023</v>
      </c>
      <c r="G12" s="14">
        <v>960513</v>
      </c>
      <c r="H12" s="53">
        <f t="shared" si="2"/>
        <v>1.688190051526097</v>
      </c>
      <c r="I12" s="14">
        <v>56896023</v>
      </c>
      <c r="J12" s="14">
        <v>871526</v>
      </c>
      <c r="K12" s="53">
        <f t="shared" si="3"/>
        <v>1.5317872041776979</v>
      </c>
      <c r="L12" s="14">
        <v>2158543</v>
      </c>
      <c r="M12" s="14">
        <v>2223255</v>
      </c>
      <c r="N12" s="14">
        <v>2762829</v>
      </c>
      <c r="O12" s="54">
        <f t="shared" si="4"/>
        <v>96077779</v>
      </c>
      <c r="P12" s="14">
        <v>5744363</v>
      </c>
      <c r="Q12" s="14">
        <v>199071</v>
      </c>
      <c r="R12" s="14">
        <f t="shared" si="5"/>
        <v>5545292</v>
      </c>
      <c r="S12" s="60">
        <f t="shared" si="6"/>
        <v>0.05771669638616438</v>
      </c>
      <c r="T12" s="14" t="s">
        <v>26</v>
      </c>
      <c r="U12" s="46"/>
      <c r="V12" s="62"/>
      <c r="W12" s="29"/>
      <c r="X12" s="62"/>
    </row>
    <row r="13" spans="1:21" s="28" customFormat="1" ht="47.25">
      <c r="A13" s="52">
        <v>6</v>
      </c>
      <c r="B13" s="21" t="s">
        <v>66</v>
      </c>
      <c r="C13" s="14">
        <v>145670503</v>
      </c>
      <c r="D13" s="14">
        <v>79748818</v>
      </c>
      <c r="E13" s="53">
        <f t="shared" si="0"/>
        <v>54.74603049870707</v>
      </c>
      <c r="F13" s="14">
        <f t="shared" si="1"/>
        <v>217715266</v>
      </c>
      <c r="G13" s="14">
        <v>1837092</v>
      </c>
      <c r="H13" s="53">
        <f t="shared" si="2"/>
        <v>0.8438048620807326</v>
      </c>
      <c r="I13" s="14">
        <v>217715266</v>
      </c>
      <c r="J13" s="14">
        <v>1020629</v>
      </c>
      <c r="K13" s="53">
        <f t="shared" si="3"/>
        <v>0.46879073698029056</v>
      </c>
      <c r="L13" s="14">
        <v>2878728</v>
      </c>
      <c r="M13" s="14">
        <v>7793525</v>
      </c>
      <c r="N13" s="14">
        <v>5734308</v>
      </c>
      <c r="O13" s="54">
        <f t="shared" si="4"/>
        <v>99013100</v>
      </c>
      <c r="P13" s="14">
        <v>8087865</v>
      </c>
      <c r="Q13" s="14">
        <v>5191226</v>
      </c>
      <c r="R13" s="14">
        <f t="shared" si="5"/>
        <v>2896639</v>
      </c>
      <c r="S13" s="60">
        <f t="shared" si="6"/>
        <v>0.029255108667438957</v>
      </c>
      <c r="T13" s="14" t="s">
        <v>51</v>
      </c>
      <c r="U13" s="46"/>
    </row>
    <row r="14" spans="1:21" s="28" customFormat="1" ht="31.5">
      <c r="A14" s="52">
        <v>7</v>
      </c>
      <c r="B14" s="21" t="s">
        <v>72</v>
      </c>
      <c r="C14" s="14">
        <v>10097137</v>
      </c>
      <c r="D14" s="14">
        <v>5547638</v>
      </c>
      <c r="E14" s="53">
        <f t="shared" si="0"/>
        <v>54.94268325764026</v>
      </c>
      <c r="F14" s="14">
        <f t="shared" si="1"/>
        <v>12396366</v>
      </c>
      <c r="G14" s="14">
        <v>98791</v>
      </c>
      <c r="H14" s="53">
        <f t="shared" si="2"/>
        <v>0.7969351663221302</v>
      </c>
      <c r="I14" s="14">
        <v>12396366</v>
      </c>
      <c r="J14" s="14">
        <v>189065</v>
      </c>
      <c r="K14" s="53">
        <f t="shared" si="3"/>
        <v>1.5251647135942905</v>
      </c>
      <c r="L14" s="14">
        <v>438239</v>
      </c>
      <c r="M14" s="14">
        <v>66739</v>
      </c>
      <c r="N14" s="14">
        <v>438603</v>
      </c>
      <c r="O14" s="54">
        <f t="shared" si="4"/>
        <v>6779075</v>
      </c>
      <c r="P14" s="14">
        <v>428670</v>
      </c>
      <c r="Q14" s="14">
        <v>97814</v>
      </c>
      <c r="R14" s="14">
        <f t="shared" si="5"/>
        <v>330856</v>
      </c>
      <c r="S14" s="60">
        <f t="shared" si="6"/>
        <v>0.048805478623558524</v>
      </c>
      <c r="T14" s="14" t="s">
        <v>26</v>
      </c>
      <c r="U14" s="46"/>
    </row>
    <row r="15" spans="1:21" s="28" customFormat="1" ht="31.5">
      <c r="A15" s="52">
        <v>8</v>
      </c>
      <c r="B15" s="21" t="s">
        <v>73</v>
      </c>
      <c r="C15" s="14">
        <v>4811514</v>
      </c>
      <c r="D15" s="14">
        <v>3774681</v>
      </c>
      <c r="E15" s="53">
        <f t="shared" si="0"/>
        <v>78.45100315617911</v>
      </c>
      <c r="F15" s="14">
        <f t="shared" si="1"/>
        <v>29542718</v>
      </c>
      <c r="G15" s="14">
        <v>230440</v>
      </c>
      <c r="H15" s="53">
        <f t="shared" si="2"/>
        <v>0.7800230161625616</v>
      </c>
      <c r="I15" s="14">
        <v>29542718</v>
      </c>
      <c r="J15" s="14">
        <v>332639</v>
      </c>
      <c r="K15" s="53">
        <f t="shared" si="3"/>
        <v>1.1259593650117095</v>
      </c>
      <c r="L15" s="14">
        <v>156085</v>
      </c>
      <c r="M15" s="14">
        <v>115754</v>
      </c>
      <c r="N15" s="14">
        <v>440903</v>
      </c>
      <c r="O15" s="54">
        <f t="shared" si="4"/>
        <v>5050502</v>
      </c>
      <c r="P15" s="14">
        <v>697180</v>
      </c>
      <c r="Q15" s="14">
        <v>35468</v>
      </c>
      <c r="R15" s="14">
        <f t="shared" si="5"/>
        <v>661712</v>
      </c>
      <c r="S15" s="60">
        <f t="shared" si="6"/>
        <v>0.1310190551355093</v>
      </c>
      <c r="T15" s="14" t="s">
        <v>26</v>
      </c>
      <c r="U15" s="46"/>
    </row>
    <row r="16" spans="1:21" s="28" customFormat="1" ht="63">
      <c r="A16" s="52">
        <v>9</v>
      </c>
      <c r="B16" s="21" t="s">
        <v>77</v>
      </c>
      <c r="C16" s="14">
        <v>8397978</v>
      </c>
      <c r="D16" s="14">
        <v>7016183</v>
      </c>
      <c r="E16" s="53">
        <f t="shared" si="0"/>
        <v>83.54609883474332</v>
      </c>
      <c r="F16" s="14">
        <f t="shared" si="1"/>
        <v>34805232</v>
      </c>
      <c r="G16" s="14">
        <v>338270</v>
      </c>
      <c r="H16" s="53">
        <f t="shared" si="2"/>
        <v>0.9718941106325624</v>
      </c>
      <c r="I16" s="14">
        <v>34805232</v>
      </c>
      <c r="J16" s="14">
        <v>335391</v>
      </c>
      <c r="K16" s="53">
        <f t="shared" si="3"/>
        <v>0.9636223657408748</v>
      </c>
      <c r="L16" s="14">
        <v>140753</v>
      </c>
      <c r="M16" s="14">
        <v>244857</v>
      </c>
      <c r="N16" s="14">
        <v>618293</v>
      </c>
      <c r="O16" s="54">
        <f t="shared" si="4"/>
        <v>8693747</v>
      </c>
      <c r="P16" s="14">
        <v>1990284</v>
      </c>
      <c r="Q16" s="14">
        <v>18906</v>
      </c>
      <c r="R16" s="14">
        <f t="shared" si="5"/>
        <v>1971378</v>
      </c>
      <c r="S16" s="60">
        <f t="shared" si="6"/>
        <v>0.22675815157721982</v>
      </c>
      <c r="T16" s="54" t="s">
        <v>26</v>
      </c>
      <c r="U16" s="46"/>
    </row>
    <row r="17" spans="1:104" s="28" customFormat="1" ht="31.5">
      <c r="A17" s="52">
        <v>10</v>
      </c>
      <c r="B17" s="21" t="s">
        <v>42</v>
      </c>
      <c r="C17" s="14">
        <v>2263112</v>
      </c>
      <c r="D17" s="14">
        <v>2266544</v>
      </c>
      <c r="E17" s="53">
        <f t="shared" si="0"/>
        <v>100.15164958694047</v>
      </c>
      <c r="F17" s="14">
        <f t="shared" si="1"/>
        <v>17367069</v>
      </c>
      <c r="G17" s="14">
        <v>183708</v>
      </c>
      <c r="H17" s="53">
        <f t="shared" si="2"/>
        <v>1.0577950718109084</v>
      </c>
      <c r="I17" s="14">
        <v>17367069</v>
      </c>
      <c r="J17" s="14">
        <v>260278</v>
      </c>
      <c r="K17" s="53">
        <f t="shared" si="3"/>
        <v>1.498686968998626</v>
      </c>
      <c r="L17" s="14">
        <v>169515</v>
      </c>
      <c r="M17" s="14">
        <v>44851</v>
      </c>
      <c r="N17" s="14">
        <v>253209</v>
      </c>
      <c r="O17" s="54">
        <f t="shared" si="4"/>
        <v>3178105</v>
      </c>
      <c r="P17" s="14">
        <v>352372</v>
      </c>
      <c r="Q17" s="14">
        <v>34655</v>
      </c>
      <c r="R17" s="14">
        <f t="shared" si="5"/>
        <v>317717</v>
      </c>
      <c r="S17" s="60">
        <f t="shared" si="6"/>
        <v>0.09997057995251887</v>
      </c>
      <c r="T17" s="54" t="s">
        <v>26</v>
      </c>
      <c r="U17" s="46"/>
      <c r="CZ17" s="27"/>
    </row>
    <row r="18" spans="1:21" s="28" customFormat="1" ht="31.5">
      <c r="A18" s="52">
        <v>11</v>
      </c>
      <c r="B18" s="21" t="s">
        <v>43</v>
      </c>
      <c r="C18" s="14">
        <v>24912545</v>
      </c>
      <c r="D18" s="14">
        <v>19759962</v>
      </c>
      <c r="E18" s="53">
        <f t="shared" si="0"/>
        <v>79.31731583425137</v>
      </c>
      <c r="F18" s="14">
        <f t="shared" si="1"/>
        <v>45670497</v>
      </c>
      <c r="G18" s="14">
        <v>659786</v>
      </c>
      <c r="H18" s="53">
        <f t="shared" si="2"/>
        <v>1.4446656886611065</v>
      </c>
      <c r="I18" s="14">
        <v>45670497</v>
      </c>
      <c r="J18" s="14">
        <v>442722</v>
      </c>
      <c r="K18" s="53">
        <f t="shared" si="3"/>
        <v>0.9693829256992759</v>
      </c>
      <c r="L18" s="14">
        <v>730911</v>
      </c>
      <c r="M18" s="14">
        <v>1148733</v>
      </c>
      <c r="N18" s="14">
        <v>980776</v>
      </c>
      <c r="O18" s="54">
        <f t="shared" si="4"/>
        <v>23722890</v>
      </c>
      <c r="P18" s="14">
        <v>1897306</v>
      </c>
      <c r="Q18" s="14">
        <v>574356</v>
      </c>
      <c r="R18" s="14">
        <f t="shared" si="5"/>
        <v>1322950</v>
      </c>
      <c r="S18" s="60">
        <f t="shared" si="6"/>
        <v>0.05576681424565051</v>
      </c>
      <c r="T18" s="54" t="s">
        <v>26</v>
      </c>
      <c r="U18" s="46"/>
    </row>
    <row r="19" spans="1:21" s="28" customFormat="1" ht="31.5">
      <c r="A19" s="52">
        <v>12</v>
      </c>
      <c r="B19" s="21" t="s">
        <v>75</v>
      </c>
      <c r="C19" s="14">
        <v>20968767</v>
      </c>
      <c r="D19" s="14">
        <v>15804793</v>
      </c>
      <c r="E19" s="53">
        <f t="shared" si="0"/>
        <v>75.37302026390012</v>
      </c>
      <c r="F19" s="14">
        <f t="shared" si="1"/>
        <v>13194620</v>
      </c>
      <c r="G19" s="14">
        <v>439580</v>
      </c>
      <c r="H19" s="53">
        <f t="shared" si="2"/>
        <v>3.3315093576018104</v>
      </c>
      <c r="I19" s="14">
        <v>13194620</v>
      </c>
      <c r="J19" s="14">
        <v>153248</v>
      </c>
      <c r="K19" s="53">
        <f t="shared" si="3"/>
        <v>1.1614430730100602</v>
      </c>
      <c r="L19" s="14">
        <v>372085</v>
      </c>
      <c r="M19" s="14">
        <v>73874</v>
      </c>
      <c r="N19" s="14">
        <v>531698</v>
      </c>
      <c r="O19" s="54">
        <f t="shared" si="4"/>
        <v>17375278</v>
      </c>
      <c r="P19" s="14">
        <v>1260149</v>
      </c>
      <c r="Q19" s="14">
        <v>101580</v>
      </c>
      <c r="R19" s="14">
        <f t="shared" si="5"/>
        <v>1158569</v>
      </c>
      <c r="S19" s="60">
        <f t="shared" si="6"/>
        <v>0.06667916334921375</v>
      </c>
      <c r="T19" s="54" t="s">
        <v>26</v>
      </c>
      <c r="U19" s="46"/>
    </row>
    <row r="20" spans="1:21" s="28" customFormat="1" ht="47.25">
      <c r="A20" s="52">
        <v>13</v>
      </c>
      <c r="B20" s="21" t="s">
        <v>67</v>
      </c>
      <c r="C20" s="14">
        <v>37117768</v>
      </c>
      <c r="D20" s="14">
        <v>18163257</v>
      </c>
      <c r="E20" s="53">
        <f t="shared" si="0"/>
        <v>48.93413041430724</v>
      </c>
      <c r="F20" s="14">
        <f t="shared" si="1"/>
        <v>8094171</v>
      </c>
      <c r="G20" s="14">
        <v>101778</v>
      </c>
      <c r="H20" s="53">
        <f t="shared" si="2"/>
        <v>1.2574233976524587</v>
      </c>
      <c r="I20" s="14">
        <v>8094171</v>
      </c>
      <c r="J20" s="14">
        <v>117457</v>
      </c>
      <c r="K20" s="53">
        <f t="shared" si="3"/>
        <v>1.45113069639868</v>
      </c>
      <c r="L20" s="14">
        <v>238009</v>
      </c>
      <c r="M20" s="14">
        <v>51302</v>
      </c>
      <c r="N20" s="14">
        <v>457944</v>
      </c>
      <c r="O20" s="54">
        <f t="shared" si="4"/>
        <v>19129747</v>
      </c>
      <c r="P20" s="14">
        <v>1211215</v>
      </c>
      <c r="Q20" s="14">
        <v>20192</v>
      </c>
      <c r="R20" s="14">
        <f t="shared" si="5"/>
        <v>1191023</v>
      </c>
      <c r="S20" s="60">
        <f t="shared" si="6"/>
        <v>0.062260258852351785</v>
      </c>
      <c r="T20" s="54" t="s">
        <v>26</v>
      </c>
      <c r="U20" s="46"/>
    </row>
    <row r="21" spans="1:20" s="28" customFormat="1" ht="31.5">
      <c r="A21" s="52">
        <v>14</v>
      </c>
      <c r="B21" s="21" t="s">
        <v>30</v>
      </c>
      <c r="C21" s="14">
        <v>2747987</v>
      </c>
      <c r="D21" s="14">
        <v>1294378</v>
      </c>
      <c r="E21" s="53">
        <f t="shared" si="0"/>
        <v>47.10277013683107</v>
      </c>
      <c r="F21" s="14">
        <f t="shared" si="1"/>
        <v>3393395</v>
      </c>
      <c r="G21" s="14">
        <v>81347</v>
      </c>
      <c r="H21" s="53">
        <f t="shared" si="2"/>
        <v>2.3972157676898798</v>
      </c>
      <c r="I21" s="14">
        <v>3393395</v>
      </c>
      <c r="J21" s="14">
        <v>40757</v>
      </c>
      <c r="K21" s="53">
        <f t="shared" si="3"/>
        <v>1.20106854639675</v>
      </c>
      <c r="L21" s="14">
        <v>44954</v>
      </c>
      <c r="M21" s="14">
        <v>0</v>
      </c>
      <c r="N21" s="14">
        <v>15773</v>
      </c>
      <c r="O21" s="54">
        <f t="shared" si="4"/>
        <v>1477209</v>
      </c>
      <c r="P21" s="14">
        <v>49584</v>
      </c>
      <c r="Q21" s="14">
        <v>29377</v>
      </c>
      <c r="R21" s="14">
        <f t="shared" si="5"/>
        <v>20207</v>
      </c>
      <c r="S21" s="60">
        <f t="shared" si="6"/>
        <v>0.013679174713936891</v>
      </c>
      <c r="T21" s="14" t="s">
        <v>76</v>
      </c>
    </row>
    <row r="22" spans="1:21" s="30" customFormat="1" ht="15.75" customHeight="1">
      <c r="A22" s="22"/>
      <c r="B22" s="22" t="s">
        <v>31</v>
      </c>
      <c r="C22" s="55">
        <f>SUM(C8:C21)</f>
        <v>548015815</v>
      </c>
      <c r="D22" s="55">
        <f>SUM(D8:D21)</f>
        <v>388518022</v>
      </c>
      <c r="E22" s="56">
        <f t="shared" si="0"/>
        <v>70.89540326495869</v>
      </c>
      <c r="F22" s="55">
        <f>SUM(F8:F21)</f>
        <v>630845057</v>
      </c>
      <c r="G22" s="55">
        <f>SUM(G8:G21)</f>
        <v>6072257</v>
      </c>
      <c r="H22" s="56">
        <f t="shared" si="2"/>
        <v>0.9625591787747019</v>
      </c>
      <c r="I22" s="55">
        <f>SUM(I8:I21)</f>
        <v>630845057</v>
      </c>
      <c r="J22" s="55">
        <f>SUM(J8:J21)</f>
        <v>5453128</v>
      </c>
      <c r="K22" s="56">
        <f t="shared" si="3"/>
        <v>0.8644163791870687</v>
      </c>
      <c r="L22" s="55">
        <f>SUM(L8:L21)</f>
        <v>16313819</v>
      </c>
      <c r="M22" s="55">
        <f>SUM(M8:M21)</f>
        <v>19640367</v>
      </c>
      <c r="N22" s="55">
        <f>SUM(N8:N21)</f>
        <v>19394975</v>
      </c>
      <c r="O22" s="55">
        <f t="shared" si="4"/>
        <v>455392568</v>
      </c>
      <c r="P22" s="55">
        <f>SUM(P8:P21)</f>
        <v>35895206</v>
      </c>
      <c r="Q22" s="55">
        <f>SUM(Q8:Q21)</f>
        <v>11643298</v>
      </c>
      <c r="R22" s="55">
        <f t="shared" si="5"/>
        <v>24251908</v>
      </c>
      <c r="S22" s="61">
        <f t="shared" si="6"/>
        <v>0.053254949035531914</v>
      </c>
      <c r="T22" s="55" t="s">
        <v>26</v>
      </c>
      <c r="U22" s="47"/>
    </row>
    <row r="23" ht="15.75">
      <c r="A23" s="2" t="s">
        <v>68</v>
      </c>
    </row>
    <row r="25" ht="15.75">
      <c r="A25" s="2" t="s">
        <v>32</v>
      </c>
    </row>
    <row r="28" ht="15.75">
      <c r="S28" s="2" t="s">
        <v>33</v>
      </c>
    </row>
    <row r="29" ht="15.75">
      <c r="N29" s="2" t="s">
        <v>34</v>
      </c>
    </row>
    <row r="33" ht="15.75">
      <c r="O33" s="2" t="s">
        <v>33</v>
      </c>
    </row>
  </sheetData>
  <sheetProtection/>
  <mergeCells count="16">
    <mergeCell ref="T3:T6"/>
    <mergeCell ref="N3:N6"/>
    <mergeCell ref="O3:O6"/>
    <mergeCell ref="P3:P6"/>
    <mergeCell ref="Q3:Q6"/>
    <mergeCell ref="R3:R6"/>
    <mergeCell ref="S3:S6"/>
    <mergeCell ref="A3:A6"/>
    <mergeCell ref="B3:B6"/>
    <mergeCell ref="C3:E5"/>
    <mergeCell ref="F3:M3"/>
    <mergeCell ref="F4:K4"/>
    <mergeCell ref="F5:H5"/>
    <mergeCell ref="I5:K5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421875" style="2" customWidth="1"/>
    <col min="2" max="2" width="49.8515625" style="2" customWidth="1"/>
    <col min="3" max="20" width="21.7109375" style="2" customWidth="1"/>
    <col min="21" max="16384" width="9.140625" style="2" customWidth="1"/>
  </cols>
  <sheetData>
    <row r="1" spans="1:20" ht="15.75">
      <c r="A1" s="3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84</v>
      </c>
      <c r="U2" s="4"/>
    </row>
    <row r="3" spans="1:20" ht="24" customHeight="1">
      <c r="A3" s="76" t="s">
        <v>85</v>
      </c>
      <c r="B3" s="76" t="s">
        <v>1</v>
      </c>
      <c r="C3" s="79" t="s">
        <v>2</v>
      </c>
      <c r="D3" s="80"/>
      <c r="E3" s="81"/>
      <c r="F3" s="88" t="s">
        <v>3</v>
      </c>
      <c r="G3" s="89"/>
      <c r="H3" s="89"/>
      <c r="I3" s="89"/>
      <c r="J3" s="89"/>
      <c r="K3" s="89"/>
      <c r="L3" s="89"/>
      <c r="M3" s="90"/>
      <c r="N3" s="76" t="s">
        <v>4</v>
      </c>
      <c r="O3" s="76" t="s">
        <v>5</v>
      </c>
      <c r="P3" s="76" t="s">
        <v>6</v>
      </c>
      <c r="Q3" s="76" t="s">
        <v>7</v>
      </c>
      <c r="R3" s="76" t="s">
        <v>47</v>
      </c>
      <c r="S3" s="76" t="s">
        <v>9</v>
      </c>
      <c r="T3" s="76" t="s">
        <v>64</v>
      </c>
    </row>
    <row r="4" spans="1:20" ht="26.25" customHeight="1">
      <c r="A4" s="77"/>
      <c r="B4" s="77"/>
      <c r="C4" s="82"/>
      <c r="D4" s="83"/>
      <c r="E4" s="84"/>
      <c r="F4" s="88" t="s">
        <v>12</v>
      </c>
      <c r="G4" s="89"/>
      <c r="H4" s="89"/>
      <c r="I4" s="89"/>
      <c r="J4" s="89"/>
      <c r="K4" s="90"/>
      <c r="L4" s="76" t="s">
        <v>13</v>
      </c>
      <c r="M4" s="76" t="s">
        <v>14</v>
      </c>
      <c r="N4" s="77"/>
      <c r="O4" s="77"/>
      <c r="P4" s="77"/>
      <c r="Q4" s="77"/>
      <c r="R4" s="77"/>
      <c r="S4" s="77"/>
      <c r="T4" s="77"/>
    </row>
    <row r="5" spans="1:20" ht="27" customHeight="1">
      <c r="A5" s="77"/>
      <c r="B5" s="77"/>
      <c r="C5" s="85"/>
      <c r="D5" s="86"/>
      <c r="E5" s="87"/>
      <c r="F5" s="88" t="s">
        <v>15</v>
      </c>
      <c r="G5" s="89"/>
      <c r="H5" s="90"/>
      <c r="I5" s="88" t="s">
        <v>16</v>
      </c>
      <c r="J5" s="89"/>
      <c r="K5" s="90"/>
      <c r="L5" s="77"/>
      <c r="M5" s="77"/>
      <c r="N5" s="77"/>
      <c r="O5" s="77"/>
      <c r="P5" s="77"/>
      <c r="Q5" s="77"/>
      <c r="R5" s="77"/>
      <c r="S5" s="77"/>
      <c r="T5" s="77"/>
    </row>
    <row r="6" spans="1:20" ht="85.5" customHeight="1">
      <c r="A6" s="78"/>
      <c r="B6" s="78"/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78"/>
      <c r="M6" s="78"/>
      <c r="N6" s="78"/>
      <c r="O6" s="78"/>
      <c r="P6" s="78"/>
      <c r="Q6" s="78"/>
      <c r="R6" s="78"/>
      <c r="S6" s="78"/>
      <c r="T6" s="78"/>
    </row>
    <row r="7" spans="1:20" ht="15.75">
      <c r="A7" s="36">
        <v>1</v>
      </c>
      <c r="B7" s="36">
        <v>2</v>
      </c>
      <c r="C7" s="36">
        <v>3</v>
      </c>
      <c r="D7" s="36">
        <v>4</v>
      </c>
      <c r="E7" s="36">
        <v>7</v>
      </c>
      <c r="F7" s="36">
        <v>8</v>
      </c>
      <c r="G7" s="36">
        <v>9</v>
      </c>
      <c r="H7" s="36">
        <v>10</v>
      </c>
      <c r="I7" s="36">
        <v>11</v>
      </c>
      <c r="J7" s="36">
        <v>12</v>
      </c>
      <c r="K7" s="36">
        <v>13</v>
      </c>
      <c r="L7" s="36">
        <v>14</v>
      </c>
      <c r="M7" s="36">
        <v>15</v>
      </c>
      <c r="N7" s="36">
        <v>16</v>
      </c>
      <c r="O7" s="36">
        <v>17</v>
      </c>
      <c r="P7" s="36">
        <v>18</v>
      </c>
      <c r="Q7" s="36">
        <v>19</v>
      </c>
      <c r="R7" s="36">
        <v>20</v>
      </c>
      <c r="S7" s="36">
        <v>21</v>
      </c>
      <c r="T7" s="36">
        <v>22</v>
      </c>
    </row>
    <row r="8" spans="1:20" ht="31.5">
      <c r="A8" s="64">
        <v>1</v>
      </c>
      <c r="B8" s="74" t="s">
        <v>69</v>
      </c>
      <c r="C8" s="66">
        <v>74442780</v>
      </c>
      <c r="D8" s="66">
        <v>81759002</v>
      </c>
      <c r="E8" s="64">
        <v>109.83</v>
      </c>
      <c r="F8" s="66">
        <v>58325051</v>
      </c>
      <c r="G8" s="66">
        <v>363580</v>
      </c>
      <c r="H8" s="64">
        <v>0.62</v>
      </c>
      <c r="I8" s="66">
        <v>58325051</v>
      </c>
      <c r="J8" s="66">
        <v>1711622</v>
      </c>
      <c r="K8" s="64">
        <v>2.93</v>
      </c>
      <c r="L8" s="66">
        <v>4777175</v>
      </c>
      <c r="M8" s="66">
        <v>3911375</v>
      </c>
      <c r="N8" s="66">
        <v>3597779</v>
      </c>
      <c r="O8" s="66">
        <v>96120533</v>
      </c>
      <c r="P8" s="66">
        <v>4959681</v>
      </c>
      <c r="Q8" s="66">
        <v>10318172</v>
      </c>
      <c r="R8" s="66">
        <v>-5358491</v>
      </c>
      <c r="S8" s="64">
        <v>-0.056</v>
      </c>
      <c r="T8" s="71" t="s">
        <v>51</v>
      </c>
    </row>
    <row r="9" spans="1:20" ht="63">
      <c r="A9" s="65">
        <v>2</v>
      </c>
      <c r="B9" s="63" t="s">
        <v>70</v>
      </c>
      <c r="C9" s="67">
        <v>4703824</v>
      </c>
      <c r="D9" s="67">
        <v>6275802</v>
      </c>
      <c r="E9" s="65">
        <v>133.42</v>
      </c>
      <c r="F9" s="67">
        <v>19635697</v>
      </c>
      <c r="G9" s="67">
        <v>182161</v>
      </c>
      <c r="H9" s="65">
        <v>0.93</v>
      </c>
      <c r="I9" s="67">
        <v>19635697</v>
      </c>
      <c r="J9" s="67">
        <v>304486</v>
      </c>
      <c r="K9" s="65">
        <v>1.55</v>
      </c>
      <c r="L9" s="67">
        <v>615523</v>
      </c>
      <c r="M9" s="67">
        <v>284859</v>
      </c>
      <c r="N9" s="67">
        <v>243385</v>
      </c>
      <c r="O9" s="67">
        <v>7906216</v>
      </c>
      <c r="P9" s="67">
        <v>183285</v>
      </c>
      <c r="Q9" s="67">
        <v>118499</v>
      </c>
      <c r="R9" s="67">
        <v>64786</v>
      </c>
      <c r="S9" s="65">
        <v>0.008</v>
      </c>
      <c r="T9" s="72" t="s">
        <v>51</v>
      </c>
    </row>
    <row r="10" spans="1:20" ht="47.25">
      <c r="A10" s="65">
        <v>3</v>
      </c>
      <c r="B10" s="63" t="s">
        <v>37</v>
      </c>
      <c r="C10" s="67">
        <v>13456276</v>
      </c>
      <c r="D10" s="67">
        <v>17516378</v>
      </c>
      <c r="E10" s="65">
        <v>130.17</v>
      </c>
      <c r="F10" s="67">
        <v>15351383</v>
      </c>
      <c r="G10" s="67">
        <v>111576</v>
      </c>
      <c r="H10" s="65">
        <v>0.73</v>
      </c>
      <c r="I10" s="67">
        <v>15351383</v>
      </c>
      <c r="J10" s="67">
        <v>142447</v>
      </c>
      <c r="K10" s="65">
        <v>0.93</v>
      </c>
      <c r="L10" s="67">
        <v>449658</v>
      </c>
      <c r="M10" s="67">
        <v>23574</v>
      </c>
      <c r="N10" s="67">
        <v>490184</v>
      </c>
      <c r="O10" s="67">
        <v>18733817</v>
      </c>
      <c r="P10" s="67">
        <v>548699</v>
      </c>
      <c r="Q10" s="67">
        <v>50615</v>
      </c>
      <c r="R10" s="67">
        <v>498084</v>
      </c>
      <c r="S10" s="65">
        <v>0.027</v>
      </c>
      <c r="T10" s="72" t="s">
        <v>76</v>
      </c>
    </row>
    <row r="11" spans="1:20" ht="15.75">
      <c r="A11" s="65">
        <v>4</v>
      </c>
      <c r="B11" s="63" t="s">
        <v>71</v>
      </c>
      <c r="C11" s="67">
        <v>152453516</v>
      </c>
      <c r="D11" s="67">
        <v>171726454</v>
      </c>
      <c r="E11" s="65">
        <v>112.64</v>
      </c>
      <c r="F11" s="67">
        <v>74751308</v>
      </c>
      <c r="G11" s="67">
        <v>529459</v>
      </c>
      <c r="H11" s="65">
        <v>0.71</v>
      </c>
      <c r="I11" s="67">
        <v>74751308</v>
      </c>
      <c r="J11" s="67">
        <v>2466752</v>
      </c>
      <c r="K11" s="65">
        <v>3.3</v>
      </c>
      <c r="L11" s="67">
        <v>824094</v>
      </c>
      <c r="M11" s="67">
        <v>2214516</v>
      </c>
      <c r="N11" s="67">
        <v>2829291</v>
      </c>
      <c r="O11" s="67">
        <v>180590566</v>
      </c>
      <c r="P11" s="67">
        <v>6629369</v>
      </c>
      <c r="Q11" s="67">
        <v>768593</v>
      </c>
      <c r="R11" s="67">
        <v>5860776</v>
      </c>
      <c r="S11" s="65">
        <v>0.032</v>
      </c>
      <c r="T11" s="72" t="s">
        <v>51</v>
      </c>
    </row>
    <row r="12" spans="1:20" ht="47.25">
      <c r="A12" s="65">
        <v>5</v>
      </c>
      <c r="B12" s="63" t="s">
        <v>65</v>
      </c>
      <c r="C12" s="67">
        <v>79224390</v>
      </c>
      <c r="D12" s="67">
        <v>150095104</v>
      </c>
      <c r="E12" s="65">
        <v>189.46</v>
      </c>
      <c r="F12" s="67">
        <v>63509371</v>
      </c>
      <c r="G12" s="67">
        <v>1004241</v>
      </c>
      <c r="H12" s="65">
        <v>1.58</v>
      </c>
      <c r="I12" s="67">
        <v>63509371</v>
      </c>
      <c r="J12" s="67">
        <v>2014663</v>
      </c>
      <c r="K12" s="65">
        <v>3.17</v>
      </c>
      <c r="L12" s="67">
        <v>2248823</v>
      </c>
      <c r="M12" s="67">
        <v>1934239</v>
      </c>
      <c r="N12" s="67">
        <v>2762829</v>
      </c>
      <c r="O12" s="67">
        <v>160059899</v>
      </c>
      <c r="P12" s="67">
        <v>2576974</v>
      </c>
      <c r="Q12" s="67">
        <v>847633</v>
      </c>
      <c r="R12" s="67">
        <v>1729341</v>
      </c>
      <c r="S12" s="65">
        <v>0.011</v>
      </c>
      <c r="T12" s="72" t="s">
        <v>51</v>
      </c>
    </row>
    <row r="13" spans="1:20" ht="63">
      <c r="A13" s="65">
        <v>6</v>
      </c>
      <c r="B13" s="63" t="s">
        <v>66</v>
      </c>
      <c r="C13" s="67">
        <v>171812160</v>
      </c>
      <c r="D13" s="67">
        <v>125234846</v>
      </c>
      <c r="E13" s="65">
        <v>72.89</v>
      </c>
      <c r="F13" s="67">
        <v>194911727</v>
      </c>
      <c r="G13" s="67">
        <v>1720586</v>
      </c>
      <c r="H13" s="65">
        <v>0.88</v>
      </c>
      <c r="I13" s="67">
        <v>194911727</v>
      </c>
      <c r="J13" s="67">
        <v>902637</v>
      </c>
      <c r="K13" s="65">
        <v>0.46</v>
      </c>
      <c r="L13" s="67">
        <v>1790606</v>
      </c>
      <c r="M13" s="67">
        <v>6586302</v>
      </c>
      <c r="N13" s="67">
        <v>5734308</v>
      </c>
      <c r="O13" s="67">
        <v>141969285</v>
      </c>
      <c r="P13" s="67">
        <v>7585954</v>
      </c>
      <c r="Q13" s="67">
        <v>8305944</v>
      </c>
      <c r="R13" s="67">
        <v>-719990</v>
      </c>
      <c r="S13" s="65">
        <v>-0.005</v>
      </c>
      <c r="T13" s="72" t="s">
        <v>51</v>
      </c>
    </row>
    <row r="14" spans="1:20" ht="31.5">
      <c r="A14" s="65">
        <v>7</v>
      </c>
      <c r="B14" s="63" t="s">
        <v>72</v>
      </c>
      <c r="C14" s="67">
        <v>6534663</v>
      </c>
      <c r="D14" s="67">
        <v>6315367</v>
      </c>
      <c r="E14" s="65">
        <v>96.64</v>
      </c>
      <c r="F14" s="67">
        <v>16232450</v>
      </c>
      <c r="G14" s="67">
        <v>116563</v>
      </c>
      <c r="H14" s="65">
        <v>0.72</v>
      </c>
      <c r="I14" s="67">
        <v>16232450</v>
      </c>
      <c r="J14" s="67">
        <v>211265</v>
      </c>
      <c r="K14" s="65">
        <v>1.3</v>
      </c>
      <c r="L14" s="67">
        <v>410112</v>
      </c>
      <c r="M14" s="67">
        <v>26490</v>
      </c>
      <c r="N14" s="67">
        <v>438603</v>
      </c>
      <c r="O14" s="67">
        <v>7518400</v>
      </c>
      <c r="P14" s="67">
        <v>537235</v>
      </c>
      <c r="Q14" s="67">
        <v>225724</v>
      </c>
      <c r="R14" s="67">
        <v>311511</v>
      </c>
      <c r="S14" s="65">
        <v>0.041</v>
      </c>
      <c r="T14" s="72" t="s">
        <v>26</v>
      </c>
    </row>
    <row r="15" spans="1:20" ht="31.5">
      <c r="A15" s="65">
        <v>8</v>
      </c>
      <c r="B15" s="63" t="s">
        <v>73</v>
      </c>
      <c r="C15" s="67">
        <v>8514138</v>
      </c>
      <c r="D15" s="67">
        <v>10956884</v>
      </c>
      <c r="E15" s="65">
        <v>128.69</v>
      </c>
      <c r="F15" s="67">
        <v>26878743</v>
      </c>
      <c r="G15" s="67">
        <v>201697</v>
      </c>
      <c r="H15" s="65">
        <v>0.75</v>
      </c>
      <c r="I15" s="67">
        <v>26878743</v>
      </c>
      <c r="J15" s="67">
        <v>1604532</v>
      </c>
      <c r="K15" s="65">
        <v>5.97</v>
      </c>
      <c r="L15" s="67">
        <v>130644</v>
      </c>
      <c r="M15" s="67">
        <v>115861</v>
      </c>
      <c r="N15" s="67">
        <v>440903</v>
      </c>
      <c r="O15" s="67">
        <v>13450521</v>
      </c>
      <c r="P15" s="67">
        <v>622498</v>
      </c>
      <c r="Q15" s="67">
        <v>38234</v>
      </c>
      <c r="R15" s="67">
        <v>584264</v>
      </c>
      <c r="S15" s="65">
        <v>0.043</v>
      </c>
      <c r="T15" s="72" t="s">
        <v>26</v>
      </c>
    </row>
    <row r="16" spans="1:20" ht="47.25">
      <c r="A16" s="65">
        <v>9</v>
      </c>
      <c r="B16" s="63" t="s">
        <v>79</v>
      </c>
      <c r="C16" s="67">
        <v>8387395</v>
      </c>
      <c r="D16" s="67">
        <v>7631771</v>
      </c>
      <c r="E16" s="65">
        <v>90.99</v>
      </c>
      <c r="F16" s="67">
        <v>35169935</v>
      </c>
      <c r="G16" s="67">
        <v>333871</v>
      </c>
      <c r="H16" s="65">
        <v>0.95</v>
      </c>
      <c r="I16" s="67">
        <v>35169935</v>
      </c>
      <c r="J16" s="67">
        <v>604272</v>
      </c>
      <c r="K16" s="65">
        <v>1.72</v>
      </c>
      <c r="L16" s="67">
        <v>166002</v>
      </c>
      <c r="M16" s="67">
        <v>230453</v>
      </c>
      <c r="N16" s="67">
        <v>618293</v>
      </c>
      <c r="O16" s="67">
        <v>9584662</v>
      </c>
      <c r="P16" s="67">
        <v>1897792</v>
      </c>
      <c r="Q16" s="67">
        <v>31228</v>
      </c>
      <c r="R16" s="67">
        <v>1866564</v>
      </c>
      <c r="S16" s="65">
        <v>0.195</v>
      </c>
      <c r="T16" s="72" t="s">
        <v>26</v>
      </c>
    </row>
    <row r="17" spans="1:20" ht="31.5">
      <c r="A17" s="65">
        <v>10</v>
      </c>
      <c r="B17" s="63" t="s">
        <v>42</v>
      </c>
      <c r="C17" s="67">
        <v>2366982</v>
      </c>
      <c r="D17" s="67">
        <v>2922926</v>
      </c>
      <c r="E17" s="65">
        <v>123.49</v>
      </c>
      <c r="F17" s="67">
        <v>16763240</v>
      </c>
      <c r="G17" s="67">
        <v>180938</v>
      </c>
      <c r="H17" s="65">
        <v>1.08</v>
      </c>
      <c r="I17" s="67">
        <v>16763240</v>
      </c>
      <c r="J17" s="67">
        <v>1053290</v>
      </c>
      <c r="K17" s="65">
        <v>6.28</v>
      </c>
      <c r="L17" s="67">
        <v>313819</v>
      </c>
      <c r="M17" s="67">
        <v>24738</v>
      </c>
      <c r="N17" s="67">
        <v>253209</v>
      </c>
      <c r="O17" s="67">
        <v>4748920</v>
      </c>
      <c r="P17" s="67">
        <v>250036</v>
      </c>
      <c r="Q17" s="67">
        <v>67399</v>
      </c>
      <c r="R17" s="67">
        <v>182637</v>
      </c>
      <c r="S17" s="65">
        <v>0.038</v>
      </c>
      <c r="T17" s="72" t="s">
        <v>26</v>
      </c>
    </row>
    <row r="18" spans="1:20" ht="31.5">
      <c r="A18" s="65">
        <v>11</v>
      </c>
      <c r="B18" s="63" t="s">
        <v>43</v>
      </c>
      <c r="C18" s="67">
        <v>25720959</v>
      </c>
      <c r="D18" s="67">
        <v>31407980</v>
      </c>
      <c r="E18" s="65">
        <v>122.11</v>
      </c>
      <c r="F18" s="67">
        <v>46114516</v>
      </c>
      <c r="G18" s="67">
        <v>728480</v>
      </c>
      <c r="H18" s="65">
        <v>1.58</v>
      </c>
      <c r="I18" s="67">
        <v>46114516</v>
      </c>
      <c r="J18" s="67">
        <v>457081</v>
      </c>
      <c r="K18" s="65">
        <v>0.99</v>
      </c>
      <c r="L18" s="67">
        <v>435423</v>
      </c>
      <c r="M18" s="67">
        <v>772030</v>
      </c>
      <c r="N18" s="67">
        <v>980776</v>
      </c>
      <c r="O18" s="67">
        <v>34781770</v>
      </c>
      <c r="P18" s="67">
        <v>1775472</v>
      </c>
      <c r="Q18" s="67">
        <v>641295</v>
      </c>
      <c r="R18" s="67">
        <v>1134177</v>
      </c>
      <c r="S18" s="65">
        <v>0.033</v>
      </c>
      <c r="T18" s="72" t="s">
        <v>26</v>
      </c>
    </row>
    <row r="19" spans="1:20" ht="31.5">
      <c r="A19" s="65">
        <v>12</v>
      </c>
      <c r="B19" s="63" t="s">
        <v>75</v>
      </c>
      <c r="C19" s="67">
        <v>22682178</v>
      </c>
      <c r="D19" s="67">
        <v>30559864</v>
      </c>
      <c r="E19" s="65">
        <v>134.73</v>
      </c>
      <c r="F19" s="67">
        <v>12794718</v>
      </c>
      <c r="G19" s="67">
        <v>351168</v>
      </c>
      <c r="H19" s="65">
        <v>2.74</v>
      </c>
      <c r="I19" s="67">
        <v>12794718</v>
      </c>
      <c r="J19" s="67">
        <v>131452</v>
      </c>
      <c r="K19" s="65">
        <v>1.03</v>
      </c>
      <c r="L19" s="67">
        <v>289397</v>
      </c>
      <c r="M19" s="67">
        <v>128487</v>
      </c>
      <c r="N19" s="67">
        <v>531698</v>
      </c>
      <c r="O19" s="67">
        <v>31992066</v>
      </c>
      <c r="P19" s="67">
        <v>1249370</v>
      </c>
      <c r="Q19" s="67">
        <v>218179</v>
      </c>
      <c r="R19" s="67">
        <v>1031191</v>
      </c>
      <c r="S19" s="65">
        <v>0.032</v>
      </c>
      <c r="T19" s="72" t="s">
        <v>51</v>
      </c>
    </row>
    <row r="20" spans="1:20" ht="47.25">
      <c r="A20" s="65">
        <v>13</v>
      </c>
      <c r="B20" s="63" t="s">
        <v>67</v>
      </c>
      <c r="C20" s="67">
        <v>36914908</v>
      </c>
      <c r="D20" s="67">
        <v>32371621</v>
      </c>
      <c r="E20" s="65">
        <v>87.69</v>
      </c>
      <c r="F20" s="67">
        <v>10094539</v>
      </c>
      <c r="G20" s="67">
        <v>126878</v>
      </c>
      <c r="H20" s="65">
        <v>1.26</v>
      </c>
      <c r="I20" s="67">
        <v>10094539</v>
      </c>
      <c r="J20" s="67">
        <v>175362</v>
      </c>
      <c r="K20" s="65">
        <v>1.74</v>
      </c>
      <c r="L20" s="67">
        <v>181922</v>
      </c>
      <c r="M20" s="67">
        <v>22712</v>
      </c>
      <c r="N20" s="67">
        <v>457944</v>
      </c>
      <c r="O20" s="67">
        <v>33336439</v>
      </c>
      <c r="P20" s="67">
        <v>976490</v>
      </c>
      <c r="Q20" s="67">
        <v>95734</v>
      </c>
      <c r="R20" s="67">
        <v>880756</v>
      </c>
      <c r="S20" s="65">
        <v>0.026</v>
      </c>
      <c r="T20" s="72" t="s">
        <v>51</v>
      </c>
    </row>
    <row r="21" spans="1:20" ht="31.5">
      <c r="A21" s="65">
        <v>14</v>
      </c>
      <c r="B21" s="63" t="s">
        <v>30</v>
      </c>
      <c r="C21" s="67">
        <v>4091812</v>
      </c>
      <c r="D21" s="67">
        <v>2468043</v>
      </c>
      <c r="E21" s="65">
        <v>60.32</v>
      </c>
      <c r="F21" s="67">
        <v>2869179</v>
      </c>
      <c r="G21" s="67">
        <v>75048</v>
      </c>
      <c r="H21" s="65">
        <v>2.62</v>
      </c>
      <c r="I21" s="67">
        <v>2869179</v>
      </c>
      <c r="J21" s="67">
        <v>36359</v>
      </c>
      <c r="K21" s="65">
        <v>1.27</v>
      </c>
      <c r="L21" s="67">
        <v>72738</v>
      </c>
      <c r="M21" s="67">
        <v>13898</v>
      </c>
      <c r="N21" s="67">
        <v>15773</v>
      </c>
      <c r="O21" s="67">
        <v>2681859</v>
      </c>
      <c r="P21" s="67">
        <v>78005</v>
      </c>
      <c r="Q21" s="67">
        <v>27217</v>
      </c>
      <c r="R21" s="67">
        <v>50788</v>
      </c>
      <c r="S21" s="65">
        <v>0.019</v>
      </c>
      <c r="T21" s="72" t="s">
        <v>76</v>
      </c>
    </row>
    <row r="22" spans="1:20" s="1" customFormat="1" ht="15.75">
      <c r="A22" s="68"/>
      <c r="B22" s="75" t="s">
        <v>31</v>
      </c>
      <c r="C22" s="69">
        <v>611305981</v>
      </c>
      <c r="D22" s="69">
        <v>677242042</v>
      </c>
      <c r="E22" s="70">
        <v>110.79</v>
      </c>
      <c r="F22" s="69">
        <v>593401857</v>
      </c>
      <c r="G22" s="69">
        <v>6026246</v>
      </c>
      <c r="H22" s="70">
        <v>1.02</v>
      </c>
      <c r="I22" s="69">
        <v>593401857</v>
      </c>
      <c r="J22" s="69">
        <v>11816220</v>
      </c>
      <c r="K22" s="70">
        <v>1.99</v>
      </c>
      <c r="L22" s="69">
        <v>12705936</v>
      </c>
      <c r="M22" s="69">
        <v>16289534</v>
      </c>
      <c r="N22" s="69">
        <v>19394975</v>
      </c>
      <c r="O22" s="69">
        <v>743474953</v>
      </c>
      <c r="P22" s="69">
        <v>29870860</v>
      </c>
      <c r="Q22" s="69">
        <v>21754466</v>
      </c>
      <c r="R22" s="69">
        <v>8116394</v>
      </c>
      <c r="S22" s="70">
        <v>0.011</v>
      </c>
      <c r="T22" s="73"/>
    </row>
    <row r="23" ht="15.75">
      <c r="A23" s="2" t="s">
        <v>68</v>
      </c>
    </row>
  </sheetData>
  <sheetProtection/>
  <mergeCells count="16">
    <mergeCell ref="T3:T6"/>
    <mergeCell ref="N3:N6"/>
    <mergeCell ref="O3:O6"/>
    <mergeCell ref="P3:P6"/>
    <mergeCell ref="Q3:Q6"/>
    <mergeCell ref="R3:R6"/>
    <mergeCell ref="S3:S6"/>
    <mergeCell ref="A3:A6"/>
    <mergeCell ref="B3:B6"/>
    <mergeCell ref="C3:E5"/>
    <mergeCell ref="F3:M3"/>
    <mergeCell ref="F4:K4"/>
    <mergeCell ref="F5:H5"/>
    <mergeCell ref="I5:K5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421875" style="2" customWidth="1"/>
    <col min="2" max="2" width="62.140625" style="2" customWidth="1"/>
    <col min="3" max="21" width="22.28125" style="2" customWidth="1"/>
    <col min="22" max="16384" width="9.140625" style="2" customWidth="1"/>
  </cols>
  <sheetData>
    <row r="1" spans="1:21" ht="15.75">
      <c r="A1" s="3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84</v>
      </c>
      <c r="U2" s="4"/>
    </row>
    <row r="3" spans="1:21" ht="24.75" customHeight="1">
      <c r="A3" s="76" t="s">
        <v>85</v>
      </c>
      <c r="B3" s="76" t="s">
        <v>1</v>
      </c>
      <c r="C3" s="79" t="s">
        <v>2</v>
      </c>
      <c r="D3" s="80"/>
      <c r="E3" s="81"/>
      <c r="F3" s="88" t="s">
        <v>3</v>
      </c>
      <c r="G3" s="89"/>
      <c r="H3" s="89"/>
      <c r="I3" s="89"/>
      <c r="J3" s="89"/>
      <c r="K3" s="89"/>
      <c r="L3" s="89"/>
      <c r="M3" s="90"/>
      <c r="N3" s="76" t="s">
        <v>4</v>
      </c>
      <c r="O3" s="76" t="s">
        <v>5</v>
      </c>
      <c r="P3" s="76" t="s">
        <v>6</v>
      </c>
      <c r="Q3" s="76" t="s">
        <v>7</v>
      </c>
      <c r="R3" s="76" t="s">
        <v>47</v>
      </c>
      <c r="S3" s="76" t="s">
        <v>9</v>
      </c>
      <c r="T3" s="76" t="s">
        <v>82</v>
      </c>
      <c r="U3" s="76" t="s">
        <v>64</v>
      </c>
    </row>
    <row r="4" spans="1:21" ht="27" customHeight="1">
      <c r="A4" s="77"/>
      <c r="B4" s="77"/>
      <c r="C4" s="82"/>
      <c r="D4" s="83"/>
      <c r="E4" s="84"/>
      <c r="F4" s="88" t="s">
        <v>12</v>
      </c>
      <c r="G4" s="89"/>
      <c r="H4" s="89"/>
      <c r="I4" s="89"/>
      <c r="J4" s="89"/>
      <c r="K4" s="90"/>
      <c r="L4" s="76" t="s">
        <v>13</v>
      </c>
      <c r="M4" s="76" t="s">
        <v>14</v>
      </c>
      <c r="N4" s="77"/>
      <c r="O4" s="77"/>
      <c r="P4" s="77"/>
      <c r="Q4" s="77"/>
      <c r="R4" s="77"/>
      <c r="S4" s="77"/>
      <c r="T4" s="77"/>
      <c r="U4" s="77"/>
    </row>
    <row r="5" spans="1:21" ht="25.5" customHeight="1">
      <c r="A5" s="77"/>
      <c r="B5" s="77"/>
      <c r="C5" s="85"/>
      <c r="D5" s="86"/>
      <c r="E5" s="87"/>
      <c r="F5" s="88" t="s">
        <v>15</v>
      </c>
      <c r="G5" s="89"/>
      <c r="H5" s="90"/>
      <c r="I5" s="88" t="s">
        <v>16</v>
      </c>
      <c r="J5" s="89"/>
      <c r="K5" s="90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85.5" customHeight="1">
      <c r="A6" s="78"/>
      <c r="B6" s="78"/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15.75">
      <c r="A7" s="36">
        <v>1</v>
      </c>
      <c r="B7" s="36">
        <v>2</v>
      </c>
      <c r="C7" s="36">
        <v>3</v>
      </c>
      <c r="D7" s="36">
        <v>4</v>
      </c>
      <c r="E7" s="36">
        <v>7</v>
      </c>
      <c r="F7" s="36">
        <v>8</v>
      </c>
      <c r="G7" s="36">
        <v>9</v>
      </c>
      <c r="H7" s="36">
        <v>10</v>
      </c>
      <c r="I7" s="36">
        <v>11</v>
      </c>
      <c r="J7" s="36">
        <v>12</v>
      </c>
      <c r="K7" s="36">
        <v>13</v>
      </c>
      <c r="L7" s="36">
        <v>14</v>
      </c>
      <c r="M7" s="36">
        <v>15</v>
      </c>
      <c r="N7" s="36">
        <v>16</v>
      </c>
      <c r="O7" s="36">
        <v>17</v>
      </c>
      <c r="P7" s="36">
        <v>18</v>
      </c>
      <c r="Q7" s="36">
        <v>19</v>
      </c>
      <c r="R7" s="36">
        <v>20</v>
      </c>
      <c r="S7" s="36">
        <v>21</v>
      </c>
      <c r="T7" s="36">
        <v>22</v>
      </c>
      <c r="U7" s="36">
        <v>23</v>
      </c>
    </row>
    <row r="8" spans="1:21" ht="15.75">
      <c r="A8" s="64">
        <v>1</v>
      </c>
      <c r="B8" s="74" t="s">
        <v>69</v>
      </c>
      <c r="C8" s="66">
        <v>71059832</v>
      </c>
      <c r="D8" s="66">
        <v>78538771</v>
      </c>
      <c r="E8" s="64">
        <v>110.52</v>
      </c>
      <c r="F8" s="66">
        <v>65711688</v>
      </c>
      <c r="G8" s="66">
        <v>421955</v>
      </c>
      <c r="H8" s="64">
        <v>0.64</v>
      </c>
      <c r="I8" s="66">
        <v>65711688</v>
      </c>
      <c r="J8" s="66">
        <v>2528575</v>
      </c>
      <c r="K8" s="64">
        <v>3.85</v>
      </c>
      <c r="L8" s="66">
        <v>4916473</v>
      </c>
      <c r="M8" s="66">
        <v>3795688</v>
      </c>
      <c r="N8" s="66">
        <v>3597779</v>
      </c>
      <c r="O8" s="66">
        <v>93799241</v>
      </c>
      <c r="P8" s="66">
        <v>8446899</v>
      </c>
      <c r="Q8" s="66">
        <v>9415218</v>
      </c>
      <c r="R8" s="66">
        <v>-968319</v>
      </c>
      <c r="S8" s="64">
        <v>-0.01</v>
      </c>
      <c r="T8" s="64">
        <v>0.014</v>
      </c>
      <c r="U8" s="64" t="s">
        <v>51</v>
      </c>
    </row>
    <row r="9" spans="1:21" ht="47.25">
      <c r="A9" s="65">
        <v>2</v>
      </c>
      <c r="B9" s="63" t="s">
        <v>70</v>
      </c>
      <c r="C9" s="67">
        <v>5063221</v>
      </c>
      <c r="D9" s="67">
        <v>6487970</v>
      </c>
      <c r="E9" s="65">
        <v>128.14</v>
      </c>
      <c r="F9" s="67">
        <v>20272166</v>
      </c>
      <c r="G9" s="67">
        <v>174857</v>
      </c>
      <c r="H9" s="65">
        <v>0.86</v>
      </c>
      <c r="I9" s="67">
        <v>20272166</v>
      </c>
      <c r="J9" s="67">
        <v>1097871</v>
      </c>
      <c r="K9" s="65">
        <v>5.42</v>
      </c>
      <c r="L9" s="67">
        <v>626968</v>
      </c>
      <c r="M9" s="67">
        <v>299207</v>
      </c>
      <c r="N9" s="67">
        <v>243385</v>
      </c>
      <c r="O9" s="67">
        <v>8930258</v>
      </c>
      <c r="P9" s="67">
        <v>217273</v>
      </c>
      <c r="Q9" s="67">
        <v>119244</v>
      </c>
      <c r="R9" s="67">
        <v>98029</v>
      </c>
      <c r="S9" s="65">
        <v>0.011</v>
      </c>
      <c r="T9" s="65">
        <v>0.04</v>
      </c>
      <c r="U9" s="65" t="s">
        <v>51</v>
      </c>
    </row>
    <row r="10" spans="1:21" ht="47.25">
      <c r="A10" s="65">
        <v>3</v>
      </c>
      <c r="B10" s="63" t="s">
        <v>37</v>
      </c>
      <c r="C10" s="67">
        <v>13901464</v>
      </c>
      <c r="D10" s="67">
        <v>17697555</v>
      </c>
      <c r="E10" s="65">
        <v>127.31</v>
      </c>
      <c r="F10" s="67">
        <v>15558227</v>
      </c>
      <c r="G10" s="67">
        <v>103021</v>
      </c>
      <c r="H10" s="65">
        <v>0.66</v>
      </c>
      <c r="I10" s="67">
        <v>15558227</v>
      </c>
      <c r="J10" s="67">
        <v>145023</v>
      </c>
      <c r="K10" s="65">
        <v>0.93</v>
      </c>
      <c r="L10" s="67">
        <v>438878</v>
      </c>
      <c r="M10" s="67">
        <v>27317</v>
      </c>
      <c r="N10" s="67">
        <v>490184</v>
      </c>
      <c r="O10" s="67">
        <v>18901978</v>
      </c>
      <c r="P10" s="67">
        <v>518274</v>
      </c>
      <c r="Q10" s="67">
        <v>54833</v>
      </c>
      <c r="R10" s="67">
        <v>463441</v>
      </c>
      <c r="S10" s="65">
        <v>0.025</v>
      </c>
      <c r="T10" s="65">
        <v>0.026</v>
      </c>
      <c r="U10" s="65" t="s">
        <v>51</v>
      </c>
    </row>
    <row r="11" spans="1:21" ht="15.75">
      <c r="A11" s="65">
        <v>4</v>
      </c>
      <c r="B11" s="63" t="s">
        <v>71</v>
      </c>
      <c r="C11" s="67">
        <v>143943683</v>
      </c>
      <c r="D11" s="67">
        <v>153153815</v>
      </c>
      <c r="E11" s="65">
        <v>106.4</v>
      </c>
      <c r="F11" s="67">
        <v>91010648</v>
      </c>
      <c r="G11" s="67">
        <v>546994</v>
      </c>
      <c r="H11" s="65">
        <v>0.6</v>
      </c>
      <c r="I11" s="67">
        <v>91010648</v>
      </c>
      <c r="J11" s="67">
        <v>2655722</v>
      </c>
      <c r="K11" s="65">
        <v>2.92</v>
      </c>
      <c r="L11" s="67">
        <v>745501</v>
      </c>
      <c r="M11" s="67">
        <v>2400560</v>
      </c>
      <c r="N11" s="67">
        <v>2829291</v>
      </c>
      <c r="O11" s="67">
        <v>162331883</v>
      </c>
      <c r="P11" s="67">
        <v>6597139</v>
      </c>
      <c r="Q11" s="67">
        <v>178938</v>
      </c>
      <c r="R11" s="67">
        <v>6418201</v>
      </c>
      <c r="S11" s="65">
        <v>0.04</v>
      </c>
      <c r="T11" s="65">
        <v>0.04</v>
      </c>
      <c r="U11" s="65" t="s">
        <v>26</v>
      </c>
    </row>
    <row r="12" spans="1:21" ht="31.5">
      <c r="A12" s="65">
        <v>5</v>
      </c>
      <c r="B12" s="63" t="s">
        <v>65</v>
      </c>
      <c r="C12" s="67">
        <v>79609522</v>
      </c>
      <c r="D12" s="67">
        <v>150677776</v>
      </c>
      <c r="E12" s="65">
        <v>189.27</v>
      </c>
      <c r="F12" s="67">
        <v>68888310</v>
      </c>
      <c r="G12" s="67">
        <v>1052738</v>
      </c>
      <c r="H12" s="65">
        <v>1.53</v>
      </c>
      <c r="I12" s="67">
        <v>68888310</v>
      </c>
      <c r="J12" s="67">
        <v>2452903</v>
      </c>
      <c r="K12" s="65">
        <v>3.56</v>
      </c>
      <c r="L12" s="67">
        <v>2465128</v>
      </c>
      <c r="M12" s="67">
        <v>1990827</v>
      </c>
      <c r="N12" s="67">
        <v>2762829</v>
      </c>
      <c r="O12" s="67">
        <v>161402201</v>
      </c>
      <c r="P12" s="67">
        <v>2242302</v>
      </c>
      <c r="Q12" s="67">
        <v>392503</v>
      </c>
      <c r="R12" s="67">
        <v>1849799</v>
      </c>
      <c r="S12" s="65">
        <v>0.011</v>
      </c>
      <c r="T12" s="65">
        <v>0.04</v>
      </c>
      <c r="U12" s="65" t="s">
        <v>51</v>
      </c>
    </row>
    <row r="13" spans="1:21" ht="47.25">
      <c r="A13" s="65">
        <v>6</v>
      </c>
      <c r="B13" s="63" t="s">
        <v>66</v>
      </c>
      <c r="C13" s="67">
        <v>168540461</v>
      </c>
      <c r="D13" s="67">
        <v>122984478</v>
      </c>
      <c r="E13" s="65">
        <v>72.97</v>
      </c>
      <c r="F13" s="67">
        <v>204352721</v>
      </c>
      <c r="G13" s="67">
        <v>1818518</v>
      </c>
      <c r="H13" s="65">
        <v>0.89</v>
      </c>
      <c r="I13" s="67">
        <v>204352721</v>
      </c>
      <c r="J13" s="67">
        <v>868414</v>
      </c>
      <c r="K13" s="65">
        <v>0.42</v>
      </c>
      <c r="L13" s="67">
        <v>1931744</v>
      </c>
      <c r="M13" s="67">
        <v>6215546</v>
      </c>
      <c r="N13" s="67">
        <v>5734308</v>
      </c>
      <c r="O13" s="67">
        <v>139553008</v>
      </c>
      <c r="P13" s="67">
        <v>7629359</v>
      </c>
      <c r="Q13" s="67">
        <v>8080599</v>
      </c>
      <c r="R13" s="67">
        <v>-451240</v>
      </c>
      <c r="S13" s="65">
        <v>-0.003</v>
      </c>
      <c r="T13" s="65">
        <v>0.04</v>
      </c>
      <c r="U13" s="65" t="s">
        <v>51</v>
      </c>
    </row>
    <row r="14" spans="1:21" ht="31.5">
      <c r="A14" s="65">
        <v>7</v>
      </c>
      <c r="B14" s="63" t="s">
        <v>72</v>
      </c>
      <c r="C14" s="67">
        <v>6680203</v>
      </c>
      <c r="D14" s="67">
        <v>6374972</v>
      </c>
      <c r="E14" s="65">
        <v>95.43</v>
      </c>
      <c r="F14" s="67">
        <v>16349588</v>
      </c>
      <c r="G14" s="67">
        <v>151449</v>
      </c>
      <c r="H14" s="65">
        <v>0.93</v>
      </c>
      <c r="I14" s="67">
        <v>16349588</v>
      </c>
      <c r="J14" s="67">
        <v>215861</v>
      </c>
      <c r="K14" s="65">
        <v>1.32</v>
      </c>
      <c r="L14" s="67">
        <v>414431</v>
      </c>
      <c r="M14" s="67">
        <v>33109</v>
      </c>
      <c r="N14" s="67">
        <v>438603</v>
      </c>
      <c r="O14" s="67">
        <v>7628425</v>
      </c>
      <c r="P14" s="67">
        <v>710344</v>
      </c>
      <c r="Q14" s="67">
        <v>342452</v>
      </c>
      <c r="R14" s="67">
        <v>367892</v>
      </c>
      <c r="S14" s="65">
        <v>0.048</v>
      </c>
      <c r="T14" s="65">
        <v>0.04</v>
      </c>
      <c r="U14" s="65" t="s">
        <v>26</v>
      </c>
    </row>
    <row r="15" spans="1:21" ht="31.5">
      <c r="A15" s="65">
        <v>8</v>
      </c>
      <c r="B15" s="63" t="s">
        <v>73</v>
      </c>
      <c r="C15" s="67">
        <v>6731367</v>
      </c>
      <c r="D15" s="67">
        <v>8734421</v>
      </c>
      <c r="E15" s="65">
        <v>129.76</v>
      </c>
      <c r="F15" s="67">
        <v>29689101</v>
      </c>
      <c r="G15" s="67">
        <v>228359</v>
      </c>
      <c r="H15" s="65">
        <v>0.77</v>
      </c>
      <c r="I15" s="67">
        <v>29689101</v>
      </c>
      <c r="J15" s="67">
        <v>1657026</v>
      </c>
      <c r="K15" s="65">
        <v>5.58</v>
      </c>
      <c r="L15" s="67">
        <v>132781</v>
      </c>
      <c r="M15" s="67">
        <v>121077</v>
      </c>
      <c r="N15" s="67">
        <v>440903</v>
      </c>
      <c r="O15" s="67">
        <v>11314567</v>
      </c>
      <c r="P15" s="67">
        <v>613293</v>
      </c>
      <c r="Q15" s="67">
        <v>39988</v>
      </c>
      <c r="R15" s="67">
        <v>573305</v>
      </c>
      <c r="S15" s="65">
        <v>0.051</v>
      </c>
      <c r="T15" s="65">
        <v>0.04</v>
      </c>
      <c r="U15" s="65" t="s">
        <v>26</v>
      </c>
    </row>
    <row r="16" spans="1:21" ht="47.25">
      <c r="A16" s="65">
        <v>9</v>
      </c>
      <c r="B16" s="63" t="s">
        <v>77</v>
      </c>
      <c r="C16" s="67">
        <v>8420016</v>
      </c>
      <c r="D16" s="67">
        <v>11203073</v>
      </c>
      <c r="E16" s="65">
        <v>133.05</v>
      </c>
      <c r="F16" s="67">
        <v>35464963</v>
      </c>
      <c r="G16" s="67">
        <v>308346</v>
      </c>
      <c r="H16" s="65">
        <v>0.87</v>
      </c>
      <c r="I16" s="67">
        <v>35464963</v>
      </c>
      <c r="J16" s="67">
        <v>1715979</v>
      </c>
      <c r="K16" s="65">
        <v>4.84</v>
      </c>
      <c r="L16" s="67">
        <v>164512</v>
      </c>
      <c r="M16" s="67">
        <v>495338</v>
      </c>
      <c r="N16" s="67">
        <v>618293</v>
      </c>
      <c r="O16" s="67">
        <v>14505541</v>
      </c>
      <c r="P16" s="67">
        <v>1447190</v>
      </c>
      <c r="Q16" s="67">
        <v>53019</v>
      </c>
      <c r="R16" s="67">
        <v>1394171</v>
      </c>
      <c r="S16" s="65">
        <v>0.096</v>
      </c>
      <c r="T16" s="65">
        <v>0.04</v>
      </c>
      <c r="U16" s="65" t="s">
        <v>26</v>
      </c>
    </row>
    <row r="17" spans="1:21" ht="15.75">
      <c r="A17" s="65">
        <v>10</v>
      </c>
      <c r="B17" s="63" t="s">
        <v>42</v>
      </c>
      <c r="C17" s="67">
        <v>2592755</v>
      </c>
      <c r="D17" s="67">
        <v>3364911</v>
      </c>
      <c r="E17" s="65">
        <v>129.78</v>
      </c>
      <c r="F17" s="67">
        <v>16464911</v>
      </c>
      <c r="G17" s="67">
        <v>184211</v>
      </c>
      <c r="H17" s="65">
        <v>1.12</v>
      </c>
      <c r="I17" s="67">
        <v>16464911</v>
      </c>
      <c r="J17" s="67">
        <v>1027688</v>
      </c>
      <c r="K17" s="65">
        <v>6.24</v>
      </c>
      <c r="L17" s="67">
        <v>364824</v>
      </c>
      <c r="M17" s="67">
        <v>26703</v>
      </c>
      <c r="N17" s="67">
        <v>253209</v>
      </c>
      <c r="O17" s="67">
        <v>5221546</v>
      </c>
      <c r="P17" s="67">
        <v>221710</v>
      </c>
      <c r="Q17" s="67">
        <v>50574</v>
      </c>
      <c r="R17" s="67">
        <v>171136</v>
      </c>
      <c r="S17" s="65">
        <v>0.033</v>
      </c>
      <c r="T17" s="65">
        <v>0.028</v>
      </c>
      <c r="U17" s="65" t="s">
        <v>26</v>
      </c>
    </row>
    <row r="18" spans="1:21" ht="31.5">
      <c r="A18" s="65">
        <v>11</v>
      </c>
      <c r="B18" s="63" t="s">
        <v>43</v>
      </c>
      <c r="C18" s="67">
        <v>24223960</v>
      </c>
      <c r="D18" s="67">
        <v>29015028</v>
      </c>
      <c r="E18" s="65">
        <v>119.78</v>
      </c>
      <c r="F18" s="67">
        <v>48687451</v>
      </c>
      <c r="G18" s="67">
        <v>741399</v>
      </c>
      <c r="H18" s="65">
        <v>1.52</v>
      </c>
      <c r="I18" s="67">
        <v>48687451</v>
      </c>
      <c r="J18" s="67">
        <v>489373</v>
      </c>
      <c r="K18" s="65">
        <v>1.01</v>
      </c>
      <c r="L18" s="67">
        <v>478023</v>
      </c>
      <c r="M18" s="67">
        <v>1025239</v>
      </c>
      <c r="N18" s="67">
        <v>980776</v>
      </c>
      <c r="O18" s="67">
        <v>32729838</v>
      </c>
      <c r="P18" s="67">
        <v>1856797</v>
      </c>
      <c r="Q18" s="67">
        <v>560243</v>
      </c>
      <c r="R18" s="67">
        <v>1296554</v>
      </c>
      <c r="S18" s="65">
        <v>0.04</v>
      </c>
      <c r="T18" s="65">
        <v>0.02</v>
      </c>
      <c r="U18" s="65" t="s">
        <v>26</v>
      </c>
    </row>
    <row r="19" spans="1:21" ht="15.75">
      <c r="A19" s="65">
        <v>12</v>
      </c>
      <c r="B19" s="63" t="s">
        <v>75</v>
      </c>
      <c r="C19" s="67">
        <v>21337055</v>
      </c>
      <c r="D19" s="67">
        <v>29047862</v>
      </c>
      <c r="E19" s="65">
        <v>136.14</v>
      </c>
      <c r="F19" s="67">
        <v>15333504</v>
      </c>
      <c r="G19" s="67">
        <v>478026</v>
      </c>
      <c r="H19" s="65">
        <v>3.12</v>
      </c>
      <c r="I19" s="67">
        <v>15333504</v>
      </c>
      <c r="J19" s="67">
        <v>142055</v>
      </c>
      <c r="K19" s="65">
        <v>0.93</v>
      </c>
      <c r="L19" s="67">
        <v>279773</v>
      </c>
      <c r="M19" s="67">
        <v>172691</v>
      </c>
      <c r="N19" s="67">
        <v>531698</v>
      </c>
      <c r="O19" s="67">
        <v>30652105</v>
      </c>
      <c r="P19" s="67">
        <v>1224242</v>
      </c>
      <c r="Q19" s="67">
        <v>198949</v>
      </c>
      <c r="R19" s="67">
        <v>1025293</v>
      </c>
      <c r="S19" s="65">
        <v>0.033</v>
      </c>
      <c r="T19" s="65">
        <v>0.04</v>
      </c>
      <c r="U19" s="65" t="s">
        <v>51</v>
      </c>
    </row>
    <row r="20" spans="1:21" ht="31.5">
      <c r="A20" s="65">
        <v>13</v>
      </c>
      <c r="B20" s="63" t="s">
        <v>67</v>
      </c>
      <c r="C20" s="67">
        <v>36686894</v>
      </c>
      <c r="D20" s="67">
        <v>31061958</v>
      </c>
      <c r="E20" s="65">
        <v>84.67</v>
      </c>
      <c r="F20" s="67">
        <v>12530729</v>
      </c>
      <c r="G20" s="67">
        <v>162381</v>
      </c>
      <c r="H20" s="65">
        <v>1.3</v>
      </c>
      <c r="I20" s="67">
        <v>12530729</v>
      </c>
      <c r="J20" s="67">
        <v>812629</v>
      </c>
      <c r="K20" s="65">
        <v>6.49</v>
      </c>
      <c r="L20" s="67">
        <v>145631</v>
      </c>
      <c r="M20" s="67">
        <v>27283</v>
      </c>
      <c r="N20" s="67">
        <v>457944</v>
      </c>
      <c r="O20" s="67">
        <v>32667826</v>
      </c>
      <c r="P20" s="67">
        <v>1091568</v>
      </c>
      <c r="Q20" s="67">
        <v>85656</v>
      </c>
      <c r="R20" s="67">
        <v>1005912</v>
      </c>
      <c r="S20" s="65">
        <v>0.031</v>
      </c>
      <c r="T20" s="65">
        <v>0.04</v>
      </c>
      <c r="U20" s="65" t="s">
        <v>51</v>
      </c>
    </row>
    <row r="21" spans="1:21" ht="15.75">
      <c r="A21" s="65">
        <v>14</v>
      </c>
      <c r="B21" s="63" t="s">
        <v>30</v>
      </c>
      <c r="C21" s="67">
        <v>5023979</v>
      </c>
      <c r="D21" s="67">
        <v>6287853</v>
      </c>
      <c r="E21" s="65">
        <v>125.16</v>
      </c>
      <c r="F21" s="67">
        <v>3039540</v>
      </c>
      <c r="G21" s="67">
        <v>80781</v>
      </c>
      <c r="H21" s="65">
        <v>2.66</v>
      </c>
      <c r="I21" s="67">
        <v>3039540</v>
      </c>
      <c r="J21" s="67">
        <v>39080</v>
      </c>
      <c r="K21" s="65">
        <v>1.29</v>
      </c>
      <c r="L21" s="67">
        <v>69228</v>
      </c>
      <c r="M21" s="67">
        <v>74529</v>
      </c>
      <c r="N21" s="67">
        <v>15773</v>
      </c>
      <c r="O21" s="67">
        <v>6567244</v>
      </c>
      <c r="P21" s="67">
        <v>219606</v>
      </c>
      <c r="Q21" s="67">
        <v>29651</v>
      </c>
      <c r="R21" s="67">
        <v>189955</v>
      </c>
      <c r="S21" s="65">
        <v>0.029</v>
      </c>
      <c r="T21" s="65">
        <v>0.012</v>
      </c>
      <c r="U21" s="65" t="s">
        <v>26</v>
      </c>
    </row>
    <row r="22" spans="1:21" s="1" customFormat="1" ht="15.75">
      <c r="A22" s="70"/>
      <c r="B22" s="68" t="s">
        <v>31</v>
      </c>
      <c r="C22" s="69">
        <v>593814412</v>
      </c>
      <c r="D22" s="69">
        <v>654630443</v>
      </c>
      <c r="E22" s="70">
        <v>110.24</v>
      </c>
      <c r="F22" s="69">
        <v>643353547</v>
      </c>
      <c r="G22" s="69">
        <v>6453035</v>
      </c>
      <c r="H22" s="70">
        <v>1</v>
      </c>
      <c r="I22" s="69">
        <v>643353547</v>
      </c>
      <c r="J22" s="69">
        <v>15848199</v>
      </c>
      <c r="K22" s="70">
        <v>2.46</v>
      </c>
      <c r="L22" s="69">
        <v>13173895</v>
      </c>
      <c r="M22" s="69">
        <v>16705114</v>
      </c>
      <c r="N22" s="69">
        <v>19394975</v>
      </c>
      <c r="O22" s="69">
        <v>726205661</v>
      </c>
      <c r="P22" s="69">
        <v>33035996</v>
      </c>
      <c r="Q22" s="69">
        <v>19601867</v>
      </c>
      <c r="R22" s="69">
        <v>13434129</v>
      </c>
      <c r="S22" s="70">
        <v>0.018</v>
      </c>
      <c r="T22" s="70"/>
      <c r="U22" s="70"/>
    </row>
    <row r="23" ht="15.75">
      <c r="A23" s="2" t="s">
        <v>68</v>
      </c>
    </row>
  </sheetData>
  <sheetProtection/>
  <mergeCells count="17">
    <mergeCell ref="T3:T6"/>
    <mergeCell ref="U3:U6"/>
    <mergeCell ref="N3:N6"/>
    <mergeCell ref="O3:O6"/>
    <mergeCell ref="P3:P6"/>
    <mergeCell ref="Q3:Q6"/>
    <mergeCell ref="R3:R6"/>
    <mergeCell ref="S3:S6"/>
    <mergeCell ref="A3:A6"/>
    <mergeCell ref="B3:B6"/>
    <mergeCell ref="C3:E5"/>
    <mergeCell ref="F3:M3"/>
    <mergeCell ref="F4:K4"/>
    <mergeCell ref="F5:H5"/>
    <mergeCell ref="I5:K5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6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140625" style="2" customWidth="1"/>
    <col min="2" max="2" width="54.57421875" style="2" customWidth="1"/>
    <col min="3" max="21" width="21.421875" style="2" customWidth="1"/>
    <col min="22" max="16384" width="9.140625" style="2" customWidth="1"/>
  </cols>
  <sheetData>
    <row r="1" spans="1:21" ht="15.75">
      <c r="A1" s="3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84</v>
      </c>
      <c r="U2" s="4"/>
    </row>
    <row r="3" spans="1:21" ht="24" customHeight="1">
      <c r="A3" s="76" t="s">
        <v>0</v>
      </c>
      <c r="B3" s="76" t="s">
        <v>1</v>
      </c>
      <c r="C3" s="79" t="s">
        <v>2</v>
      </c>
      <c r="D3" s="80"/>
      <c r="E3" s="81"/>
      <c r="F3" s="88" t="s">
        <v>3</v>
      </c>
      <c r="G3" s="89"/>
      <c r="H3" s="89"/>
      <c r="I3" s="89"/>
      <c r="J3" s="89"/>
      <c r="K3" s="89"/>
      <c r="L3" s="89"/>
      <c r="M3" s="90"/>
      <c r="N3" s="76" t="s">
        <v>4</v>
      </c>
      <c r="O3" s="76" t="s">
        <v>5</v>
      </c>
      <c r="P3" s="76" t="s">
        <v>6</v>
      </c>
      <c r="Q3" s="76" t="s">
        <v>7</v>
      </c>
      <c r="R3" s="76" t="s">
        <v>8</v>
      </c>
      <c r="S3" s="76" t="s">
        <v>9</v>
      </c>
      <c r="T3" s="76" t="s">
        <v>10</v>
      </c>
      <c r="U3" s="76" t="s">
        <v>11</v>
      </c>
    </row>
    <row r="4" spans="1:21" ht="25.5" customHeight="1">
      <c r="A4" s="77"/>
      <c r="B4" s="77"/>
      <c r="C4" s="82"/>
      <c r="D4" s="83"/>
      <c r="E4" s="84"/>
      <c r="F4" s="88" t="s">
        <v>12</v>
      </c>
      <c r="G4" s="89"/>
      <c r="H4" s="89"/>
      <c r="I4" s="89"/>
      <c r="J4" s="89"/>
      <c r="K4" s="90"/>
      <c r="L4" s="76" t="s">
        <v>13</v>
      </c>
      <c r="M4" s="76" t="s">
        <v>14</v>
      </c>
      <c r="N4" s="77"/>
      <c r="O4" s="77"/>
      <c r="P4" s="77"/>
      <c r="Q4" s="77"/>
      <c r="R4" s="77"/>
      <c r="S4" s="77"/>
      <c r="T4" s="77"/>
      <c r="U4" s="77"/>
    </row>
    <row r="5" spans="1:21" ht="26.25" customHeight="1">
      <c r="A5" s="77"/>
      <c r="B5" s="77"/>
      <c r="C5" s="85"/>
      <c r="D5" s="86"/>
      <c r="E5" s="87"/>
      <c r="F5" s="88" t="s">
        <v>15</v>
      </c>
      <c r="G5" s="89"/>
      <c r="H5" s="90"/>
      <c r="I5" s="88" t="s">
        <v>16</v>
      </c>
      <c r="J5" s="89"/>
      <c r="K5" s="90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96" customHeight="1">
      <c r="A6" s="78"/>
      <c r="B6" s="78"/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15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</row>
    <row r="8" spans="1:255" ht="31.5">
      <c r="A8" s="37">
        <v>1</v>
      </c>
      <c r="B8" s="38" t="s">
        <v>35</v>
      </c>
      <c r="C8" s="39">
        <v>117881983</v>
      </c>
      <c r="D8" s="39">
        <v>57193529</v>
      </c>
      <c r="E8" s="40">
        <v>48.51761697968722</v>
      </c>
      <c r="F8" s="39">
        <v>18537972</v>
      </c>
      <c r="G8" s="39">
        <v>353689</v>
      </c>
      <c r="H8" s="40">
        <v>1.9079163567622175</v>
      </c>
      <c r="I8" s="39">
        <v>18537972</v>
      </c>
      <c r="J8" s="39">
        <v>186437</v>
      </c>
      <c r="K8" s="40">
        <v>1.005703320730013</v>
      </c>
      <c r="L8" s="39">
        <v>6045699</v>
      </c>
      <c r="M8" s="39">
        <v>3820168</v>
      </c>
      <c r="N8" s="39">
        <v>3597778</v>
      </c>
      <c r="O8" s="41">
        <v>71197300</v>
      </c>
      <c r="P8" s="39">
        <v>3004425</v>
      </c>
      <c r="Q8" s="39">
        <v>513622</v>
      </c>
      <c r="R8" s="39">
        <v>2490803</v>
      </c>
      <c r="S8" s="42">
        <v>0.0349845148622209</v>
      </c>
      <c r="T8" s="39">
        <v>211991192.5</v>
      </c>
      <c r="U8" s="41" t="s">
        <v>26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spans="1:255" ht="31.5">
      <c r="A9" s="9">
        <v>2</v>
      </c>
      <c r="B9" s="21" t="s">
        <v>36</v>
      </c>
      <c r="C9" s="10">
        <v>2372725</v>
      </c>
      <c r="D9" s="10">
        <v>1691026</v>
      </c>
      <c r="E9" s="31">
        <v>71.26936328483073</v>
      </c>
      <c r="F9" s="10">
        <v>21589908</v>
      </c>
      <c r="G9" s="10">
        <v>281851</v>
      </c>
      <c r="H9" s="31">
        <v>1.3054756879927418</v>
      </c>
      <c r="I9" s="10">
        <v>21589908</v>
      </c>
      <c r="J9" s="10">
        <v>363893</v>
      </c>
      <c r="K9" s="31">
        <v>1.6854773072678215</v>
      </c>
      <c r="L9" s="10">
        <v>502780</v>
      </c>
      <c r="M9" s="10">
        <v>346046</v>
      </c>
      <c r="N9" s="10">
        <v>243379</v>
      </c>
      <c r="O9" s="32">
        <v>3428975</v>
      </c>
      <c r="P9" s="10">
        <v>361202</v>
      </c>
      <c r="Q9" s="10">
        <v>44593</v>
      </c>
      <c r="R9" s="10">
        <v>316609</v>
      </c>
      <c r="S9" s="33">
        <v>0.09233342325330456</v>
      </c>
      <c r="T9" s="10">
        <v>30247383</v>
      </c>
      <c r="U9" s="32" t="s">
        <v>26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</row>
    <row r="10" spans="1:255" ht="47.25">
      <c r="A10" s="9">
        <v>3</v>
      </c>
      <c r="B10" s="21" t="s">
        <v>37</v>
      </c>
      <c r="C10" s="10">
        <v>6953682</v>
      </c>
      <c r="D10" s="10">
        <v>4482510</v>
      </c>
      <c r="E10" s="31">
        <v>64.46239560566617</v>
      </c>
      <c r="F10" s="10">
        <v>16525972</v>
      </c>
      <c r="G10" s="10">
        <v>127650</v>
      </c>
      <c r="H10" s="31">
        <v>0.7724205269136363</v>
      </c>
      <c r="I10" s="10">
        <v>16525972</v>
      </c>
      <c r="J10" s="10">
        <v>133686</v>
      </c>
      <c r="K10" s="31">
        <v>0.8089448535916677</v>
      </c>
      <c r="L10" s="10">
        <v>495178</v>
      </c>
      <c r="M10" s="10">
        <v>9818</v>
      </c>
      <c r="N10" s="10">
        <v>490184</v>
      </c>
      <c r="O10" s="32">
        <v>5739026</v>
      </c>
      <c r="P10" s="10">
        <v>593319</v>
      </c>
      <c r="Q10" s="10">
        <v>153524</v>
      </c>
      <c r="R10" s="10">
        <v>439795</v>
      </c>
      <c r="S10" s="33">
        <v>0.07663234144609207</v>
      </c>
      <c r="T10" s="10">
        <v>29669379</v>
      </c>
      <c r="U10" s="32" t="s">
        <v>26</v>
      </c>
      <c r="V10" s="28"/>
      <c r="W10" s="29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15.75">
      <c r="A11" s="9">
        <v>4</v>
      </c>
      <c r="B11" s="21" t="s">
        <v>38</v>
      </c>
      <c r="C11" s="10">
        <v>89457288</v>
      </c>
      <c r="D11" s="10">
        <v>70754799</v>
      </c>
      <c r="E11" s="31">
        <v>79.09338700274482</v>
      </c>
      <c r="F11" s="10">
        <v>100159209</v>
      </c>
      <c r="G11" s="10">
        <v>344769</v>
      </c>
      <c r="H11" s="31">
        <v>0.34422096923708734</v>
      </c>
      <c r="I11" s="10">
        <v>100159209</v>
      </c>
      <c r="J11" s="10">
        <v>755735</v>
      </c>
      <c r="K11" s="31">
        <v>0.7545337144186113</v>
      </c>
      <c r="L11" s="10">
        <v>1371102</v>
      </c>
      <c r="M11" s="10">
        <v>2809124</v>
      </c>
      <c r="N11" s="10">
        <v>2829291</v>
      </c>
      <c r="O11" s="32">
        <v>78864820</v>
      </c>
      <c r="P11" s="10">
        <v>5162337</v>
      </c>
      <c r="Q11" s="10">
        <v>115021</v>
      </c>
      <c r="R11" s="10">
        <v>5047316</v>
      </c>
      <c r="S11" s="33">
        <v>0.06399958815603712</v>
      </c>
      <c r="T11" s="10">
        <v>206755272</v>
      </c>
      <c r="U11" s="32" t="s">
        <v>26</v>
      </c>
      <c r="V11" s="28"/>
      <c r="W11" s="29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31.5">
      <c r="A12" s="9">
        <v>5</v>
      </c>
      <c r="B12" s="21" t="s">
        <v>27</v>
      </c>
      <c r="C12" s="10">
        <v>16899244</v>
      </c>
      <c r="D12" s="10">
        <v>14487597</v>
      </c>
      <c r="E12" s="31">
        <v>85.72926102493106</v>
      </c>
      <c r="F12" s="10">
        <v>97940810</v>
      </c>
      <c r="G12" s="10">
        <v>1661998</v>
      </c>
      <c r="H12" s="31">
        <v>1.6969412444107823</v>
      </c>
      <c r="I12" s="10">
        <v>97940810</v>
      </c>
      <c r="J12" s="10">
        <v>1557824</v>
      </c>
      <c r="K12" s="31">
        <v>1.590577002579415</v>
      </c>
      <c r="L12" s="10">
        <v>1199843</v>
      </c>
      <c r="M12" s="10">
        <v>1498224</v>
      </c>
      <c r="N12" s="10">
        <v>2762829</v>
      </c>
      <c r="O12" s="32">
        <v>23168315</v>
      </c>
      <c r="P12" s="10">
        <v>4042381</v>
      </c>
      <c r="Q12" s="10">
        <v>111659</v>
      </c>
      <c r="R12" s="10">
        <v>3930722</v>
      </c>
      <c r="S12" s="33">
        <v>0.1696593817893101</v>
      </c>
      <c r="T12" s="10">
        <v>129838091.5</v>
      </c>
      <c r="U12" s="32" t="s">
        <v>26</v>
      </c>
      <c r="V12" s="28"/>
      <c r="W12" s="29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47.25">
      <c r="A13" s="9">
        <v>6</v>
      </c>
      <c r="B13" s="21" t="s">
        <v>28</v>
      </c>
      <c r="C13" s="10">
        <v>117139056</v>
      </c>
      <c r="D13" s="10">
        <v>48338891</v>
      </c>
      <c r="E13" s="31">
        <v>41.26624599057722</v>
      </c>
      <c r="F13" s="10">
        <v>198410583</v>
      </c>
      <c r="G13" s="10">
        <v>1410187</v>
      </c>
      <c r="H13" s="31">
        <v>0.7107418257019082</v>
      </c>
      <c r="I13" s="10">
        <v>198410583</v>
      </c>
      <c r="J13" s="10">
        <v>1086538</v>
      </c>
      <c r="K13" s="31">
        <v>0.5476209905597627</v>
      </c>
      <c r="L13" s="10">
        <v>4862362</v>
      </c>
      <c r="M13" s="10">
        <v>6868276</v>
      </c>
      <c r="N13" s="10">
        <v>5731220</v>
      </c>
      <c r="O13" s="32">
        <v>68297474</v>
      </c>
      <c r="P13" s="10">
        <v>5615118</v>
      </c>
      <c r="Q13" s="10">
        <v>1073868</v>
      </c>
      <c r="R13" s="10">
        <v>4541250</v>
      </c>
      <c r="S13" s="33">
        <v>0.06649221023899068</v>
      </c>
      <c r="T13" s="10">
        <v>376329164</v>
      </c>
      <c r="U13" s="32" t="s">
        <v>26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31.5">
      <c r="A14" s="9">
        <v>7</v>
      </c>
      <c r="B14" s="21" t="s">
        <v>39</v>
      </c>
      <c r="C14" s="10">
        <v>12127687</v>
      </c>
      <c r="D14" s="10">
        <v>8131889</v>
      </c>
      <c r="E14" s="31">
        <v>67.05226643794485</v>
      </c>
      <c r="F14" s="10">
        <v>8393940</v>
      </c>
      <c r="G14" s="10">
        <v>39452</v>
      </c>
      <c r="H14" s="31">
        <v>0.4700057422378525</v>
      </c>
      <c r="I14" s="10">
        <v>8393940</v>
      </c>
      <c r="J14" s="10">
        <v>131826</v>
      </c>
      <c r="K14" s="31">
        <v>1.5704901393147914</v>
      </c>
      <c r="L14" s="10">
        <v>372014</v>
      </c>
      <c r="M14" s="10">
        <v>225057</v>
      </c>
      <c r="N14" s="10">
        <v>441773</v>
      </c>
      <c r="O14" s="32">
        <v>9342011</v>
      </c>
      <c r="P14" s="10">
        <v>430628</v>
      </c>
      <c r="Q14" s="10">
        <v>4930</v>
      </c>
      <c r="R14" s="10">
        <v>425698</v>
      </c>
      <c r="S14" s="33">
        <v>0.04556813302831692</v>
      </c>
      <c r="T14" s="10">
        <v>25171802</v>
      </c>
      <c r="U14" s="32" t="s">
        <v>26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31.5">
      <c r="A15" s="9">
        <v>8</v>
      </c>
      <c r="B15" s="21" t="s">
        <v>40</v>
      </c>
      <c r="C15" s="10">
        <v>3538946</v>
      </c>
      <c r="D15" s="10">
        <v>2620729</v>
      </c>
      <c r="E15" s="31">
        <v>74.05394148427244</v>
      </c>
      <c r="F15" s="10">
        <v>22627398</v>
      </c>
      <c r="G15" s="10">
        <v>116876</v>
      </c>
      <c r="H15" s="31">
        <v>0.5165242596607882</v>
      </c>
      <c r="I15" s="10">
        <v>22627398</v>
      </c>
      <c r="J15" s="10">
        <v>261617</v>
      </c>
      <c r="K15" s="31">
        <v>1.1561956880769058</v>
      </c>
      <c r="L15" s="10">
        <v>299308</v>
      </c>
      <c r="M15" s="10">
        <v>139122</v>
      </c>
      <c r="N15" s="10">
        <v>440901</v>
      </c>
      <c r="O15" s="32">
        <v>3878553</v>
      </c>
      <c r="P15" s="10">
        <v>572158</v>
      </c>
      <c r="Q15" s="10">
        <v>41684</v>
      </c>
      <c r="R15" s="10">
        <v>530474</v>
      </c>
      <c r="S15" s="33">
        <v>0.13677111025684063</v>
      </c>
      <c r="T15" s="10">
        <v>29907694</v>
      </c>
      <c r="U15" s="32" t="s">
        <v>26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31.5">
      <c r="A16" s="9">
        <v>9</v>
      </c>
      <c r="B16" s="21" t="s">
        <v>41</v>
      </c>
      <c r="C16" s="10">
        <v>7358990</v>
      </c>
      <c r="D16" s="10">
        <v>5542317</v>
      </c>
      <c r="E16" s="31">
        <v>75.31355525690346</v>
      </c>
      <c r="F16" s="10">
        <v>33140417</v>
      </c>
      <c r="G16" s="10">
        <v>276479</v>
      </c>
      <c r="H16" s="31">
        <v>0.8342653020932115</v>
      </c>
      <c r="I16" s="10">
        <v>33140417</v>
      </c>
      <c r="J16" s="10">
        <v>321168</v>
      </c>
      <c r="K16" s="31">
        <v>0.9691127302351084</v>
      </c>
      <c r="L16" s="10">
        <v>235852</v>
      </c>
      <c r="M16" s="10">
        <v>289247</v>
      </c>
      <c r="N16" s="10">
        <v>618290</v>
      </c>
      <c r="O16" s="32">
        <v>7283353</v>
      </c>
      <c r="P16" s="10">
        <v>687804</v>
      </c>
      <c r="Q16" s="10">
        <v>28556</v>
      </c>
      <c r="R16" s="10">
        <v>659248</v>
      </c>
      <c r="S16" s="33">
        <v>0.09051435513286257</v>
      </c>
      <c r="T16" s="10">
        <v>43447557</v>
      </c>
      <c r="U16" s="32" t="s">
        <v>26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31.5">
      <c r="A17" s="9">
        <v>10</v>
      </c>
      <c r="B17" s="21" t="s">
        <v>42</v>
      </c>
      <c r="C17" s="10">
        <v>1743659</v>
      </c>
      <c r="D17" s="10">
        <v>2045484</v>
      </c>
      <c r="E17" s="31">
        <v>117.30986391261135</v>
      </c>
      <c r="F17" s="10">
        <v>14635959</v>
      </c>
      <c r="G17" s="10">
        <v>145683</v>
      </c>
      <c r="H17" s="31">
        <v>0.9953772076021804</v>
      </c>
      <c r="I17" s="10">
        <v>14635959</v>
      </c>
      <c r="J17" s="10">
        <v>228699</v>
      </c>
      <c r="K17" s="31">
        <v>1.5625829506628162</v>
      </c>
      <c r="L17" s="10">
        <v>104675</v>
      </c>
      <c r="M17" s="10">
        <v>78952</v>
      </c>
      <c r="N17" s="10">
        <v>253002</v>
      </c>
      <c r="O17" s="32">
        <v>2856495</v>
      </c>
      <c r="P17" s="10">
        <v>358674</v>
      </c>
      <c r="Q17" s="10">
        <v>42945</v>
      </c>
      <c r="R17" s="10">
        <v>315729</v>
      </c>
      <c r="S17" s="33">
        <v>0.11053021272573556</v>
      </c>
      <c r="T17" s="10">
        <v>17688055.5</v>
      </c>
      <c r="U17" s="32" t="s">
        <v>26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7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31.5">
      <c r="A18" s="9">
        <v>11</v>
      </c>
      <c r="B18" s="21" t="s">
        <v>43</v>
      </c>
      <c r="C18" s="10">
        <v>24902927</v>
      </c>
      <c r="D18" s="10">
        <v>18602206</v>
      </c>
      <c r="E18" s="31">
        <v>74.6988737508647</v>
      </c>
      <c r="F18" s="10">
        <v>44173991</v>
      </c>
      <c r="G18" s="10">
        <v>913846</v>
      </c>
      <c r="H18" s="31">
        <v>2.0687422153004014</v>
      </c>
      <c r="I18" s="10">
        <v>44173991</v>
      </c>
      <c r="J18" s="10">
        <v>382178</v>
      </c>
      <c r="K18" s="31">
        <v>0.8651652054712466</v>
      </c>
      <c r="L18" s="10">
        <v>417652</v>
      </c>
      <c r="M18" s="10">
        <v>1102735</v>
      </c>
      <c r="N18" s="10">
        <v>980776</v>
      </c>
      <c r="O18" s="32">
        <v>22399393</v>
      </c>
      <c r="P18" s="10">
        <v>1027980</v>
      </c>
      <c r="Q18" s="10">
        <v>96846</v>
      </c>
      <c r="R18" s="10">
        <v>931134</v>
      </c>
      <c r="S18" s="33">
        <v>0.0415696086050189</v>
      </c>
      <c r="T18" s="10">
        <v>74297568</v>
      </c>
      <c r="U18" s="32" t="s">
        <v>26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5.75">
      <c r="A19" s="9">
        <v>12</v>
      </c>
      <c r="B19" s="21" t="s">
        <v>44</v>
      </c>
      <c r="C19" s="10">
        <v>15112266</v>
      </c>
      <c r="D19" s="10">
        <v>11105872</v>
      </c>
      <c r="E19" s="31">
        <v>73.48912466204605</v>
      </c>
      <c r="F19" s="10">
        <v>12382859</v>
      </c>
      <c r="G19" s="10">
        <v>421278</v>
      </c>
      <c r="H19" s="31">
        <v>3.4021060887473564</v>
      </c>
      <c r="I19" s="10">
        <v>12382859</v>
      </c>
      <c r="J19" s="10">
        <v>153561</v>
      </c>
      <c r="K19" s="31">
        <v>1.2401094125355057</v>
      </c>
      <c r="L19" s="10">
        <v>258135</v>
      </c>
      <c r="M19" s="10">
        <v>39214</v>
      </c>
      <c r="N19" s="10">
        <v>533145</v>
      </c>
      <c r="O19" s="32">
        <v>12511205</v>
      </c>
      <c r="P19" s="10">
        <v>1736494</v>
      </c>
      <c r="Q19" s="10">
        <v>28427</v>
      </c>
      <c r="R19" s="10">
        <v>1708067</v>
      </c>
      <c r="S19" s="33">
        <v>0.13652298080001088</v>
      </c>
      <c r="T19" s="10">
        <v>30721812.5</v>
      </c>
      <c r="U19" s="32" t="s">
        <v>26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47.25">
      <c r="A20" s="9">
        <v>13</v>
      </c>
      <c r="B20" s="21" t="s">
        <v>29</v>
      </c>
      <c r="C20" s="10">
        <v>28199592</v>
      </c>
      <c r="D20" s="10">
        <v>16625544</v>
      </c>
      <c r="E20" s="31">
        <v>58.956682777538056</v>
      </c>
      <c r="F20" s="10">
        <v>4197251</v>
      </c>
      <c r="G20" s="10">
        <v>18254</v>
      </c>
      <c r="H20" s="31">
        <v>0.4349037024471493</v>
      </c>
      <c r="I20" s="10">
        <v>4197251</v>
      </c>
      <c r="J20" s="10">
        <v>60651</v>
      </c>
      <c r="K20" s="31">
        <v>1.4450172267515096</v>
      </c>
      <c r="L20" s="10">
        <v>268447</v>
      </c>
      <c r="M20" s="10">
        <v>13098</v>
      </c>
      <c r="N20" s="10">
        <v>457945</v>
      </c>
      <c r="O20" s="32">
        <v>17443939</v>
      </c>
      <c r="P20" s="10">
        <v>726469</v>
      </c>
      <c r="Q20" s="10">
        <v>22188</v>
      </c>
      <c r="R20" s="10">
        <v>704281</v>
      </c>
      <c r="S20" s="33">
        <v>0.04037396599472172</v>
      </c>
      <c r="T20" s="10">
        <v>35752430.5</v>
      </c>
      <c r="U20" s="32" t="s">
        <v>26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31.5">
      <c r="A21" s="9">
        <v>14</v>
      </c>
      <c r="B21" s="21" t="s">
        <v>30</v>
      </c>
      <c r="C21" s="10">
        <v>526705</v>
      </c>
      <c r="D21" s="10">
        <v>0</v>
      </c>
      <c r="E21" s="31">
        <v>0</v>
      </c>
      <c r="F21" s="10">
        <v>1399691</v>
      </c>
      <c r="G21" s="10">
        <v>15995</v>
      </c>
      <c r="H21" s="31">
        <v>1.1427522217403698</v>
      </c>
      <c r="I21" s="10">
        <v>1399691</v>
      </c>
      <c r="J21" s="10">
        <v>0</v>
      </c>
      <c r="K21" s="31">
        <v>0</v>
      </c>
      <c r="L21" s="10">
        <v>0</v>
      </c>
      <c r="M21" s="10">
        <v>0</v>
      </c>
      <c r="N21" s="10">
        <v>15478</v>
      </c>
      <c r="O21" s="32">
        <v>31473</v>
      </c>
      <c r="P21" s="10">
        <v>219736</v>
      </c>
      <c r="Q21" s="10">
        <v>135171</v>
      </c>
      <c r="R21" s="10">
        <v>84565</v>
      </c>
      <c r="S21" s="33">
        <v>2.686906237092111</v>
      </c>
      <c r="T21" s="10">
        <v>1926396</v>
      </c>
      <c r="U21" s="32" t="s">
        <v>26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5.75">
      <c r="A22" s="34"/>
      <c r="B22" s="43" t="s">
        <v>31</v>
      </c>
      <c r="C22" s="15">
        <v>444214750</v>
      </c>
      <c r="D22" s="15">
        <v>261622393</v>
      </c>
      <c r="E22" s="16">
        <v>58.895476343367704</v>
      </c>
      <c r="F22" s="15">
        <v>594115960</v>
      </c>
      <c r="G22" s="15">
        <v>6128007</v>
      </c>
      <c r="H22" s="16">
        <v>1.0314496516807932</v>
      </c>
      <c r="I22" s="15">
        <v>594115960</v>
      </c>
      <c r="J22" s="15">
        <v>5623813</v>
      </c>
      <c r="K22" s="16">
        <v>0.946585074065339</v>
      </c>
      <c r="L22" s="15">
        <v>16433047</v>
      </c>
      <c r="M22" s="15">
        <v>17239081</v>
      </c>
      <c r="N22" s="15">
        <v>19395991</v>
      </c>
      <c r="O22" s="15">
        <v>326442332</v>
      </c>
      <c r="P22" s="15">
        <v>24538725</v>
      </c>
      <c r="Q22" s="15">
        <v>2413034</v>
      </c>
      <c r="R22" s="15">
        <v>22125691</v>
      </c>
      <c r="S22" s="18">
        <v>0.06777825309739546</v>
      </c>
      <c r="T22" s="35">
        <v>1243743797.5</v>
      </c>
      <c r="U22" s="15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6" ht="15.75">
      <c r="O26" s="2" t="s">
        <v>33</v>
      </c>
    </row>
  </sheetData>
  <sheetProtection/>
  <mergeCells count="17">
    <mergeCell ref="T3:T6"/>
    <mergeCell ref="U3:U6"/>
    <mergeCell ref="N3:N6"/>
    <mergeCell ref="O3:O6"/>
    <mergeCell ref="P3:P6"/>
    <mergeCell ref="Q3:Q6"/>
    <mergeCell ref="R3:R6"/>
    <mergeCell ref="S3:S6"/>
    <mergeCell ref="A3:A6"/>
    <mergeCell ref="B3:B6"/>
    <mergeCell ref="C3:E5"/>
    <mergeCell ref="F3:M3"/>
    <mergeCell ref="F4:K4"/>
    <mergeCell ref="F5:H5"/>
    <mergeCell ref="I5:K5"/>
    <mergeCell ref="L4:L6"/>
    <mergeCell ref="M4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8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57421875" style="2" customWidth="1"/>
    <col min="2" max="2" width="44.7109375" style="2" customWidth="1"/>
    <col min="3" max="14" width="20.8515625" style="2" customWidth="1"/>
    <col min="15" max="15" width="21.8515625" style="2" customWidth="1"/>
    <col min="16" max="21" width="20.8515625" style="2" customWidth="1"/>
    <col min="22" max="16384" width="9.140625" style="2" customWidth="1"/>
  </cols>
  <sheetData>
    <row r="1" spans="1:21" ht="15.75">
      <c r="A1" s="3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84</v>
      </c>
      <c r="U2" s="4"/>
    </row>
    <row r="3" spans="1:21" ht="25.5" customHeight="1">
      <c r="A3" s="76" t="s">
        <v>0</v>
      </c>
      <c r="B3" s="76" t="s">
        <v>1</v>
      </c>
      <c r="C3" s="79" t="s">
        <v>2</v>
      </c>
      <c r="D3" s="80"/>
      <c r="E3" s="81"/>
      <c r="F3" s="88" t="s">
        <v>3</v>
      </c>
      <c r="G3" s="89"/>
      <c r="H3" s="89"/>
      <c r="I3" s="89"/>
      <c r="J3" s="89"/>
      <c r="K3" s="89"/>
      <c r="L3" s="89"/>
      <c r="M3" s="90"/>
      <c r="N3" s="76" t="s">
        <v>4</v>
      </c>
      <c r="O3" s="76" t="s">
        <v>5</v>
      </c>
      <c r="P3" s="76" t="s">
        <v>6</v>
      </c>
      <c r="Q3" s="76" t="s">
        <v>7</v>
      </c>
      <c r="R3" s="76" t="s">
        <v>47</v>
      </c>
      <c r="S3" s="76" t="s">
        <v>9</v>
      </c>
      <c r="T3" s="76" t="s">
        <v>10</v>
      </c>
      <c r="U3" s="76" t="s">
        <v>11</v>
      </c>
    </row>
    <row r="4" spans="1:21" ht="27.75" customHeight="1">
      <c r="A4" s="77"/>
      <c r="B4" s="77"/>
      <c r="C4" s="82"/>
      <c r="D4" s="83"/>
      <c r="E4" s="84"/>
      <c r="F4" s="88" t="s">
        <v>12</v>
      </c>
      <c r="G4" s="89"/>
      <c r="H4" s="89"/>
      <c r="I4" s="89"/>
      <c r="J4" s="89"/>
      <c r="K4" s="90"/>
      <c r="L4" s="76" t="s">
        <v>13</v>
      </c>
      <c r="M4" s="76" t="s">
        <v>14</v>
      </c>
      <c r="N4" s="77"/>
      <c r="O4" s="77"/>
      <c r="P4" s="77"/>
      <c r="Q4" s="77"/>
      <c r="R4" s="77"/>
      <c r="S4" s="77"/>
      <c r="T4" s="77"/>
      <c r="U4" s="77"/>
    </row>
    <row r="5" spans="1:21" ht="27" customHeight="1">
      <c r="A5" s="77"/>
      <c r="B5" s="77"/>
      <c r="C5" s="85"/>
      <c r="D5" s="86"/>
      <c r="E5" s="87"/>
      <c r="F5" s="88" t="s">
        <v>15</v>
      </c>
      <c r="G5" s="89"/>
      <c r="H5" s="90"/>
      <c r="I5" s="88" t="s">
        <v>16</v>
      </c>
      <c r="J5" s="89"/>
      <c r="K5" s="90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89.25" customHeight="1">
      <c r="A6" s="78"/>
      <c r="B6" s="78"/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15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</row>
    <row r="8" spans="1:255" ht="31.5">
      <c r="A8" s="37">
        <v>1</v>
      </c>
      <c r="B8" s="38" t="s">
        <v>35</v>
      </c>
      <c r="C8" s="39">
        <v>109398146</v>
      </c>
      <c r="D8" s="39">
        <v>49324527</v>
      </c>
      <c r="E8" s="40">
        <v>45.0871690275263</v>
      </c>
      <c r="F8" s="39">
        <v>22010567</v>
      </c>
      <c r="G8" s="39">
        <v>355210</v>
      </c>
      <c r="H8" s="40">
        <v>1.6138157640373372</v>
      </c>
      <c r="I8" s="39">
        <v>22010567</v>
      </c>
      <c r="J8" s="39">
        <v>183163</v>
      </c>
      <c r="K8" s="40">
        <v>0.8321593896240838</v>
      </c>
      <c r="L8" s="39">
        <v>6803410</v>
      </c>
      <c r="M8" s="39">
        <v>4447634</v>
      </c>
      <c r="N8" s="39">
        <v>3597778</v>
      </c>
      <c r="O8" s="41">
        <v>64711722</v>
      </c>
      <c r="P8" s="39">
        <v>3041537</v>
      </c>
      <c r="Q8" s="39">
        <v>179680</v>
      </c>
      <c r="R8" s="39">
        <v>2861857</v>
      </c>
      <c r="S8" s="42">
        <v>0.0442247078512298</v>
      </c>
      <c r="T8" s="39">
        <v>216451338</v>
      </c>
      <c r="U8" s="39" t="s">
        <v>26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spans="1:255" ht="47.25">
      <c r="A9" s="9">
        <v>2</v>
      </c>
      <c r="B9" s="21" t="s">
        <v>36</v>
      </c>
      <c r="C9" s="10">
        <v>2626597</v>
      </c>
      <c r="D9" s="10">
        <v>1988135</v>
      </c>
      <c r="E9" s="31">
        <v>75.69242636003925</v>
      </c>
      <c r="F9" s="10">
        <v>21261971</v>
      </c>
      <c r="G9" s="10">
        <v>272384</v>
      </c>
      <c r="H9" s="31">
        <v>1.2810853706836491</v>
      </c>
      <c r="I9" s="10">
        <v>21261971</v>
      </c>
      <c r="J9" s="10">
        <v>354378</v>
      </c>
      <c r="K9" s="31">
        <v>1.6667222432012536</v>
      </c>
      <c r="L9" s="10">
        <v>469772</v>
      </c>
      <c r="M9" s="10">
        <v>345618</v>
      </c>
      <c r="N9" s="10">
        <v>243379</v>
      </c>
      <c r="O9" s="32">
        <v>3673666</v>
      </c>
      <c r="P9" s="10">
        <v>342121</v>
      </c>
      <c r="Q9" s="10">
        <v>45276</v>
      </c>
      <c r="R9" s="10">
        <v>296845</v>
      </c>
      <c r="S9" s="33">
        <v>0.08080348077370125</v>
      </c>
      <c r="T9" s="10">
        <v>29760718</v>
      </c>
      <c r="U9" s="10" t="s">
        <v>26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</row>
    <row r="10" spans="1:255" ht="63">
      <c r="A10" s="9">
        <v>3</v>
      </c>
      <c r="B10" s="21" t="s">
        <v>37</v>
      </c>
      <c r="C10" s="10">
        <v>7064257</v>
      </c>
      <c r="D10" s="10">
        <v>5029511</v>
      </c>
      <c r="E10" s="31">
        <v>71.19660284160103</v>
      </c>
      <c r="F10" s="10">
        <v>17956701</v>
      </c>
      <c r="G10" s="10">
        <v>146325</v>
      </c>
      <c r="H10" s="31">
        <v>0.8148768529364052</v>
      </c>
      <c r="I10" s="10">
        <v>17956701</v>
      </c>
      <c r="J10" s="10">
        <v>168522</v>
      </c>
      <c r="K10" s="31">
        <v>0.9384908731286443</v>
      </c>
      <c r="L10" s="10">
        <v>439578</v>
      </c>
      <c r="M10" s="10">
        <v>44252</v>
      </c>
      <c r="N10" s="10">
        <v>490184</v>
      </c>
      <c r="O10" s="32">
        <v>6318372</v>
      </c>
      <c r="P10" s="10">
        <v>569191</v>
      </c>
      <c r="Q10" s="10">
        <v>55932</v>
      </c>
      <c r="R10" s="10">
        <v>513259</v>
      </c>
      <c r="S10" s="33">
        <v>0.08123279224458452</v>
      </c>
      <c r="T10" s="10">
        <v>30515683</v>
      </c>
      <c r="U10" s="10" t="s">
        <v>26</v>
      </c>
      <c r="V10" s="28"/>
      <c r="W10" s="29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31.5">
      <c r="A11" s="9">
        <v>4</v>
      </c>
      <c r="B11" s="21" t="s">
        <v>38</v>
      </c>
      <c r="C11" s="10">
        <v>83361273</v>
      </c>
      <c r="D11" s="10">
        <v>71179291</v>
      </c>
      <c r="E11" s="31">
        <v>85.38652114873534</v>
      </c>
      <c r="F11" s="10">
        <v>106619846</v>
      </c>
      <c r="G11" s="10">
        <v>439920</v>
      </c>
      <c r="H11" s="31">
        <v>0.4126061108735798</v>
      </c>
      <c r="I11" s="10">
        <v>106619846</v>
      </c>
      <c r="J11" s="10">
        <v>749806</v>
      </c>
      <c r="K11" s="31">
        <v>0.7032518129879872</v>
      </c>
      <c r="L11" s="10">
        <v>1625608</v>
      </c>
      <c r="M11" s="10">
        <v>3305634</v>
      </c>
      <c r="N11" s="10">
        <v>2829291</v>
      </c>
      <c r="O11" s="32">
        <v>80129550</v>
      </c>
      <c r="P11" s="10">
        <v>5820616</v>
      </c>
      <c r="Q11" s="10">
        <v>80520</v>
      </c>
      <c r="R11" s="10">
        <v>5740096</v>
      </c>
      <c r="S11" s="33">
        <v>0.07163519575487445</v>
      </c>
      <c r="T11" s="10">
        <v>210301219</v>
      </c>
      <c r="U11" s="10" t="s">
        <v>26</v>
      </c>
      <c r="V11" s="28"/>
      <c r="W11" s="29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47.25">
      <c r="A12" s="9">
        <v>5</v>
      </c>
      <c r="B12" s="21" t="s">
        <v>27</v>
      </c>
      <c r="C12" s="10">
        <v>14172675</v>
      </c>
      <c r="D12" s="10">
        <v>12824126</v>
      </c>
      <c r="E12" s="31">
        <v>90.48486612442605</v>
      </c>
      <c r="F12" s="10">
        <v>105044364</v>
      </c>
      <c r="G12" s="10">
        <v>1630315</v>
      </c>
      <c r="H12" s="31">
        <v>1.5520251995623486</v>
      </c>
      <c r="I12" s="10">
        <v>105044364</v>
      </c>
      <c r="J12" s="10">
        <v>1735710</v>
      </c>
      <c r="K12" s="31">
        <v>1.6523589975755386</v>
      </c>
      <c r="L12" s="10">
        <v>1265848</v>
      </c>
      <c r="M12" s="10">
        <v>1572226</v>
      </c>
      <c r="N12" s="10">
        <v>2762829</v>
      </c>
      <c r="O12" s="32">
        <v>21791054</v>
      </c>
      <c r="P12" s="10">
        <v>3997548</v>
      </c>
      <c r="Q12" s="10">
        <v>76406</v>
      </c>
      <c r="R12" s="10">
        <v>3921142</v>
      </c>
      <c r="S12" s="33">
        <v>0.1799427416406751</v>
      </c>
      <c r="T12" s="10">
        <v>135040139</v>
      </c>
      <c r="U12" s="10" t="s">
        <v>26</v>
      </c>
      <c r="V12" s="28"/>
      <c r="W12" s="29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63">
      <c r="A13" s="9">
        <v>6</v>
      </c>
      <c r="B13" s="21" t="s">
        <v>28</v>
      </c>
      <c r="C13" s="10">
        <v>117225854</v>
      </c>
      <c r="D13" s="10">
        <v>49159196</v>
      </c>
      <c r="E13" s="31">
        <v>41.93545563762751</v>
      </c>
      <c r="F13" s="10">
        <v>212004537</v>
      </c>
      <c r="G13" s="10">
        <v>1406355</v>
      </c>
      <c r="H13" s="31">
        <v>0.663360803452994</v>
      </c>
      <c r="I13" s="10">
        <v>212004537</v>
      </c>
      <c r="J13" s="10">
        <v>1077703</v>
      </c>
      <c r="K13" s="31">
        <v>0.5083395927512627</v>
      </c>
      <c r="L13" s="10">
        <v>4432513</v>
      </c>
      <c r="M13" s="10">
        <v>7208831</v>
      </c>
      <c r="N13" s="10">
        <v>5731220</v>
      </c>
      <c r="O13" s="32">
        <v>69015818</v>
      </c>
      <c r="P13" s="10">
        <v>7392952</v>
      </c>
      <c r="Q13" s="10">
        <v>739644</v>
      </c>
      <c r="R13" s="10">
        <v>6653308</v>
      </c>
      <c r="S13" s="33">
        <v>0.09640265366412089</v>
      </c>
      <c r="T13" s="10">
        <v>384636803.5</v>
      </c>
      <c r="U13" s="10" t="s">
        <v>26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31.5">
      <c r="A14" s="9">
        <v>7</v>
      </c>
      <c r="B14" s="21" t="s">
        <v>39</v>
      </c>
      <c r="C14" s="10">
        <v>9945881</v>
      </c>
      <c r="D14" s="10">
        <v>6260827</v>
      </c>
      <c r="E14" s="31">
        <v>62.94894338671456</v>
      </c>
      <c r="F14" s="10">
        <v>10687844</v>
      </c>
      <c r="G14" s="10">
        <v>50232</v>
      </c>
      <c r="H14" s="31">
        <v>0.4699918898516857</v>
      </c>
      <c r="I14" s="10">
        <v>10687844</v>
      </c>
      <c r="J14" s="10">
        <v>165153</v>
      </c>
      <c r="K14" s="31">
        <v>1.5452414911744594</v>
      </c>
      <c r="L14" s="10">
        <v>396830</v>
      </c>
      <c r="M14" s="10">
        <v>220532</v>
      </c>
      <c r="N14" s="10">
        <v>441773</v>
      </c>
      <c r="O14" s="32">
        <v>7535347</v>
      </c>
      <c r="P14" s="10">
        <v>453318</v>
      </c>
      <c r="Q14" s="10">
        <v>4895</v>
      </c>
      <c r="R14" s="10">
        <v>448423</v>
      </c>
      <c r="S14" s="33">
        <v>0.059509270110586814</v>
      </c>
      <c r="T14" s="10">
        <v>25594100</v>
      </c>
      <c r="U14" s="10" t="s">
        <v>26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31.5">
      <c r="A15" s="9">
        <v>8</v>
      </c>
      <c r="B15" s="21" t="s">
        <v>40</v>
      </c>
      <c r="C15" s="10">
        <v>4123177</v>
      </c>
      <c r="D15" s="10">
        <v>2557742</v>
      </c>
      <c r="E15" s="31">
        <v>62.033281617548795</v>
      </c>
      <c r="F15" s="10">
        <v>22623941</v>
      </c>
      <c r="G15" s="10">
        <v>96982</v>
      </c>
      <c r="H15" s="31">
        <v>0.4286697883450103</v>
      </c>
      <c r="I15" s="10">
        <v>22623941</v>
      </c>
      <c r="J15" s="10">
        <v>254985</v>
      </c>
      <c r="K15" s="31">
        <v>1.1270582786615293</v>
      </c>
      <c r="L15" s="10">
        <v>287874</v>
      </c>
      <c r="M15" s="10">
        <v>138907</v>
      </c>
      <c r="N15" s="10">
        <v>440901</v>
      </c>
      <c r="O15" s="32">
        <v>3777391</v>
      </c>
      <c r="P15" s="10">
        <v>545722</v>
      </c>
      <c r="Q15" s="10">
        <v>48961</v>
      </c>
      <c r="R15" s="10">
        <v>496761</v>
      </c>
      <c r="S15" s="33">
        <v>0.1315090230267399</v>
      </c>
      <c r="T15" s="10">
        <v>30345543</v>
      </c>
      <c r="U15" s="10" t="s">
        <v>26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47.25">
      <c r="A16" s="9">
        <v>9</v>
      </c>
      <c r="B16" s="21" t="s">
        <v>41</v>
      </c>
      <c r="C16" s="10">
        <v>7198336</v>
      </c>
      <c r="D16" s="10">
        <v>5462396</v>
      </c>
      <c r="E16" s="31">
        <v>75.88414878105162</v>
      </c>
      <c r="F16" s="10">
        <v>33895505</v>
      </c>
      <c r="G16" s="10">
        <v>318416</v>
      </c>
      <c r="H16" s="31">
        <v>0.9394047971847594</v>
      </c>
      <c r="I16" s="10">
        <v>33895505</v>
      </c>
      <c r="J16" s="10">
        <v>334814</v>
      </c>
      <c r="K16" s="31">
        <v>0.9877828933364469</v>
      </c>
      <c r="L16" s="10">
        <v>225398</v>
      </c>
      <c r="M16" s="10">
        <v>289100</v>
      </c>
      <c r="N16" s="10">
        <v>618290</v>
      </c>
      <c r="O16" s="32">
        <v>7248414</v>
      </c>
      <c r="P16" s="10">
        <v>680302</v>
      </c>
      <c r="Q16" s="10">
        <v>24728</v>
      </c>
      <c r="R16" s="10">
        <v>655574</v>
      </c>
      <c r="S16" s="33">
        <v>0.09044378535773481</v>
      </c>
      <c r="T16" s="10">
        <v>43911316</v>
      </c>
      <c r="U16" s="10" t="s">
        <v>26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31.5">
      <c r="A17" s="9">
        <v>10</v>
      </c>
      <c r="B17" s="21" t="s">
        <v>42</v>
      </c>
      <c r="C17" s="10">
        <v>1709425</v>
      </c>
      <c r="D17" s="10">
        <v>2035470</v>
      </c>
      <c r="E17" s="31">
        <v>119.07337262529798</v>
      </c>
      <c r="F17" s="10">
        <v>15348962</v>
      </c>
      <c r="G17" s="10">
        <v>138325</v>
      </c>
      <c r="H17" s="31">
        <v>0.9012010062960609</v>
      </c>
      <c r="I17" s="10">
        <v>15348962</v>
      </c>
      <c r="J17" s="10">
        <v>230532</v>
      </c>
      <c r="K17" s="31">
        <v>1.5019386978741625</v>
      </c>
      <c r="L17" s="10">
        <v>103231</v>
      </c>
      <c r="M17" s="10">
        <v>79876</v>
      </c>
      <c r="N17" s="10">
        <v>253002</v>
      </c>
      <c r="O17" s="32">
        <v>2840436</v>
      </c>
      <c r="P17" s="10">
        <v>340635</v>
      </c>
      <c r="Q17" s="10">
        <v>22455</v>
      </c>
      <c r="R17" s="10">
        <v>318180</v>
      </c>
      <c r="S17" s="33">
        <v>0.11201801413585802</v>
      </c>
      <c r="T17" s="10">
        <v>18348774.5</v>
      </c>
      <c r="U17" s="10" t="s">
        <v>26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7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47.25">
      <c r="A18" s="9">
        <v>11</v>
      </c>
      <c r="B18" s="21" t="s">
        <v>43</v>
      </c>
      <c r="C18" s="10">
        <v>21808548</v>
      </c>
      <c r="D18" s="10">
        <v>15446485</v>
      </c>
      <c r="E18" s="31">
        <v>70.82766353816861</v>
      </c>
      <c r="F18" s="10">
        <v>49936257</v>
      </c>
      <c r="G18" s="10">
        <v>995876</v>
      </c>
      <c r="H18" s="31">
        <v>1.994294446217705</v>
      </c>
      <c r="I18" s="10">
        <v>49936257</v>
      </c>
      <c r="J18" s="10">
        <v>460061</v>
      </c>
      <c r="K18" s="31">
        <v>0.9212965240866972</v>
      </c>
      <c r="L18" s="10">
        <v>311146</v>
      </c>
      <c r="M18" s="10">
        <v>1085317</v>
      </c>
      <c r="N18" s="10">
        <v>980776</v>
      </c>
      <c r="O18" s="32">
        <v>19279661</v>
      </c>
      <c r="P18" s="10">
        <v>1060051</v>
      </c>
      <c r="Q18" s="10">
        <v>93594</v>
      </c>
      <c r="R18" s="10">
        <v>966457</v>
      </c>
      <c r="S18" s="33">
        <v>0.05012831916494797</v>
      </c>
      <c r="T18" s="10">
        <v>75634130</v>
      </c>
      <c r="U18" s="10" t="s">
        <v>26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31.5">
      <c r="A19" s="9">
        <v>12</v>
      </c>
      <c r="B19" s="21" t="s">
        <v>44</v>
      </c>
      <c r="C19" s="10">
        <v>14769054</v>
      </c>
      <c r="D19" s="10">
        <v>11084169</v>
      </c>
      <c r="E19" s="31">
        <v>75.04995919169907</v>
      </c>
      <c r="F19" s="10">
        <v>13349594</v>
      </c>
      <c r="G19" s="10">
        <v>452841</v>
      </c>
      <c r="H19" s="31">
        <v>3.3921705783711475</v>
      </c>
      <c r="I19" s="10">
        <v>13349594</v>
      </c>
      <c r="J19" s="10">
        <v>162549</v>
      </c>
      <c r="K19" s="31">
        <v>1.2176325362404279</v>
      </c>
      <c r="L19" s="10">
        <v>284267</v>
      </c>
      <c r="M19" s="10">
        <v>40184</v>
      </c>
      <c r="N19" s="10">
        <v>531698</v>
      </c>
      <c r="O19" s="32">
        <v>12555708</v>
      </c>
      <c r="P19" s="10">
        <v>1724162</v>
      </c>
      <c r="Q19" s="10">
        <v>28287</v>
      </c>
      <c r="R19" s="10">
        <v>1695875</v>
      </c>
      <c r="S19" s="33">
        <v>0.13506805032420313</v>
      </c>
      <c r="T19" s="10">
        <v>31671985.5</v>
      </c>
      <c r="U19" s="10" t="s">
        <v>26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47.25">
      <c r="A20" s="9">
        <v>13</v>
      </c>
      <c r="B20" s="21" t="s">
        <v>29</v>
      </c>
      <c r="C20" s="10">
        <v>28236440</v>
      </c>
      <c r="D20" s="10">
        <v>16391757</v>
      </c>
      <c r="E20" s="31">
        <v>58.05178344012206</v>
      </c>
      <c r="F20" s="10">
        <v>5402247</v>
      </c>
      <c r="G20" s="10">
        <v>17771</v>
      </c>
      <c r="H20" s="31">
        <v>0.3289557104664041</v>
      </c>
      <c r="I20" s="10">
        <v>5402247</v>
      </c>
      <c r="J20" s="10">
        <v>72872</v>
      </c>
      <c r="K20" s="31">
        <v>1.348920180806246</v>
      </c>
      <c r="L20" s="10">
        <v>276705</v>
      </c>
      <c r="M20" s="10">
        <v>41247</v>
      </c>
      <c r="N20" s="10">
        <v>457945</v>
      </c>
      <c r="O20" s="32">
        <v>17258297</v>
      </c>
      <c r="P20" s="10">
        <v>734575</v>
      </c>
      <c r="Q20" s="10">
        <v>21279</v>
      </c>
      <c r="R20" s="10">
        <v>713296</v>
      </c>
      <c r="S20" s="33">
        <v>0.041330613327607006</v>
      </c>
      <c r="T20" s="10">
        <v>37097499.5</v>
      </c>
      <c r="U20" s="10" t="s">
        <v>26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31.5">
      <c r="A21" s="9">
        <v>14</v>
      </c>
      <c r="B21" s="21" t="s">
        <v>30</v>
      </c>
      <c r="C21" s="10">
        <v>701863</v>
      </c>
      <c r="D21" s="10">
        <v>0</v>
      </c>
      <c r="E21" s="31">
        <v>0</v>
      </c>
      <c r="F21" s="10">
        <v>1838392</v>
      </c>
      <c r="G21" s="10">
        <v>23890</v>
      </c>
      <c r="H21" s="31">
        <v>1.2995052197790242</v>
      </c>
      <c r="I21" s="10">
        <v>1838392</v>
      </c>
      <c r="J21" s="10">
        <v>15135</v>
      </c>
      <c r="K21" s="31">
        <v>0</v>
      </c>
      <c r="L21" s="10">
        <v>0</v>
      </c>
      <c r="M21" s="10">
        <v>0</v>
      </c>
      <c r="N21" s="10">
        <v>15478</v>
      </c>
      <c r="O21" s="32">
        <v>54503</v>
      </c>
      <c r="P21" s="10">
        <v>159777</v>
      </c>
      <c r="Q21" s="10">
        <v>19551</v>
      </c>
      <c r="R21" s="10">
        <v>140226</v>
      </c>
      <c r="S21" s="33">
        <v>2.5728125057336295</v>
      </c>
      <c r="T21" s="10">
        <v>2540255</v>
      </c>
      <c r="U21" s="10" t="s">
        <v>26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6.5" customHeight="1">
      <c r="A22" s="22"/>
      <c r="B22" s="22" t="s">
        <v>31</v>
      </c>
      <c r="C22" s="15">
        <v>422341526</v>
      </c>
      <c r="D22" s="15">
        <v>248743632</v>
      </c>
      <c r="E22" s="16">
        <v>58.896323635483576</v>
      </c>
      <c r="F22" s="15">
        <v>637980728</v>
      </c>
      <c r="G22" s="15">
        <v>6344842</v>
      </c>
      <c r="H22" s="16">
        <v>0.994519383036912</v>
      </c>
      <c r="I22" s="15">
        <v>637980728</v>
      </c>
      <c r="J22" s="15">
        <v>5965383</v>
      </c>
      <c r="K22" s="16">
        <v>0.9350412540988229</v>
      </c>
      <c r="L22" s="15">
        <v>16922180</v>
      </c>
      <c r="M22" s="15">
        <v>18819358</v>
      </c>
      <c r="N22" s="15">
        <v>19394544</v>
      </c>
      <c r="O22" s="15">
        <v>316189939</v>
      </c>
      <c r="P22" s="15">
        <v>26862507</v>
      </c>
      <c r="Q22" s="15">
        <v>1441208</v>
      </c>
      <c r="R22" s="15">
        <v>25421299</v>
      </c>
      <c r="S22" s="18">
        <v>0.08039882318962717</v>
      </c>
      <c r="T22" s="35">
        <v>1271849504</v>
      </c>
      <c r="U22" s="35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ht="15.75">
      <c r="S23" s="2" t="s">
        <v>33</v>
      </c>
    </row>
    <row r="24" ht="15.75">
      <c r="N24" s="2" t="s">
        <v>34</v>
      </c>
    </row>
    <row r="28" ht="15.75">
      <c r="O28" s="2" t="s">
        <v>33</v>
      </c>
    </row>
  </sheetData>
  <sheetProtection/>
  <mergeCells count="17">
    <mergeCell ref="T3:T6"/>
    <mergeCell ref="U3:U6"/>
    <mergeCell ref="N3:N6"/>
    <mergeCell ref="O3:O6"/>
    <mergeCell ref="P3:P6"/>
    <mergeCell ref="Q3:Q6"/>
    <mergeCell ref="R3:R6"/>
    <mergeCell ref="S3:S6"/>
    <mergeCell ref="A3:A6"/>
    <mergeCell ref="B3:B6"/>
    <mergeCell ref="C3:E5"/>
    <mergeCell ref="F3:M3"/>
    <mergeCell ref="F4:K4"/>
    <mergeCell ref="F5:H5"/>
    <mergeCell ref="I5:K5"/>
    <mergeCell ref="L4:L6"/>
    <mergeCell ref="M4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140625" style="2" customWidth="1"/>
    <col min="2" max="2" width="53.140625" style="2" customWidth="1"/>
    <col min="3" max="20" width="21.421875" style="2" customWidth="1"/>
    <col min="21" max="16384" width="9.140625" style="2" customWidth="1"/>
  </cols>
  <sheetData>
    <row r="1" spans="1:20" ht="15.75">
      <c r="A1" s="3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84</v>
      </c>
      <c r="U2" s="4"/>
    </row>
    <row r="3" spans="1:20" ht="20.25" customHeight="1">
      <c r="A3" s="92" t="s">
        <v>0</v>
      </c>
      <c r="B3" s="92" t="s">
        <v>1</v>
      </c>
      <c r="C3" s="92" t="s">
        <v>2</v>
      </c>
      <c r="D3" s="92"/>
      <c r="E3" s="92"/>
      <c r="F3" s="92" t="s">
        <v>3</v>
      </c>
      <c r="G3" s="92"/>
      <c r="H3" s="92"/>
      <c r="I3" s="92"/>
      <c r="J3" s="92"/>
      <c r="K3" s="92"/>
      <c r="L3" s="92"/>
      <c r="M3" s="92"/>
      <c r="N3" s="92" t="s">
        <v>4</v>
      </c>
      <c r="O3" s="92" t="s">
        <v>5</v>
      </c>
      <c r="P3" s="92" t="s">
        <v>6</v>
      </c>
      <c r="Q3" s="92" t="s">
        <v>7</v>
      </c>
      <c r="R3" s="92" t="s">
        <v>47</v>
      </c>
      <c r="S3" s="92" t="s">
        <v>9</v>
      </c>
      <c r="T3" s="92" t="s">
        <v>10</v>
      </c>
    </row>
    <row r="4" spans="1:20" ht="22.5" customHeight="1">
      <c r="A4" s="92"/>
      <c r="B4" s="92"/>
      <c r="C4" s="92"/>
      <c r="D4" s="92"/>
      <c r="E4" s="92"/>
      <c r="F4" s="92" t="s">
        <v>12</v>
      </c>
      <c r="G4" s="92"/>
      <c r="H4" s="92"/>
      <c r="I4" s="92"/>
      <c r="J4" s="92"/>
      <c r="K4" s="92"/>
      <c r="L4" s="92" t="s">
        <v>13</v>
      </c>
      <c r="M4" s="92" t="s">
        <v>14</v>
      </c>
      <c r="N4" s="92"/>
      <c r="O4" s="92"/>
      <c r="P4" s="92"/>
      <c r="Q4" s="92"/>
      <c r="R4" s="92"/>
      <c r="S4" s="92"/>
      <c r="T4" s="92"/>
    </row>
    <row r="5" spans="1:20" ht="24" customHeight="1">
      <c r="A5" s="92"/>
      <c r="B5" s="92"/>
      <c r="C5" s="92"/>
      <c r="D5" s="92"/>
      <c r="E5" s="92"/>
      <c r="F5" s="92" t="s">
        <v>15</v>
      </c>
      <c r="G5" s="92"/>
      <c r="H5" s="92"/>
      <c r="I5" s="92" t="s">
        <v>16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90" customHeight="1">
      <c r="A6" s="92"/>
      <c r="B6" s="92"/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92"/>
      <c r="M6" s="92"/>
      <c r="N6" s="92"/>
      <c r="O6" s="92"/>
      <c r="P6" s="92"/>
      <c r="Q6" s="92"/>
      <c r="R6" s="92"/>
      <c r="S6" s="92"/>
      <c r="T6" s="92"/>
    </row>
    <row r="7" spans="1:20" ht="15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</row>
    <row r="8" spans="1:255" ht="31.5">
      <c r="A8" s="37">
        <v>1</v>
      </c>
      <c r="B8" s="38" t="s">
        <v>35</v>
      </c>
      <c r="C8" s="39">
        <v>100830886</v>
      </c>
      <c r="D8" s="39">
        <v>46480597</v>
      </c>
      <c r="E8" s="40">
        <v>46.09757867247145</v>
      </c>
      <c r="F8" s="39">
        <v>26543992</v>
      </c>
      <c r="G8" s="39">
        <v>569515</v>
      </c>
      <c r="H8" s="40">
        <v>2.145551430244554</v>
      </c>
      <c r="I8" s="39">
        <v>26543992</v>
      </c>
      <c r="J8" s="39">
        <v>181901</v>
      </c>
      <c r="K8" s="40">
        <v>0.6852812493312987</v>
      </c>
      <c r="L8" s="39">
        <v>7251760</v>
      </c>
      <c r="M8" s="39">
        <v>4841433</v>
      </c>
      <c r="N8" s="39">
        <v>3597779</v>
      </c>
      <c r="O8" s="41">
        <v>62922985</v>
      </c>
      <c r="P8" s="39">
        <v>2970149</v>
      </c>
      <c r="Q8" s="39">
        <v>275963</v>
      </c>
      <c r="R8" s="39">
        <v>2694186</v>
      </c>
      <c r="S8" s="42">
        <v>0.04281719947011414</v>
      </c>
      <c r="T8" s="39">
        <v>218021878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spans="1:255" ht="31.5">
      <c r="A9" s="9">
        <v>2</v>
      </c>
      <c r="B9" s="21" t="s">
        <v>36</v>
      </c>
      <c r="C9" s="10">
        <v>3187168</v>
      </c>
      <c r="D9" s="10">
        <v>2483153</v>
      </c>
      <c r="E9" s="31">
        <v>77.91095417624675</v>
      </c>
      <c r="F9" s="10">
        <v>20239202</v>
      </c>
      <c r="G9" s="10">
        <v>248713</v>
      </c>
      <c r="H9" s="31">
        <v>1.22886762037357</v>
      </c>
      <c r="I9" s="10">
        <v>20239202</v>
      </c>
      <c r="J9" s="10">
        <v>338365</v>
      </c>
      <c r="K9" s="31">
        <v>1.6718297490187608</v>
      </c>
      <c r="L9" s="10">
        <v>464355</v>
      </c>
      <c r="M9" s="10">
        <v>345682</v>
      </c>
      <c r="N9" s="10">
        <v>243385</v>
      </c>
      <c r="O9" s="32">
        <v>4123653</v>
      </c>
      <c r="P9" s="10">
        <v>334514</v>
      </c>
      <c r="Q9" s="10">
        <v>117498</v>
      </c>
      <c r="R9" s="10">
        <v>217016</v>
      </c>
      <c r="S9" s="33">
        <v>0.05262712454224446</v>
      </c>
      <c r="T9" s="10">
        <v>29230807.5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</row>
    <row r="10" spans="1:255" ht="47.25">
      <c r="A10" s="9">
        <v>3</v>
      </c>
      <c r="B10" s="21" t="s">
        <v>37</v>
      </c>
      <c r="C10" s="10">
        <v>6773679</v>
      </c>
      <c r="D10" s="10">
        <v>4628154</v>
      </c>
      <c r="E10" s="31">
        <v>68.32555838562766</v>
      </c>
      <c r="F10" s="10">
        <v>18548577</v>
      </c>
      <c r="G10" s="10">
        <v>141032</v>
      </c>
      <c r="H10" s="31">
        <v>0.7603386502371584</v>
      </c>
      <c r="I10" s="10">
        <v>18548577</v>
      </c>
      <c r="J10" s="10">
        <v>168558</v>
      </c>
      <c r="K10" s="31">
        <v>0.9087381743623784</v>
      </c>
      <c r="L10" s="10">
        <v>441722</v>
      </c>
      <c r="M10" s="10">
        <v>45325</v>
      </c>
      <c r="N10" s="10">
        <v>490184</v>
      </c>
      <c r="O10" s="32">
        <v>5914975</v>
      </c>
      <c r="P10" s="10">
        <v>567183</v>
      </c>
      <c r="Q10" s="10">
        <v>39745</v>
      </c>
      <c r="R10" s="10">
        <v>527438</v>
      </c>
      <c r="S10" s="33">
        <v>0.08916994577322812</v>
      </c>
      <c r="T10" s="10">
        <v>30843781</v>
      </c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15.75">
      <c r="A11" s="9">
        <v>4</v>
      </c>
      <c r="B11" s="21" t="s">
        <v>38</v>
      </c>
      <c r="C11" s="10">
        <v>87302302</v>
      </c>
      <c r="D11" s="10">
        <v>72358032</v>
      </c>
      <c r="E11" s="31">
        <v>82.88215813599051</v>
      </c>
      <c r="F11" s="10">
        <v>99883684</v>
      </c>
      <c r="G11" s="10">
        <v>336602</v>
      </c>
      <c r="H11" s="31">
        <v>0.336993977915352</v>
      </c>
      <c r="I11" s="10">
        <v>99883684</v>
      </c>
      <c r="J11" s="10">
        <v>726190</v>
      </c>
      <c r="K11" s="31">
        <v>0.7270356587968861</v>
      </c>
      <c r="L11" s="10">
        <v>2029271</v>
      </c>
      <c r="M11" s="10">
        <v>3571399</v>
      </c>
      <c r="N11" s="10">
        <v>2829291</v>
      </c>
      <c r="O11" s="32">
        <v>81850785</v>
      </c>
      <c r="P11" s="10">
        <v>5800057</v>
      </c>
      <c r="Q11" s="10">
        <v>83542</v>
      </c>
      <c r="R11" s="10">
        <v>5716515</v>
      </c>
      <c r="S11" s="33">
        <v>0.06984068631718071</v>
      </c>
      <c r="T11" s="10">
        <v>212551873.5</v>
      </c>
      <c r="U11" s="29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47.25">
      <c r="A12" s="9">
        <v>5</v>
      </c>
      <c r="B12" s="21" t="s">
        <v>27</v>
      </c>
      <c r="C12" s="10">
        <v>11954224</v>
      </c>
      <c r="D12" s="10">
        <v>12407323</v>
      </c>
      <c r="E12" s="31">
        <v>103.79028366876847</v>
      </c>
      <c r="F12" s="10">
        <v>111751516</v>
      </c>
      <c r="G12" s="10">
        <v>1867051</v>
      </c>
      <c r="H12" s="31">
        <v>1.6707164849557834</v>
      </c>
      <c r="I12" s="10">
        <v>111751516</v>
      </c>
      <c r="J12" s="10">
        <v>1956979</v>
      </c>
      <c r="K12" s="31">
        <v>1.7511878765027225</v>
      </c>
      <c r="L12" s="10">
        <v>1126190</v>
      </c>
      <c r="M12" s="10">
        <v>1544193</v>
      </c>
      <c r="N12" s="10">
        <v>2762829</v>
      </c>
      <c r="O12" s="32">
        <v>21664565</v>
      </c>
      <c r="P12" s="10">
        <v>4720069</v>
      </c>
      <c r="Q12" s="10">
        <v>119792</v>
      </c>
      <c r="R12" s="10">
        <v>4600277</v>
      </c>
      <c r="S12" s="33">
        <v>0.21234107400725563</v>
      </c>
      <c r="T12" s="10">
        <v>137783115</v>
      </c>
      <c r="U12" s="29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47.25">
      <c r="A13" s="9">
        <v>6</v>
      </c>
      <c r="B13" s="21" t="s">
        <v>28</v>
      </c>
      <c r="C13" s="10">
        <v>113346917</v>
      </c>
      <c r="D13" s="10">
        <v>45573592</v>
      </c>
      <c r="E13" s="31">
        <v>40.207173874874776</v>
      </c>
      <c r="F13" s="10">
        <v>210743714</v>
      </c>
      <c r="G13" s="10">
        <v>1335116</v>
      </c>
      <c r="H13" s="31">
        <v>0.633525894869633</v>
      </c>
      <c r="I13" s="10">
        <v>210743714</v>
      </c>
      <c r="J13" s="10">
        <v>1087916</v>
      </c>
      <c r="K13" s="31">
        <v>0.5162270225530903</v>
      </c>
      <c r="L13" s="10">
        <v>4452411</v>
      </c>
      <c r="M13" s="10">
        <v>7982964</v>
      </c>
      <c r="N13" s="10">
        <v>5734308</v>
      </c>
      <c r="O13" s="32">
        <v>66166307</v>
      </c>
      <c r="P13" s="10">
        <v>7489833</v>
      </c>
      <c r="Q13" s="10">
        <v>521240</v>
      </c>
      <c r="R13" s="10">
        <v>6968593</v>
      </c>
      <c r="S13" s="33">
        <v>0.10531935838583223</v>
      </c>
      <c r="T13" s="10">
        <v>379745768.5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31.5">
      <c r="A14" s="9">
        <v>7</v>
      </c>
      <c r="B14" s="21" t="s">
        <v>39</v>
      </c>
      <c r="C14" s="10">
        <v>9196090</v>
      </c>
      <c r="D14" s="10">
        <v>6143156</v>
      </c>
      <c r="E14" s="31">
        <v>66.80182555847105</v>
      </c>
      <c r="F14" s="10">
        <v>11146740</v>
      </c>
      <c r="G14" s="10">
        <v>58018</v>
      </c>
      <c r="H14" s="31">
        <v>0.5204929871872852</v>
      </c>
      <c r="I14" s="10">
        <v>11146740</v>
      </c>
      <c r="J14" s="10">
        <v>174281</v>
      </c>
      <c r="K14" s="31">
        <v>1.5635154314176163</v>
      </c>
      <c r="L14" s="10">
        <v>441778</v>
      </c>
      <c r="M14" s="10">
        <v>204460</v>
      </c>
      <c r="N14" s="10">
        <v>438603</v>
      </c>
      <c r="O14" s="32">
        <v>7460296</v>
      </c>
      <c r="P14" s="10">
        <v>408404</v>
      </c>
      <c r="Q14" s="10">
        <v>3962</v>
      </c>
      <c r="R14" s="10">
        <v>404442</v>
      </c>
      <c r="S14" s="33">
        <v>0.05421259424559025</v>
      </c>
      <c r="T14" s="10">
        <v>25865055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31.5">
      <c r="A15" s="9">
        <v>8</v>
      </c>
      <c r="B15" s="21" t="s">
        <v>40</v>
      </c>
      <c r="C15" s="10">
        <v>3866119</v>
      </c>
      <c r="D15" s="10">
        <v>2604262</v>
      </c>
      <c r="E15" s="31">
        <v>67.36114434139249</v>
      </c>
      <c r="F15" s="10">
        <v>22881514</v>
      </c>
      <c r="G15" s="10">
        <v>137659</v>
      </c>
      <c r="H15" s="31">
        <v>0.6016166587578077</v>
      </c>
      <c r="I15" s="10">
        <v>22881514</v>
      </c>
      <c r="J15" s="10">
        <v>283171</v>
      </c>
      <c r="K15" s="31">
        <v>1.2375535989445454</v>
      </c>
      <c r="L15" s="10">
        <v>349518</v>
      </c>
      <c r="M15" s="10">
        <v>138728</v>
      </c>
      <c r="N15" s="10">
        <v>440903</v>
      </c>
      <c r="O15" s="32">
        <v>3954241</v>
      </c>
      <c r="P15" s="10">
        <v>583699</v>
      </c>
      <c r="Q15" s="10">
        <v>32030</v>
      </c>
      <c r="R15" s="10">
        <v>551669</v>
      </c>
      <c r="S15" s="33">
        <v>0.139513246663519</v>
      </c>
      <c r="T15" s="10">
        <v>31116608</v>
      </c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31.5">
      <c r="A16" s="9">
        <v>9</v>
      </c>
      <c r="B16" s="21" t="s">
        <v>41</v>
      </c>
      <c r="C16" s="10">
        <v>7190352</v>
      </c>
      <c r="D16" s="10">
        <v>5578557</v>
      </c>
      <c r="E16" s="31">
        <v>77.58392078718816</v>
      </c>
      <c r="F16" s="10">
        <v>33301220</v>
      </c>
      <c r="G16" s="10">
        <v>324076</v>
      </c>
      <c r="H16" s="31">
        <v>0.9731655476886433</v>
      </c>
      <c r="I16" s="10">
        <v>33301220</v>
      </c>
      <c r="J16" s="10">
        <v>323724</v>
      </c>
      <c r="K16" s="31">
        <v>0.9721085293571827</v>
      </c>
      <c r="L16" s="10">
        <v>221308</v>
      </c>
      <c r="M16" s="10">
        <v>288710</v>
      </c>
      <c r="N16" s="10">
        <v>618293</v>
      </c>
      <c r="O16" s="32">
        <v>7354668</v>
      </c>
      <c r="P16" s="10">
        <v>662322</v>
      </c>
      <c r="Q16" s="10">
        <v>52739</v>
      </c>
      <c r="R16" s="10">
        <v>609583</v>
      </c>
      <c r="S16" s="33">
        <v>0.08288382289995959</v>
      </c>
      <c r="T16" s="10">
        <v>43257922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31.5">
      <c r="A17" s="9">
        <v>10</v>
      </c>
      <c r="B17" s="21" t="s">
        <v>42</v>
      </c>
      <c r="C17" s="10">
        <v>2013033</v>
      </c>
      <c r="D17" s="10">
        <v>2061842</v>
      </c>
      <c r="E17" s="31">
        <v>102.42464976977526</v>
      </c>
      <c r="F17" s="10">
        <v>15612871</v>
      </c>
      <c r="G17" s="10">
        <v>173062</v>
      </c>
      <c r="H17" s="31">
        <v>1.1084572465884077</v>
      </c>
      <c r="I17" s="10">
        <v>15612871</v>
      </c>
      <c r="J17" s="10">
        <v>244139</v>
      </c>
      <c r="K17" s="31">
        <v>1.5637034341729974</v>
      </c>
      <c r="L17" s="10">
        <v>102748</v>
      </c>
      <c r="M17" s="10">
        <v>77979</v>
      </c>
      <c r="N17" s="10">
        <v>253209</v>
      </c>
      <c r="O17" s="32">
        <v>2912979</v>
      </c>
      <c r="P17" s="10">
        <v>334665</v>
      </c>
      <c r="Q17" s="10">
        <v>26991</v>
      </c>
      <c r="R17" s="10">
        <v>307674</v>
      </c>
      <c r="S17" s="33">
        <v>0.10562177070277541</v>
      </c>
      <c r="T17" s="10">
        <v>18910254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7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31.5">
      <c r="A18" s="9">
        <v>11</v>
      </c>
      <c r="B18" s="21" t="s">
        <v>43</v>
      </c>
      <c r="C18" s="10">
        <v>19775840</v>
      </c>
      <c r="D18" s="10">
        <v>14486165</v>
      </c>
      <c r="E18" s="31">
        <v>73.25183152776317</v>
      </c>
      <c r="F18" s="10">
        <v>51807637</v>
      </c>
      <c r="G18" s="10">
        <v>1067812</v>
      </c>
      <c r="H18" s="31">
        <v>2.0611092530624395</v>
      </c>
      <c r="I18" s="10">
        <v>51807637</v>
      </c>
      <c r="J18" s="10">
        <v>506955</v>
      </c>
      <c r="K18" s="31">
        <v>0.9785333386272761</v>
      </c>
      <c r="L18" s="10">
        <v>359115</v>
      </c>
      <c r="M18" s="10">
        <v>951421</v>
      </c>
      <c r="N18" s="10">
        <v>980776</v>
      </c>
      <c r="O18" s="32">
        <v>18352244</v>
      </c>
      <c r="P18" s="10">
        <v>1055547</v>
      </c>
      <c r="Q18" s="10">
        <v>49814</v>
      </c>
      <c r="R18" s="10">
        <v>1005733</v>
      </c>
      <c r="S18" s="33">
        <v>0.054801636246771784</v>
      </c>
      <c r="T18" s="10">
        <v>76072414.5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5.75">
      <c r="A19" s="9">
        <v>12</v>
      </c>
      <c r="B19" s="21" t="s">
        <v>44</v>
      </c>
      <c r="C19" s="10">
        <v>16525749</v>
      </c>
      <c r="D19" s="10">
        <v>13101238</v>
      </c>
      <c r="E19" s="31">
        <v>79.27772592939661</v>
      </c>
      <c r="F19" s="10">
        <v>12784606</v>
      </c>
      <c r="G19" s="10">
        <v>446216</v>
      </c>
      <c r="H19" s="31">
        <v>3.4902600831030695</v>
      </c>
      <c r="I19" s="10">
        <v>12784606</v>
      </c>
      <c r="J19" s="10">
        <v>148912</v>
      </c>
      <c r="K19" s="31">
        <v>1.1647758249256959</v>
      </c>
      <c r="L19" s="10">
        <v>268861</v>
      </c>
      <c r="M19" s="10">
        <v>40951</v>
      </c>
      <c r="N19" s="10">
        <v>531698</v>
      </c>
      <c r="O19" s="32">
        <v>14537876</v>
      </c>
      <c r="P19" s="10">
        <v>1720400</v>
      </c>
      <c r="Q19" s="10">
        <v>26490</v>
      </c>
      <c r="R19" s="10">
        <v>1693910</v>
      </c>
      <c r="S19" s="33">
        <v>0.1165170207807523</v>
      </c>
      <c r="T19" s="10">
        <v>32671117.5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47.25">
      <c r="A20" s="9">
        <v>13</v>
      </c>
      <c r="B20" s="21" t="s">
        <v>29</v>
      </c>
      <c r="C20" s="10">
        <v>29295237</v>
      </c>
      <c r="D20" s="10">
        <v>16418444</v>
      </c>
      <c r="E20" s="31">
        <v>56.044755671374155</v>
      </c>
      <c r="F20" s="10">
        <v>5609977</v>
      </c>
      <c r="G20" s="10">
        <v>17055</v>
      </c>
      <c r="H20" s="31">
        <v>0.3040119415819352</v>
      </c>
      <c r="I20" s="10">
        <v>5609977</v>
      </c>
      <c r="J20" s="10">
        <v>71246</v>
      </c>
      <c r="K20" s="31">
        <v>1.2699873814099416</v>
      </c>
      <c r="L20" s="10">
        <v>277647</v>
      </c>
      <c r="M20" s="10">
        <v>40280</v>
      </c>
      <c r="N20" s="10">
        <v>457944</v>
      </c>
      <c r="O20" s="32">
        <v>17282616</v>
      </c>
      <c r="P20" s="10">
        <v>740805</v>
      </c>
      <c r="Q20" s="10">
        <v>31502</v>
      </c>
      <c r="R20" s="10">
        <v>709303</v>
      </c>
      <c r="S20" s="33">
        <v>0.041041414100735675</v>
      </c>
      <c r="T20" s="10">
        <v>38375801.5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31.5">
      <c r="A21" s="9">
        <v>14</v>
      </c>
      <c r="B21" s="21" t="s">
        <v>30</v>
      </c>
      <c r="C21" s="10">
        <v>1632527</v>
      </c>
      <c r="D21" s="10">
        <v>0</v>
      </c>
      <c r="E21" s="31">
        <v>0</v>
      </c>
      <c r="F21" s="10">
        <v>1581795</v>
      </c>
      <c r="G21" s="10">
        <v>35603</v>
      </c>
      <c r="H21" s="31">
        <v>2.250797353639378</v>
      </c>
      <c r="I21" s="10">
        <v>1581795</v>
      </c>
      <c r="J21" s="10">
        <v>18784</v>
      </c>
      <c r="K21" s="31">
        <v>0</v>
      </c>
      <c r="L21" s="10">
        <v>405</v>
      </c>
      <c r="M21" s="10">
        <v>0</v>
      </c>
      <c r="N21" s="10">
        <v>15773</v>
      </c>
      <c r="O21" s="32">
        <v>70565</v>
      </c>
      <c r="P21" s="10">
        <v>131069</v>
      </c>
      <c r="Q21" s="10">
        <v>41785</v>
      </c>
      <c r="R21" s="10">
        <v>89284</v>
      </c>
      <c r="S21" s="33">
        <v>1.2652731524126692</v>
      </c>
      <c r="T21" s="10">
        <v>3219384.5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5.75">
      <c r="A22" s="91" t="s">
        <v>31</v>
      </c>
      <c r="B22" s="91"/>
      <c r="C22" s="15">
        <v>412890123</v>
      </c>
      <c r="D22" s="15">
        <v>244324515</v>
      </c>
      <c r="E22" s="16">
        <v>59.17422127339191</v>
      </c>
      <c r="F22" s="15">
        <v>642437045</v>
      </c>
      <c r="G22" s="15">
        <v>6757530</v>
      </c>
      <c r="H22" s="16">
        <v>1.0518587078053694</v>
      </c>
      <c r="I22" s="15">
        <v>642437045</v>
      </c>
      <c r="J22" s="15">
        <v>6231121</v>
      </c>
      <c r="K22" s="16">
        <v>0.9699193171527025</v>
      </c>
      <c r="L22" s="15">
        <v>17787089</v>
      </c>
      <c r="M22" s="15">
        <v>20073525</v>
      </c>
      <c r="N22" s="15">
        <v>19394975</v>
      </c>
      <c r="O22" s="15">
        <v>314568755</v>
      </c>
      <c r="P22" s="15">
        <v>27518716</v>
      </c>
      <c r="Q22" s="15">
        <v>1423093</v>
      </c>
      <c r="R22" s="15">
        <v>26095623</v>
      </c>
      <c r="S22" s="18">
        <v>0.08295681813662645</v>
      </c>
      <c r="T22" s="35">
        <v>1277665780.5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5" ht="15.75">
      <c r="O25" s="2" t="s">
        <v>33</v>
      </c>
    </row>
  </sheetData>
  <sheetProtection/>
  <mergeCells count="17">
    <mergeCell ref="T3:T6"/>
    <mergeCell ref="N3:N6"/>
    <mergeCell ref="O3:O6"/>
    <mergeCell ref="P3:P6"/>
    <mergeCell ref="Q3:Q6"/>
    <mergeCell ref="R3:R6"/>
    <mergeCell ref="S3:S6"/>
    <mergeCell ref="A22:B22"/>
    <mergeCell ref="A3:A6"/>
    <mergeCell ref="B3:B6"/>
    <mergeCell ref="C3:E5"/>
    <mergeCell ref="F3:M3"/>
    <mergeCell ref="F4:K4"/>
    <mergeCell ref="F5:H5"/>
    <mergeCell ref="I5:K5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8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140625" style="2" customWidth="1"/>
    <col min="2" max="2" width="51.7109375" style="2" customWidth="1"/>
    <col min="3" max="22" width="21.28125" style="2" customWidth="1"/>
    <col min="23" max="252" width="9.140625" style="2" customWidth="1"/>
    <col min="253" max="253" width="9.421875" style="2" bestFit="1" customWidth="1"/>
    <col min="254" max="16384" width="9.140625" style="2" customWidth="1"/>
  </cols>
  <sheetData>
    <row r="1" spans="1:22" ht="15.75">
      <c r="A1" s="3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84</v>
      </c>
      <c r="U2" s="4"/>
    </row>
    <row r="3" spans="1:22" ht="25.5" customHeight="1">
      <c r="A3" s="76" t="s">
        <v>0</v>
      </c>
      <c r="B3" s="76" t="s">
        <v>1</v>
      </c>
      <c r="C3" s="79" t="s">
        <v>2</v>
      </c>
      <c r="D3" s="80"/>
      <c r="E3" s="81"/>
      <c r="F3" s="88" t="s">
        <v>3</v>
      </c>
      <c r="G3" s="89"/>
      <c r="H3" s="89"/>
      <c r="I3" s="89"/>
      <c r="J3" s="89"/>
      <c r="K3" s="89"/>
      <c r="L3" s="89"/>
      <c r="M3" s="90"/>
      <c r="N3" s="76" t="s">
        <v>4</v>
      </c>
      <c r="O3" s="76" t="s">
        <v>5</v>
      </c>
      <c r="P3" s="76" t="s">
        <v>6</v>
      </c>
      <c r="Q3" s="76" t="s">
        <v>7</v>
      </c>
      <c r="R3" s="76" t="s">
        <v>47</v>
      </c>
      <c r="S3" s="76" t="s">
        <v>9</v>
      </c>
      <c r="T3" s="76" t="s">
        <v>10</v>
      </c>
      <c r="U3" s="76" t="s">
        <v>11</v>
      </c>
      <c r="V3" s="76" t="s">
        <v>50</v>
      </c>
    </row>
    <row r="4" spans="1:22" ht="23.25" customHeight="1">
      <c r="A4" s="77"/>
      <c r="B4" s="77"/>
      <c r="C4" s="82"/>
      <c r="D4" s="83"/>
      <c r="E4" s="84"/>
      <c r="F4" s="88" t="s">
        <v>12</v>
      </c>
      <c r="G4" s="89"/>
      <c r="H4" s="89"/>
      <c r="I4" s="89"/>
      <c r="J4" s="89"/>
      <c r="K4" s="90"/>
      <c r="L4" s="76" t="s">
        <v>13</v>
      </c>
      <c r="M4" s="76" t="s">
        <v>14</v>
      </c>
      <c r="N4" s="77"/>
      <c r="O4" s="77"/>
      <c r="P4" s="77"/>
      <c r="Q4" s="77"/>
      <c r="R4" s="77"/>
      <c r="S4" s="77"/>
      <c r="T4" s="77"/>
      <c r="U4" s="77"/>
      <c r="V4" s="77"/>
    </row>
    <row r="5" spans="1:22" ht="24" customHeight="1">
      <c r="A5" s="77"/>
      <c r="B5" s="77"/>
      <c r="C5" s="85"/>
      <c r="D5" s="86"/>
      <c r="E5" s="87"/>
      <c r="F5" s="88" t="s">
        <v>15</v>
      </c>
      <c r="G5" s="89"/>
      <c r="H5" s="90"/>
      <c r="I5" s="88" t="s">
        <v>16</v>
      </c>
      <c r="J5" s="89"/>
      <c r="K5" s="90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ht="78.75">
      <c r="A6" s="78"/>
      <c r="B6" s="78"/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2" ht="15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  <c r="V7" s="36">
        <v>22</v>
      </c>
    </row>
    <row r="8" spans="1:255" ht="31.5">
      <c r="A8" s="37">
        <v>1</v>
      </c>
      <c r="B8" s="38" t="s">
        <v>35</v>
      </c>
      <c r="C8" s="39">
        <v>63819884</v>
      </c>
      <c r="D8" s="39">
        <v>32742819</v>
      </c>
      <c r="E8" s="40">
        <v>51.305043111642135</v>
      </c>
      <c r="F8" s="39">
        <v>76943522</v>
      </c>
      <c r="G8" s="39">
        <v>1009271</v>
      </c>
      <c r="H8" s="40">
        <v>1.3117036675290221</v>
      </c>
      <c r="I8" s="39">
        <v>76943522</v>
      </c>
      <c r="J8" s="39">
        <v>647598</v>
      </c>
      <c r="K8" s="40">
        <v>0.8416537002296308</v>
      </c>
      <c r="L8" s="39">
        <v>6663952</v>
      </c>
      <c r="M8" s="39">
        <v>5185897</v>
      </c>
      <c r="N8" s="39">
        <v>3597779</v>
      </c>
      <c r="O8" s="41">
        <v>49847316</v>
      </c>
      <c r="P8" s="39">
        <v>3159667</v>
      </c>
      <c r="Q8" s="39">
        <v>203038</v>
      </c>
      <c r="R8" s="39">
        <v>2956629</v>
      </c>
      <c r="S8" s="42">
        <v>0.05931370507491316</v>
      </c>
      <c r="T8" s="39">
        <v>224062806</v>
      </c>
      <c r="U8" s="41" t="s">
        <v>26</v>
      </c>
      <c r="V8" s="44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spans="1:255" ht="47.25">
      <c r="A9" s="9">
        <v>2</v>
      </c>
      <c r="B9" s="21" t="s">
        <v>36</v>
      </c>
      <c r="C9" s="10">
        <v>3783715</v>
      </c>
      <c r="D9" s="10">
        <v>2513312</v>
      </c>
      <c r="E9" s="31">
        <v>66.42445321595311</v>
      </c>
      <c r="F9" s="10">
        <v>18882440</v>
      </c>
      <c r="G9" s="10">
        <v>240103</v>
      </c>
      <c r="H9" s="31">
        <v>1.2715676575696786</v>
      </c>
      <c r="I9" s="10">
        <v>18882440</v>
      </c>
      <c r="J9" s="10">
        <v>328271</v>
      </c>
      <c r="K9" s="31">
        <v>1.738498838073893</v>
      </c>
      <c r="L9" s="10">
        <v>463345</v>
      </c>
      <c r="M9" s="10">
        <v>350352</v>
      </c>
      <c r="N9" s="10">
        <v>243385</v>
      </c>
      <c r="O9" s="32">
        <v>4138768</v>
      </c>
      <c r="P9" s="10">
        <v>250064</v>
      </c>
      <c r="Q9" s="10">
        <v>128303</v>
      </c>
      <c r="R9" s="10">
        <v>121761</v>
      </c>
      <c r="S9" s="33">
        <v>0.02941962439063992</v>
      </c>
      <c r="T9" s="10">
        <v>28457967.5</v>
      </c>
      <c r="U9" s="32" t="s">
        <v>51</v>
      </c>
      <c r="V9" s="45" t="s">
        <v>52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</row>
    <row r="10" spans="1:255" ht="47.25">
      <c r="A10" s="9">
        <v>3</v>
      </c>
      <c r="B10" s="21" t="s">
        <v>37</v>
      </c>
      <c r="C10" s="10">
        <v>7324024</v>
      </c>
      <c r="D10" s="10">
        <v>4780845</v>
      </c>
      <c r="E10" s="31">
        <v>65.27620608561632</v>
      </c>
      <c r="F10" s="10">
        <v>18541507</v>
      </c>
      <c r="G10" s="10">
        <v>158859</v>
      </c>
      <c r="H10" s="31">
        <v>0.8567750183412816</v>
      </c>
      <c r="I10" s="10">
        <v>18541507</v>
      </c>
      <c r="J10" s="10">
        <v>169502</v>
      </c>
      <c r="K10" s="31">
        <v>0.9141759620725542</v>
      </c>
      <c r="L10" s="10">
        <v>428579</v>
      </c>
      <c r="M10" s="10">
        <v>33881</v>
      </c>
      <c r="N10" s="10">
        <v>490184</v>
      </c>
      <c r="O10" s="32">
        <v>6061850</v>
      </c>
      <c r="P10" s="10">
        <v>571458</v>
      </c>
      <c r="Q10" s="10">
        <v>40325</v>
      </c>
      <c r="R10" s="10">
        <v>531133</v>
      </c>
      <c r="S10" s="33">
        <v>0.08761896120821201</v>
      </c>
      <c r="T10" s="10">
        <v>31222768.5</v>
      </c>
      <c r="U10" s="32" t="s">
        <v>26</v>
      </c>
      <c r="V10" s="45"/>
      <c r="W10" s="29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>
        <v>0</v>
      </c>
      <c r="IT10" s="28"/>
      <c r="IU10" s="28"/>
    </row>
    <row r="11" spans="1:255" ht="15.75">
      <c r="A11" s="9">
        <v>4</v>
      </c>
      <c r="B11" s="21" t="s">
        <v>38</v>
      </c>
      <c r="C11" s="10">
        <v>99683140</v>
      </c>
      <c r="D11" s="10">
        <v>84065640</v>
      </c>
      <c r="E11" s="31">
        <v>84.33285709097848</v>
      </c>
      <c r="F11" s="10">
        <v>99466257</v>
      </c>
      <c r="G11" s="10">
        <v>359618</v>
      </c>
      <c r="H11" s="31">
        <v>0.36154773573112337</v>
      </c>
      <c r="I11" s="10">
        <v>99466257</v>
      </c>
      <c r="J11" s="10">
        <v>677124</v>
      </c>
      <c r="K11" s="31">
        <v>0.680757495479095</v>
      </c>
      <c r="L11" s="10">
        <v>1395349</v>
      </c>
      <c r="M11" s="10">
        <v>3376735</v>
      </c>
      <c r="N11" s="10">
        <v>2829291</v>
      </c>
      <c r="O11" s="32">
        <v>92703757</v>
      </c>
      <c r="P11" s="10">
        <v>6049174</v>
      </c>
      <c r="Q11" s="10">
        <v>81799</v>
      </c>
      <c r="R11" s="10">
        <v>5967375</v>
      </c>
      <c r="S11" s="33">
        <v>0.06437036850620843</v>
      </c>
      <c r="T11" s="10">
        <v>216591259.5</v>
      </c>
      <c r="U11" s="32" t="s">
        <v>26</v>
      </c>
      <c r="V11" s="45"/>
      <c r="W11" s="29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47.25">
      <c r="A12" s="9">
        <v>5</v>
      </c>
      <c r="B12" s="21" t="s">
        <v>27</v>
      </c>
      <c r="C12" s="10">
        <v>80250131</v>
      </c>
      <c r="D12" s="10">
        <v>85200301</v>
      </c>
      <c r="E12" s="31">
        <v>106.16842606774063</v>
      </c>
      <c r="F12" s="10">
        <v>45562072</v>
      </c>
      <c r="G12" s="10">
        <v>620024</v>
      </c>
      <c r="H12" s="31">
        <v>1.3608336337293878</v>
      </c>
      <c r="I12" s="10">
        <v>45562072</v>
      </c>
      <c r="J12" s="10">
        <v>636597</v>
      </c>
      <c r="K12" s="31">
        <v>1.397208186668947</v>
      </c>
      <c r="L12" s="10">
        <v>1339993</v>
      </c>
      <c r="M12" s="10">
        <v>1589032</v>
      </c>
      <c r="N12" s="10">
        <v>2762829</v>
      </c>
      <c r="O12" s="32">
        <v>92148776</v>
      </c>
      <c r="P12" s="10">
        <v>4881182</v>
      </c>
      <c r="Q12" s="10">
        <v>110538</v>
      </c>
      <c r="R12" s="10">
        <v>4770644</v>
      </c>
      <c r="S12" s="33">
        <v>0.051771105456680185</v>
      </c>
      <c r="T12" s="10">
        <v>142562115.5</v>
      </c>
      <c r="U12" s="32" t="s">
        <v>26</v>
      </c>
      <c r="V12" s="45"/>
      <c r="W12" s="29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47.25">
      <c r="A13" s="9">
        <v>6</v>
      </c>
      <c r="B13" s="21" t="s">
        <v>28</v>
      </c>
      <c r="C13" s="10">
        <v>156778069</v>
      </c>
      <c r="D13" s="10">
        <v>77935983</v>
      </c>
      <c r="E13" s="31">
        <v>49.711023676404636</v>
      </c>
      <c r="F13" s="10">
        <v>175921786</v>
      </c>
      <c r="G13" s="10">
        <v>1757150</v>
      </c>
      <c r="H13" s="31">
        <v>0.9988245571813374</v>
      </c>
      <c r="I13" s="10">
        <v>175921786</v>
      </c>
      <c r="J13" s="10">
        <v>1086925</v>
      </c>
      <c r="K13" s="31">
        <v>0.6178455919041204</v>
      </c>
      <c r="L13" s="10">
        <v>4852933</v>
      </c>
      <c r="M13" s="10">
        <v>8128221</v>
      </c>
      <c r="N13" s="10">
        <v>5734308</v>
      </c>
      <c r="O13" s="32">
        <v>99495520</v>
      </c>
      <c r="P13" s="10">
        <v>8677642</v>
      </c>
      <c r="Q13" s="10">
        <v>1021231</v>
      </c>
      <c r="R13" s="10">
        <v>7656411</v>
      </c>
      <c r="S13" s="33">
        <v>0.0769523190591898</v>
      </c>
      <c r="T13" s="10">
        <v>393361517.5</v>
      </c>
      <c r="U13" s="32" t="s">
        <v>26</v>
      </c>
      <c r="V13" s="45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31.5">
      <c r="A14" s="9">
        <v>7</v>
      </c>
      <c r="B14" s="21" t="s">
        <v>39</v>
      </c>
      <c r="C14" s="10">
        <v>8814193</v>
      </c>
      <c r="D14" s="10">
        <v>6065887</v>
      </c>
      <c r="E14" s="31">
        <v>68.81953912286694</v>
      </c>
      <c r="F14" s="10">
        <v>11616627</v>
      </c>
      <c r="G14" s="10">
        <v>60790</v>
      </c>
      <c r="H14" s="31">
        <v>0.5233016434116374</v>
      </c>
      <c r="I14" s="10">
        <v>11616627</v>
      </c>
      <c r="J14" s="10">
        <v>182464</v>
      </c>
      <c r="K14" s="31">
        <v>1.5707141152074522</v>
      </c>
      <c r="L14" s="10">
        <v>468261</v>
      </c>
      <c r="M14" s="10">
        <v>221942</v>
      </c>
      <c r="N14" s="10">
        <v>438603</v>
      </c>
      <c r="O14" s="32">
        <v>7437947</v>
      </c>
      <c r="P14" s="10">
        <v>505401</v>
      </c>
      <c r="Q14" s="10">
        <v>3098</v>
      </c>
      <c r="R14" s="10">
        <v>502303</v>
      </c>
      <c r="S14" s="33">
        <v>0.06753247905638478</v>
      </c>
      <c r="T14" s="10">
        <v>26284082.5</v>
      </c>
      <c r="U14" s="32" t="s">
        <v>26</v>
      </c>
      <c r="V14" s="45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31.5">
      <c r="A15" s="9">
        <v>8</v>
      </c>
      <c r="B15" s="21" t="s">
        <v>40</v>
      </c>
      <c r="C15" s="10">
        <v>4443018</v>
      </c>
      <c r="D15" s="10">
        <v>3059742</v>
      </c>
      <c r="E15" s="31">
        <v>68.866297638227</v>
      </c>
      <c r="F15" s="10">
        <v>23783451</v>
      </c>
      <c r="G15" s="10">
        <v>127087</v>
      </c>
      <c r="H15" s="31">
        <v>0.5343505448389302</v>
      </c>
      <c r="I15" s="10">
        <v>23783451</v>
      </c>
      <c r="J15" s="10">
        <v>271206</v>
      </c>
      <c r="K15" s="31">
        <v>1.1403139098695139</v>
      </c>
      <c r="L15" s="10">
        <v>297475</v>
      </c>
      <c r="M15" s="10">
        <v>136923</v>
      </c>
      <c r="N15" s="10">
        <v>440903</v>
      </c>
      <c r="O15" s="32">
        <v>4333336</v>
      </c>
      <c r="P15" s="10">
        <v>680700</v>
      </c>
      <c r="Q15" s="10">
        <v>23819</v>
      </c>
      <c r="R15" s="10">
        <v>656881</v>
      </c>
      <c r="S15" s="33">
        <v>0.15158782979210475</v>
      </c>
      <c r="T15" s="10">
        <v>31944906.5</v>
      </c>
      <c r="U15" s="32" t="s">
        <v>26</v>
      </c>
      <c r="V15" s="45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31.5">
      <c r="A16" s="9">
        <v>9</v>
      </c>
      <c r="B16" s="21" t="s">
        <v>41</v>
      </c>
      <c r="C16" s="10">
        <v>7947465</v>
      </c>
      <c r="D16" s="10">
        <v>5793955</v>
      </c>
      <c r="E16" s="31">
        <v>72.9031835937623</v>
      </c>
      <c r="F16" s="10">
        <v>32901931</v>
      </c>
      <c r="G16" s="10">
        <v>309577</v>
      </c>
      <c r="H16" s="31">
        <v>0.9409083010963702</v>
      </c>
      <c r="I16" s="10">
        <v>32901931</v>
      </c>
      <c r="J16" s="10">
        <v>307013</v>
      </c>
      <c r="K16" s="31">
        <v>0.9331154454126112</v>
      </c>
      <c r="L16" s="10">
        <v>158090</v>
      </c>
      <c r="M16" s="10">
        <v>285908</v>
      </c>
      <c r="N16" s="10">
        <v>618293</v>
      </c>
      <c r="O16" s="32">
        <v>7472836</v>
      </c>
      <c r="P16" s="10">
        <v>662876</v>
      </c>
      <c r="Q16" s="10">
        <v>85101</v>
      </c>
      <c r="R16" s="10">
        <v>577775</v>
      </c>
      <c r="S16" s="33">
        <v>0.07731669743588646</v>
      </c>
      <c r="T16" s="10">
        <v>42825521</v>
      </c>
      <c r="U16" s="32" t="s">
        <v>26</v>
      </c>
      <c r="V16" s="45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31.5">
      <c r="A17" s="9">
        <v>10</v>
      </c>
      <c r="B17" s="21" t="s">
        <v>42</v>
      </c>
      <c r="C17" s="10">
        <v>3564690</v>
      </c>
      <c r="D17" s="10">
        <v>4017194</v>
      </c>
      <c r="E17" s="31">
        <v>112.69406315836721</v>
      </c>
      <c r="F17" s="10">
        <v>14384598</v>
      </c>
      <c r="G17" s="10">
        <v>164926</v>
      </c>
      <c r="H17" s="31">
        <v>1.1465457706916802</v>
      </c>
      <c r="I17" s="10">
        <v>14384598</v>
      </c>
      <c r="J17" s="10">
        <v>240833</v>
      </c>
      <c r="K17" s="31">
        <v>1.6742421303674944</v>
      </c>
      <c r="L17" s="10">
        <v>104755</v>
      </c>
      <c r="M17" s="10">
        <v>5474</v>
      </c>
      <c r="N17" s="10">
        <v>253209</v>
      </c>
      <c r="O17" s="32">
        <v>4786391</v>
      </c>
      <c r="P17" s="10">
        <v>320510</v>
      </c>
      <c r="Q17" s="10">
        <v>19766</v>
      </c>
      <c r="R17" s="10">
        <v>300744</v>
      </c>
      <c r="S17" s="33">
        <v>0.06283314505647365</v>
      </c>
      <c r="T17" s="10">
        <v>19258725.5</v>
      </c>
      <c r="U17" s="32" t="s">
        <v>26</v>
      </c>
      <c r="V17" s="45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7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31.5">
      <c r="A18" s="9">
        <v>11</v>
      </c>
      <c r="B18" s="21" t="s">
        <v>43</v>
      </c>
      <c r="C18" s="10">
        <v>19888581</v>
      </c>
      <c r="D18" s="10">
        <v>14506806</v>
      </c>
      <c r="E18" s="31">
        <v>72.94037719433075</v>
      </c>
      <c r="F18" s="10">
        <v>55051961</v>
      </c>
      <c r="G18" s="10">
        <v>832092</v>
      </c>
      <c r="H18" s="31">
        <v>1.511466594259921</v>
      </c>
      <c r="I18" s="10">
        <v>55051961</v>
      </c>
      <c r="J18" s="10">
        <v>523757</v>
      </c>
      <c r="K18" s="31">
        <v>0.9513866363452521</v>
      </c>
      <c r="L18" s="10">
        <v>232668</v>
      </c>
      <c r="M18" s="10">
        <v>979813</v>
      </c>
      <c r="N18" s="10">
        <v>980776</v>
      </c>
      <c r="O18" s="32">
        <v>18055912</v>
      </c>
      <c r="P18" s="10">
        <v>1073825</v>
      </c>
      <c r="Q18" s="10">
        <v>86479</v>
      </c>
      <c r="R18" s="10">
        <v>987346</v>
      </c>
      <c r="S18" s="33">
        <v>0.05468269894093414</v>
      </c>
      <c r="T18" s="10">
        <v>77848892</v>
      </c>
      <c r="U18" s="32" t="s">
        <v>26</v>
      </c>
      <c r="V18" s="45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31.5">
      <c r="A19" s="9">
        <v>12</v>
      </c>
      <c r="B19" s="21" t="s">
        <v>44</v>
      </c>
      <c r="C19" s="10">
        <v>16662940</v>
      </c>
      <c r="D19" s="10">
        <v>13295247</v>
      </c>
      <c r="E19" s="31">
        <v>79.78932289259879</v>
      </c>
      <c r="F19" s="10">
        <v>13352951</v>
      </c>
      <c r="G19" s="10">
        <v>389015</v>
      </c>
      <c r="H19" s="31">
        <v>2.9133260505486764</v>
      </c>
      <c r="I19" s="10">
        <v>13352951</v>
      </c>
      <c r="J19" s="10">
        <v>145698</v>
      </c>
      <c r="K19" s="31">
        <v>1.091129593750475</v>
      </c>
      <c r="L19" s="10">
        <v>284749</v>
      </c>
      <c r="M19" s="10">
        <v>41666</v>
      </c>
      <c r="N19" s="10">
        <v>531698</v>
      </c>
      <c r="O19" s="32">
        <v>14688073</v>
      </c>
      <c r="P19" s="10">
        <v>1662852</v>
      </c>
      <c r="Q19" s="10">
        <v>29560</v>
      </c>
      <c r="R19" s="10">
        <v>1633292</v>
      </c>
      <c r="S19" s="33">
        <v>0.1111985214125774</v>
      </c>
      <c r="T19" s="10">
        <v>33575253.5</v>
      </c>
      <c r="U19" s="32" t="s">
        <v>26</v>
      </c>
      <c r="V19" s="45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47.25">
      <c r="A20" s="9">
        <v>13</v>
      </c>
      <c r="B20" s="21" t="s">
        <v>29</v>
      </c>
      <c r="C20" s="10">
        <v>29034227</v>
      </c>
      <c r="D20" s="10">
        <v>17800995</v>
      </c>
      <c r="E20" s="31">
        <v>61.3103803314619</v>
      </c>
      <c r="F20" s="10">
        <v>7634250</v>
      </c>
      <c r="G20" s="10">
        <v>27868</v>
      </c>
      <c r="H20" s="31">
        <v>0.3650391328552248</v>
      </c>
      <c r="I20" s="10">
        <v>7634250</v>
      </c>
      <c r="J20" s="10">
        <v>73790</v>
      </c>
      <c r="K20" s="31">
        <v>0.9665651504731965</v>
      </c>
      <c r="L20" s="10">
        <v>277034</v>
      </c>
      <c r="M20" s="10">
        <v>47396</v>
      </c>
      <c r="N20" s="10">
        <v>457944</v>
      </c>
      <c r="O20" s="32">
        <v>18685027</v>
      </c>
      <c r="P20" s="10">
        <v>763421</v>
      </c>
      <c r="Q20" s="10">
        <v>21562</v>
      </c>
      <c r="R20" s="10">
        <v>741859</v>
      </c>
      <c r="S20" s="33">
        <v>0.03970339459504126</v>
      </c>
      <c r="T20" s="10">
        <v>40131402</v>
      </c>
      <c r="U20" s="32" t="s">
        <v>26</v>
      </c>
      <c r="V20" s="45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31.5">
      <c r="A21" s="9">
        <v>14</v>
      </c>
      <c r="B21" s="21" t="s">
        <v>30</v>
      </c>
      <c r="C21" s="10">
        <v>1840911</v>
      </c>
      <c r="D21" s="10">
        <v>547253</v>
      </c>
      <c r="E21" s="31">
        <v>29.72729262848666</v>
      </c>
      <c r="F21" s="10">
        <v>1680793</v>
      </c>
      <c r="G21" s="10">
        <v>40305</v>
      </c>
      <c r="H21" s="31">
        <v>2.3979752414485307</v>
      </c>
      <c r="I21" s="10">
        <v>1680793</v>
      </c>
      <c r="J21" s="10">
        <v>20725</v>
      </c>
      <c r="K21" s="31">
        <v>0</v>
      </c>
      <c r="L21" s="10">
        <v>21675</v>
      </c>
      <c r="M21" s="10">
        <v>0</v>
      </c>
      <c r="N21" s="10">
        <v>15773</v>
      </c>
      <c r="O21" s="32">
        <v>645731</v>
      </c>
      <c r="P21" s="10">
        <v>88351</v>
      </c>
      <c r="Q21" s="10">
        <v>29833</v>
      </c>
      <c r="R21" s="10">
        <v>58518</v>
      </c>
      <c r="S21" s="33">
        <v>0.09062287546981637</v>
      </c>
      <c r="T21" s="10">
        <v>3792641.5</v>
      </c>
      <c r="U21" s="32" t="s">
        <v>26</v>
      </c>
      <c r="V21" s="45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5.75" customHeight="1">
      <c r="A22" s="22"/>
      <c r="B22" s="22" t="s">
        <v>31</v>
      </c>
      <c r="C22" s="15">
        <v>503834988</v>
      </c>
      <c r="D22" s="15">
        <v>352325979</v>
      </c>
      <c r="E22" s="16">
        <v>69.92884325056043</v>
      </c>
      <c r="F22" s="15">
        <v>595724146</v>
      </c>
      <c r="G22" s="15">
        <v>6096685</v>
      </c>
      <c r="H22" s="16">
        <v>1.0234074010490084</v>
      </c>
      <c r="I22" s="15">
        <v>595724146</v>
      </c>
      <c r="J22" s="15">
        <v>5311503</v>
      </c>
      <c r="K22" s="16">
        <v>0.8916044507620142</v>
      </c>
      <c r="L22" s="15">
        <v>16988858</v>
      </c>
      <c r="M22" s="15">
        <v>20383240</v>
      </c>
      <c r="N22" s="15">
        <v>19394975</v>
      </c>
      <c r="O22" s="15">
        <v>420501240</v>
      </c>
      <c r="P22" s="15">
        <v>29347123</v>
      </c>
      <c r="Q22" s="15">
        <v>1884452</v>
      </c>
      <c r="R22" s="15">
        <v>27462671</v>
      </c>
      <c r="S22" s="18">
        <v>0.06530936983681665</v>
      </c>
      <c r="T22" s="15">
        <v>1311919859</v>
      </c>
      <c r="U22" s="15"/>
      <c r="V22" s="34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ht="15.75">
      <c r="S23" s="2" t="s">
        <v>33</v>
      </c>
    </row>
    <row r="24" ht="15.75">
      <c r="N24" s="2" t="s">
        <v>34</v>
      </c>
    </row>
    <row r="28" ht="15.75">
      <c r="O28" s="2" t="s">
        <v>33</v>
      </c>
    </row>
  </sheetData>
  <sheetProtection/>
  <mergeCells count="18">
    <mergeCell ref="T3:T6"/>
    <mergeCell ref="U3:U6"/>
    <mergeCell ref="V3:V6"/>
    <mergeCell ref="N3:N6"/>
    <mergeCell ref="O3:O6"/>
    <mergeCell ref="P3:P6"/>
    <mergeCell ref="Q3:Q6"/>
    <mergeCell ref="R3:R6"/>
    <mergeCell ref="S3:S6"/>
    <mergeCell ref="A3:A6"/>
    <mergeCell ref="B3:B6"/>
    <mergeCell ref="C3:E5"/>
    <mergeCell ref="F3:M3"/>
    <mergeCell ref="F4:K4"/>
    <mergeCell ref="F5:H5"/>
    <mergeCell ref="I5:K5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2" width="57.421875" style="2" customWidth="1"/>
    <col min="3" max="14" width="20.8515625" style="2" customWidth="1"/>
    <col min="15" max="15" width="22.140625" style="2" customWidth="1"/>
    <col min="16" max="21" width="20.8515625" style="2" customWidth="1"/>
    <col min="22" max="16384" width="9.140625" style="2" customWidth="1"/>
  </cols>
  <sheetData>
    <row r="1" spans="1:21" ht="15.75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84</v>
      </c>
      <c r="U2" s="4"/>
    </row>
    <row r="3" spans="1:21" ht="25.5" customHeight="1">
      <c r="A3" s="76" t="s">
        <v>0</v>
      </c>
      <c r="B3" s="76" t="s">
        <v>1</v>
      </c>
      <c r="C3" s="79" t="s">
        <v>2</v>
      </c>
      <c r="D3" s="80"/>
      <c r="E3" s="81"/>
      <c r="F3" s="88" t="s">
        <v>3</v>
      </c>
      <c r="G3" s="89"/>
      <c r="H3" s="89"/>
      <c r="I3" s="89"/>
      <c r="J3" s="89"/>
      <c r="K3" s="89"/>
      <c r="L3" s="89"/>
      <c r="M3" s="90"/>
      <c r="N3" s="76" t="s">
        <v>4</v>
      </c>
      <c r="O3" s="76" t="s">
        <v>5</v>
      </c>
      <c r="P3" s="76" t="s">
        <v>6</v>
      </c>
      <c r="Q3" s="76" t="s">
        <v>7</v>
      </c>
      <c r="R3" s="76" t="s">
        <v>47</v>
      </c>
      <c r="S3" s="76" t="s">
        <v>9</v>
      </c>
      <c r="T3" s="76" t="s">
        <v>10</v>
      </c>
      <c r="U3" s="76" t="s">
        <v>11</v>
      </c>
    </row>
    <row r="4" spans="1:21" ht="22.5" customHeight="1">
      <c r="A4" s="77"/>
      <c r="B4" s="77"/>
      <c r="C4" s="82"/>
      <c r="D4" s="83"/>
      <c r="E4" s="84"/>
      <c r="F4" s="88" t="s">
        <v>12</v>
      </c>
      <c r="G4" s="89"/>
      <c r="H4" s="89"/>
      <c r="I4" s="89"/>
      <c r="J4" s="89"/>
      <c r="K4" s="90"/>
      <c r="L4" s="76" t="s">
        <v>13</v>
      </c>
      <c r="M4" s="76" t="s">
        <v>14</v>
      </c>
      <c r="N4" s="77"/>
      <c r="O4" s="77"/>
      <c r="P4" s="77"/>
      <c r="Q4" s="77"/>
      <c r="R4" s="77"/>
      <c r="S4" s="77"/>
      <c r="T4" s="77"/>
      <c r="U4" s="77"/>
    </row>
    <row r="5" spans="1:21" ht="24.75" customHeight="1">
      <c r="A5" s="77"/>
      <c r="B5" s="77"/>
      <c r="C5" s="85"/>
      <c r="D5" s="86"/>
      <c r="E5" s="87"/>
      <c r="F5" s="88" t="s">
        <v>15</v>
      </c>
      <c r="G5" s="89"/>
      <c r="H5" s="90"/>
      <c r="I5" s="88" t="s">
        <v>16</v>
      </c>
      <c r="J5" s="89"/>
      <c r="K5" s="90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94.5">
      <c r="A6" s="78"/>
      <c r="B6" s="78"/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15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</row>
    <row r="8" spans="1:255" ht="31.5">
      <c r="A8" s="37">
        <v>1</v>
      </c>
      <c r="B8" s="38" t="s">
        <v>35</v>
      </c>
      <c r="C8" s="39">
        <v>55524963</v>
      </c>
      <c r="D8" s="39">
        <v>37946713</v>
      </c>
      <c r="E8" s="40">
        <v>68.34171685985635</v>
      </c>
      <c r="F8" s="39">
        <v>93617342</v>
      </c>
      <c r="G8" s="39">
        <v>773474</v>
      </c>
      <c r="H8" s="40">
        <v>0.8262080331227519</v>
      </c>
      <c r="I8" s="39">
        <v>93617342</v>
      </c>
      <c r="J8" s="39">
        <v>816099</v>
      </c>
      <c r="K8" s="40">
        <v>0.8717391271373631</v>
      </c>
      <c r="L8" s="39">
        <v>6770327</v>
      </c>
      <c r="M8" s="39">
        <v>5365773</v>
      </c>
      <c r="N8" s="39">
        <v>3597779</v>
      </c>
      <c r="O8" s="41">
        <v>55270165</v>
      </c>
      <c r="P8" s="39">
        <v>4245624</v>
      </c>
      <c r="Q8" s="39">
        <v>492987</v>
      </c>
      <c r="R8" s="39">
        <v>3752637</v>
      </c>
      <c r="S8" s="42">
        <v>0.06789625107867871</v>
      </c>
      <c r="T8" s="39">
        <v>233771392.5</v>
      </c>
      <c r="U8" s="39" t="s">
        <v>26</v>
      </c>
      <c r="V8" s="46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spans="1:255" ht="31.5">
      <c r="A9" s="9">
        <v>2</v>
      </c>
      <c r="B9" s="21" t="s">
        <v>36</v>
      </c>
      <c r="C9" s="10">
        <v>3818121</v>
      </c>
      <c r="D9" s="10">
        <v>2442985</v>
      </c>
      <c r="E9" s="31">
        <v>63.98395964926203</v>
      </c>
      <c r="F9" s="10">
        <v>18849825</v>
      </c>
      <c r="G9" s="10">
        <v>237364</v>
      </c>
      <c r="H9" s="31">
        <v>1.2592371547215955</v>
      </c>
      <c r="I9" s="10">
        <v>18849825</v>
      </c>
      <c r="J9" s="10">
        <v>308106</v>
      </c>
      <c r="K9" s="31">
        <v>1.6345297635389189</v>
      </c>
      <c r="L9" s="10">
        <v>492304</v>
      </c>
      <c r="M9" s="10">
        <v>346827</v>
      </c>
      <c r="N9" s="10">
        <v>243385</v>
      </c>
      <c r="O9" s="32">
        <v>4070971</v>
      </c>
      <c r="P9" s="10">
        <v>252475</v>
      </c>
      <c r="Q9" s="10">
        <v>48666</v>
      </c>
      <c r="R9" s="10">
        <v>203809</v>
      </c>
      <c r="S9" s="33">
        <v>0.05006397736559656</v>
      </c>
      <c r="T9" s="10">
        <v>28821746</v>
      </c>
      <c r="U9" s="10" t="s">
        <v>26</v>
      </c>
      <c r="V9" s="46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</row>
    <row r="10" spans="1:255" ht="47.25">
      <c r="A10" s="9">
        <v>3</v>
      </c>
      <c r="B10" s="21" t="s">
        <v>37</v>
      </c>
      <c r="C10" s="10">
        <v>7855612</v>
      </c>
      <c r="D10" s="10">
        <v>5182487</v>
      </c>
      <c r="E10" s="31">
        <v>65.97177915609885</v>
      </c>
      <c r="F10" s="10">
        <v>19301972</v>
      </c>
      <c r="G10" s="10">
        <v>182398</v>
      </c>
      <c r="H10" s="31">
        <v>0.9449708040194028</v>
      </c>
      <c r="I10" s="10">
        <v>19301972</v>
      </c>
      <c r="J10" s="10">
        <v>199248</v>
      </c>
      <c r="K10" s="31">
        <v>1.032267583851018</v>
      </c>
      <c r="L10" s="10">
        <v>417424</v>
      </c>
      <c r="M10" s="10">
        <v>29667</v>
      </c>
      <c r="N10" s="10">
        <v>490184</v>
      </c>
      <c r="O10" s="32">
        <v>6501408</v>
      </c>
      <c r="P10" s="10">
        <v>663982</v>
      </c>
      <c r="Q10" s="10">
        <v>69662</v>
      </c>
      <c r="R10" s="10">
        <v>594320</v>
      </c>
      <c r="S10" s="33">
        <v>0.09141404446544503</v>
      </c>
      <c r="T10" s="10">
        <v>32375384</v>
      </c>
      <c r="U10" s="10" t="s">
        <v>26</v>
      </c>
      <c r="V10" s="46"/>
      <c r="W10" s="28"/>
      <c r="X10" s="29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15.75">
      <c r="A11" s="9">
        <v>4</v>
      </c>
      <c r="B11" s="21" t="s">
        <v>38</v>
      </c>
      <c r="C11" s="10">
        <v>112123719</v>
      </c>
      <c r="D11" s="10">
        <v>83438269</v>
      </c>
      <c r="E11" s="31">
        <v>74.41625174776802</v>
      </c>
      <c r="F11" s="10">
        <v>90813916</v>
      </c>
      <c r="G11" s="10">
        <v>405624</v>
      </c>
      <c r="H11" s="31">
        <v>0.4466540128057026</v>
      </c>
      <c r="I11" s="10">
        <v>90813916</v>
      </c>
      <c r="J11" s="10">
        <v>704073</v>
      </c>
      <c r="K11" s="31">
        <v>0.7752919717722557</v>
      </c>
      <c r="L11" s="10">
        <v>1614957</v>
      </c>
      <c r="M11" s="10">
        <v>3307247</v>
      </c>
      <c r="N11" s="10">
        <v>2829291</v>
      </c>
      <c r="O11" s="32">
        <v>92299461</v>
      </c>
      <c r="P11" s="10">
        <v>6727352</v>
      </c>
      <c r="Q11" s="10">
        <v>132135</v>
      </c>
      <c r="R11" s="10">
        <v>6595217</v>
      </c>
      <c r="S11" s="33">
        <v>0.07145455594805694</v>
      </c>
      <c r="T11" s="10">
        <v>223124597.5</v>
      </c>
      <c r="U11" s="10" t="s">
        <v>26</v>
      </c>
      <c r="V11" s="46"/>
      <c r="W11" s="28"/>
      <c r="X11" s="29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31.5">
      <c r="A12" s="9">
        <v>5</v>
      </c>
      <c r="B12" s="21" t="s">
        <v>27</v>
      </c>
      <c r="C12" s="10">
        <v>81836002</v>
      </c>
      <c r="D12" s="10">
        <v>87359798</v>
      </c>
      <c r="E12" s="31">
        <v>106.74983609292156</v>
      </c>
      <c r="F12" s="10">
        <v>48590949</v>
      </c>
      <c r="G12" s="10">
        <v>659391</v>
      </c>
      <c r="H12" s="31">
        <v>1.3570243297779592</v>
      </c>
      <c r="I12" s="10">
        <v>48590949</v>
      </c>
      <c r="J12" s="10">
        <v>723916</v>
      </c>
      <c r="K12" s="31">
        <v>1.4898165499916456</v>
      </c>
      <c r="L12" s="10">
        <v>1552909</v>
      </c>
      <c r="M12" s="10">
        <v>1606928</v>
      </c>
      <c r="N12" s="10">
        <v>2762829</v>
      </c>
      <c r="O12" s="32">
        <v>94665771</v>
      </c>
      <c r="P12" s="10">
        <v>5427227</v>
      </c>
      <c r="Q12" s="10">
        <v>55880</v>
      </c>
      <c r="R12" s="10">
        <v>5371347</v>
      </c>
      <c r="S12" s="33">
        <v>0.056740117819354154</v>
      </c>
      <c r="T12" s="10">
        <v>149838313.5</v>
      </c>
      <c r="U12" s="10" t="s">
        <v>26</v>
      </c>
      <c r="V12" s="46"/>
      <c r="W12" s="28"/>
      <c r="X12" s="29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47.25">
      <c r="A13" s="9">
        <v>6</v>
      </c>
      <c r="B13" s="21" t="s">
        <v>28</v>
      </c>
      <c r="C13" s="10">
        <v>159078815</v>
      </c>
      <c r="D13" s="10">
        <v>75367424</v>
      </c>
      <c r="E13" s="31">
        <v>47.37741100221296</v>
      </c>
      <c r="F13" s="10">
        <v>173793071</v>
      </c>
      <c r="G13" s="10">
        <v>1546445</v>
      </c>
      <c r="H13" s="31">
        <v>0.8898197097857831</v>
      </c>
      <c r="I13" s="10">
        <v>173793071</v>
      </c>
      <c r="J13" s="10">
        <v>1048332</v>
      </c>
      <c r="K13" s="31">
        <v>0.6032070173844848</v>
      </c>
      <c r="L13" s="10">
        <v>5990436</v>
      </c>
      <c r="M13" s="10">
        <v>9266902</v>
      </c>
      <c r="N13" s="10">
        <v>5734308</v>
      </c>
      <c r="O13" s="32">
        <v>98953847</v>
      </c>
      <c r="P13" s="10">
        <v>10085541</v>
      </c>
      <c r="Q13" s="10">
        <v>1060250</v>
      </c>
      <c r="R13" s="10">
        <v>9025291</v>
      </c>
      <c r="S13" s="33">
        <v>0.09120707555715343</v>
      </c>
      <c r="T13" s="10">
        <v>407752336</v>
      </c>
      <c r="U13" s="10" t="s">
        <v>26</v>
      </c>
      <c r="V13" s="46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31.5">
      <c r="A14" s="9">
        <v>7</v>
      </c>
      <c r="B14" s="21" t="s">
        <v>39</v>
      </c>
      <c r="C14" s="10">
        <v>8310137</v>
      </c>
      <c r="D14" s="10">
        <v>5425840</v>
      </c>
      <c r="E14" s="31">
        <v>65.29182370880288</v>
      </c>
      <c r="F14" s="10">
        <v>12861810</v>
      </c>
      <c r="G14" s="10">
        <v>68559</v>
      </c>
      <c r="H14" s="31">
        <v>0.5330431719952324</v>
      </c>
      <c r="I14" s="10">
        <v>12861810</v>
      </c>
      <c r="J14" s="10">
        <v>201183</v>
      </c>
      <c r="K14" s="31">
        <v>1.5641888661082695</v>
      </c>
      <c r="L14" s="10">
        <v>492972</v>
      </c>
      <c r="M14" s="10">
        <v>235300</v>
      </c>
      <c r="N14" s="10">
        <v>438603</v>
      </c>
      <c r="O14" s="32">
        <v>6862457</v>
      </c>
      <c r="P14" s="10">
        <v>601572</v>
      </c>
      <c r="Q14" s="10">
        <v>1795</v>
      </c>
      <c r="R14" s="10">
        <v>599777</v>
      </c>
      <c r="S14" s="33">
        <v>0.08739974618420196</v>
      </c>
      <c r="T14" s="10">
        <v>27334097</v>
      </c>
      <c r="U14" s="10" t="s">
        <v>26</v>
      </c>
      <c r="V14" s="46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31.5">
      <c r="A15" s="9">
        <v>8</v>
      </c>
      <c r="B15" s="21" t="s">
        <v>40</v>
      </c>
      <c r="C15" s="10">
        <v>3696527</v>
      </c>
      <c r="D15" s="10">
        <v>2810628</v>
      </c>
      <c r="E15" s="31">
        <v>76.03428840097746</v>
      </c>
      <c r="F15" s="10">
        <v>25697776</v>
      </c>
      <c r="G15" s="10">
        <v>146420</v>
      </c>
      <c r="H15" s="31">
        <v>0.5697769332256613</v>
      </c>
      <c r="I15" s="10">
        <v>25697776</v>
      </c>
      <c r="J15" s="10">
        <v>299384</v>
      </c>
      <c r="K15" s="31">
        <v>1.1650191051552476</v>
      </c>
      <c r="L15" s="10">
        <v>309705</v>
      </c>
      <c r="M15" s="10">
        <v>132143</v>
      </c>
      <c r="N15" s="10">
        <v>440903</v>
      </c>
      <c r="O15" s="32">
        <v>4139183</v>
      </c>
      <c r="P15" s="10">
        <v>773513</v>
      </c>
      <c r="Q15" s="10">
        <v>31334</v>
      </c>
      <c r="R15" s="10">
        <v>742179</v>
      </c>
      <c r="S15" s="33">
        <v>0.1793056745739437</v>
      </c>
      <c r="T15" s="10">
        <v>33265615.5</v>
      </c>
      <c r="U15" s="10" t="s">
        <v>26</v>
      </c>
      <c r="V15" s="46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31.5">
      <c r="A16" s="9">
        <v>9</v>
      </c>
      <c r="B16" s="21" t="s">
        <v>41</v>
      </c>
      <c r="C16" s="10">
        <v>9972142</v>
      </c>
      <c r="D16" s="10">
        <v>7947087</v>
      </c>
      <c r="E16" s="31">
        <v>79.6928784207044</v>
      </c>
      <c r="F16" s="10">
        <v>31468222</v>
      </c>
      <c r="G16" s="10">
        <v>304940</v>
      </c>
      <c r="H16" s="31">
        <v>0.969041085320931</v>
      </c>
      <c r="I16" s="10">
        <v>31468222</v>
      </c>
      <c r="J16" s="10">
        <v>306666</v>
      </c>
      <c r="K16" s="31">
        <v>0.974525983705085</v>
      </c>
      <c r="L16" s="10">
        <v>162648</v>
      </c>
      <c r="M16" s="10">
        <v>283748</v>
      </c>
      <c r="N16" s="10">
        <v>618293</v>
      </c>
      <c r="O16" s="32">
        <v>9623382</v>
      </c>
      <c r="P16" s="10">
        <v>431198</v>
      </c>
      <c r="Q16" s="10">
        <v>9049</v>
      </c>
      <c r="R16" s="10">
        <v>422149</v>
      </c>
      <c r="S16" s="33">
        <v>0.04386701057902513</v>
      </c>
      <c r="T16" s="10">
        <v>43473464</v>
      </c>
      <c r="U16" s="10" t="s">
        <v>26</v>
      </c>
      <c r="V16" s="46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15.75">
      <c r="A17" s="9">
        <v>10</v>
      </c>
      <c r="B17" s="21" t="s">
        <v>42</v>
      </c>
      <c r="C17" s="10">
        <v>2277976</v>
      </c>
      <c r="D17" s="10">
        <v>3015195</v>
      </c>
      <c r="E17" s="31">
        <v>132.36289583384547</v>
      </c>
      <c r="F17" s="10">
        <v>16263400</v>
      </c>
      <c r="G17" s="10">
        <v>184208</v>
      </c>
      <c r="H17" s="31">
        <v>1.1326536886505896</v>
      </c>
      <c r="I17" s="10">
        <v>16263400</v>
      </c>
      <c r="J17" s="10">
        <v>245626</v>
      </c>
      <c r="K17" s="31">
        <v>1.5102991994293935</v>
      </c>
      <c r="L17" s="10">
        <v>106531</v>
      </c>
      <c r="M17" s="10">
        <v>5356</v>
      </c>
      <c r="N17" s="10">
        <v>253209</v>
      </c>
      <c r="O17" s="32">
        <v>3810125</v>
      </c>
      <c r="P17" s="10">
        <v>344409</v>
      </c>
      <c r="Q17" s="10">
        <v>31078</v>
      </c>
      <c r="R17" s="10">
        <v>313331</v>
      </c>
      <c r="S17" s="33">
        <v>0.08223640956661527</v>
      </c>
      <c r="T17" s="10">
        <v>19873013.5</v>
      </c>
      <c r="U17" s="10" t="s">
        <v>26</v>
      </c>
      <c r="V17" s="46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7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31.5">
      <c r="A18" s="9">
        <v>11</v>
      </c>
      <c r="B18" s="21" t="s">
        <v>43</v>
      </c>
      <c r="C18" s="10">
        <v>19418809</v>
      </c>
      <c r="D18" s="10">
        <v>14639065</v>
      </c>
      <c r="E18" s="31">
        <v>75.38600848280655</v>
      </c>
      <c r="F18" s="10">
        <v>57857141</v>
      </c>
      <c r="G18" s="10">
        <v>830481</v>
      </c>
      <c r="H18" s="31">
        <v>1.4353993053338048</v>
      </c>
      <c r="I18" s="10">
        <v>57857141</v>
      </c>
      <c r="J18" s="10">
        <v>504433</v>
      </c>
      <c r="K18" s="31">
        <v>0.8718595341584542</v>
      </c>
      <c r="L18" s="10">
        <v>193545</v>
      </c>
      <c r="M18" s="10">
        <v>987883</v>
      </c>
      <c r="N18" s="10">
        <v>980776</v>
      </c>
      <c r="O18" s="32">
        <v>18136183</v>
      </c>
      <c r="P18" s="10">
        <v>1102779</v>
      </c>
      <c r="Q18" s="10">
        <v>150574</v>
      </c>
      <c r="R18" s="10">
        <v>952205</v>
      </c>
      <c r="S18" s="33">
        <v>0.052503054253477704</v>
      </c>
      <c r="T18" s="10">
        <v>79695262.5</v>
      </c>
      <c r="U18" s="10" t="s">
        <v>26</v>
      </c>
      <c r="V18" s="46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5.75">
      <c r="A19" s="9">
        <v>12</v>
      </c>
      <c r="B19" s="21" t="s">
        <v>44</v>
      </c>
      <c r="C19" s="10">
        <v>17549546</v>
      </c>
      <c r="D19" s="10">
        <v>13596876</v>
      </c>
      <c r="E19" s="31">
        <v>77.47708117349589</v>
      </c>
      <c r="F19" s="10">
        <v>14284708</v>
      </c>
      <c r="G19" s="10">
        <v>543380</v>
      </c>
      <c r="H19" s="31">
        <v>3.8039279486847053</v>
      </c>
      <c r="I19" s="10">
        <v>14284708</v>
      </c>
      <c r="J19" s="10">
        <v>175985</v>
      </c>
      <c r="K19" s="31">
        <v>1.2319817807966393</v>
      </c>
      <c r="L19" s="10">
        <v>271777</v>
      </c>
      <c r="M19" s="10">
        <v>42613</v>
      </c>
      <c r="N19" s="10">
        <v>531698</v>
      </c>
      <c r="O19" s="32">
        <v>15162329</v>
      </c>
      <c r="P19" s="10">
        <v>1597073</v>
      </c>
      <c r="Q19" s="10">
        <v>18983</v>
      </c>
      <c r="R19" s="10">
        <v>1578090</v>
      </c>
      <c r="S19" s="33">
        <v>0.10407965689176116</v>
      </c>
      <c r="T19" s="10">
        <v>35231466.5</v>
      </c>
      <c r="U19" s="10" t="s">
        <v>26</v>
      </c>
      <c r="V19" s="46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47.25">
      <c r="A20" s="9">
        <v>13</v>
      </c>
      <c r="B20" s="21" t="s">
        <v>29</v>
      </c>
      <c r="C20" s="10">
        <v>29801380</v>
      </c>
      <c r="D20" s="10">
        <v>18134993</v>
      </c>
      <c r="E20" s="31">
        <v>60.85286318955699</v>
      </c>
      <c r="F20" s="10">
        <v>9067428</v>
      </c>
      <c r="G20" s="10">
        <v>25783</v>
      </c>
      <c r="H20" s="31">
        <v>0.2843474467070486</v>
      </c>
      <c r="I20" s="10">
        <v>9067428</v>
      </c>
      <c r="J20" s="10">
        <v>71589</v>
      </c>
      <c r="K20" s="31">
        <v>0.7895182625106039</v>
      </c>
      <c r="L20" s="10">
        <v>250376</v>
      </c>
      <c r="M20" s="10">
        <v>53490</v>
      </c>
      <c r="N20" s="10">
        <v>457944</v>
      </c>
      <c r="O20" s="32">
        <v>18994175</v>
      </c>
      <c r="P20" s="10">
        <v>763647</v>
      </c>
      <c r="Q20" s="10">
        <v>33121</v>
      </c>
      <c r="R20" s="10">
        <v>730526</v>
      </c>
      <c r="S20" s="33">
        <v>0.03846052803030403</v>
      </c>
      <c r="T20" s="10">
        <v>41998508</v>
      </c>
      <c r="U20" s="32" t="s">
        <v>51</v>
      </c>
      <c r="V20" s="46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15.75">
      <c r="A21" s="9">
        <v>14</v>
      </c>
      <c r="B21" s="21" t="s">
        <v>30</v>
      </c>
      <c r="C21" s="10">
        <v>1919901</v>
      </c>
      <c r="D21" s="10">
        <v>541033</v>
      </c>
      <c r="E21" s="31">
        <v>28.180255127738356</v>
      </c>
      <c r="F21" s="10">
        <v>2281078</v>
      </c>
      <c r="G21" s="10">
        <v>75565</v>
      </c>
      <c r="H21" s="31">
        <v>3.312688123773058</v>
      </c>
      <c r="I21" s="10">
        <v>2281078</v>
      </c>
      <c r="J21" s="10">
        <v>32789</v>
      </c>
      <c r="K21" s="31">
        <v>0</v>
      </c>
      <c r="L21" s="10">
        <v>20599</v>
      </c>
      <c r="M21" s="10">
        <v>0</v>
      </c>
      <c r="N21" s="10">
        <v>15773</v>
      </c>
      <c r="O21" s="32">
        <v>685759</v>
      </c>
      <c r="P21" s="10">
        <v>127085</v>
      </c>
      <c r="Q21" s="10">
        <v>39536</v>
      </c>
      <c r="R21" s="10">
        <v>87549</v>
      </c>
      <c r="S21" s="33">
        <v>0.127667300028144</v>
      </c>
      <c r="T21" s="10">
        <v>4458466.5</v>
      </c>
      <c r="U21" s="10" t="s">
        <v>26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5.75" customHeight="1">
      <c r="A22" s="22"/>
      <c r="B22" s="22" t="s">
        <v>31</v>
      </c>
      <c r="C22" s="15">
        <v>513183650</v>
      </c>
      <c r="D22" s="15">
        <v>357848393</v>
      </c>
      <c r="E22" s="16">
        <v>69.73105885193341</v>
      </c>
      <c r="F22" s="15">
        <v>614748638</v>
      </c>
      <c r="G22" s="15">
        <v>5984032</v>
      </c>
      <c r="H22" s="16">
        <v>0.9734111846865124</v>
      </c>
      <c r="I22" s="15">
        <v>614748638</v>
      </c>
      <c r="J22" s="15">
        <v>5637429</v>
      </c>
      <c r="K22" s="16">
        <v>0.9170299292310103</v>
      </c>
      <c r="L22" s="15">
        <v>18646510</v>
      </c>
      <c r="M22" s="15">
        <v>21663877</v>
      </c>
      <c r="N22" s="15">
        <v>19394975</v>
      </c>
      <c r="O22" s="15">
        <v>429175216</v>
      </c>
      <c r="P22" s="15">
        <v>33143477</v>
      </c>
      <c r="Q22" s="15">
        <v>2175050</v>
      </c>
      <c r="R22" s="15">
        <v>30968427</v>
      </c>
      <c r="S22" s="18">
        <v>0.07215800410991113</v>
      </c>
      <c r="T22" s="15">
        <v>1361013663</v>
      </c>
      <c r="U22" s="15"/>
      <c r="V22" s="4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ht="15.75">
      <c r="N23" s="2" t="s">
        <v>34</v>
      </c>
    </row>
    <row r="27" ht="15.75">
      <c r="O27" s="2" t="s">
        <v>33</v>
      </c>
    </row>
  </sheetData>
  <sheetProtection/>
  <mergeCells count="17">
    <mergeCell ref="T3:T6"/>
    <mergeCell ref="U3:U6"/>
    <mergeCell ref="N3:N6"/>
    <mergeCell ref="O3:O6"/>
    <mergeCell ref="P3:P6"/>
    <mergeCell ref="Q3:Q6"/>
    <mergeCell ref="R3:R6"/>
    <mergeCell ref="S3:S6"/>
    <mergeCell ref="A3:A6"/>
    <mergeCell ref="B3:B6"/>
    <mergeCell ref="C3:E5"/>
    <mergeCell ref="F3:M3"/>
    <mergeCell ref="F4:K4"/>
    <mergeCell ref="F5:H5"/>
    <mergeCell ref="I5:K5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0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00390625" style="2" customWidth="1"/>
    <col min="2" max="2" width="55.57421875" style="2" customWidth="1"/>
    <col min="3" max="23" width="21.57421875" style="2" customWidth="1"/>
    <col min="24" max="16384" width="9.140625" style="2" customWidth="1"/>
  </cols>
  <sheetData>
    <row r="1" spans="1:23" ht="15.75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84</v>
      </c>
      <c r="U2" s="4"/>
    </row>
    <row r="3" spans="1:23" ht="23.25" customHeight="1">
      <c r="A3" s="76" t="s">
        <v>0</v>
      </c>
      <c r="B3" s="76" t="s">
        <v>1</v>
      </c>
      <c r="C3" s="79" t="s">
        <v>2</v>
      </c>
      <c r="D3" s="80"/>
      <c r="E3" s="80"/>
      <c r="F3" s="80"/>
      <c r="G3" s="81"/>
      <c r="H3" s="88" t="s">
        <v>55</v>
      </c>
      <c r="I3" s="89"/>
      <c r="J3" s="89"/>
      <c r="K3" s="89"/>
      <c r="L3" s="89"/>
      <c r="M3" s="89"/>
      <c r="N3" s="89"/>
      <c r="O3" s="90"/>
      <c r="P3" s="76" t="s">
        <v>4</v>
      </c>
      <c r="Q3" s="76" t="s">
        <v>5</v>
      </c>
      <c r="R3" s="76" t="s">
        <v>6</v>
      </c>
      <c r="S3" s="76" t="s">
        <v>56</v>
      </c>
      <c r="T3" s="76" t="s">
        <v>8</v>
      </c>
      <c r="U3" s="76" t="s">
        <v>9</v>
      </c>
      <c r="V3" s="76" t="s">
        <v>10</v>
      </c>
      <c r="W3" s="76" t="s">
        <v>11</v>
      </c>
    </row>
    <row r="4" spans="1:23" ht="25.5" customHeight="1">
      <c r="A4" s="77"/>
      <c r="B4" s="77"/>
      <c r="C4" s="82"/>
      <c r="D4" s="83"/>
      <c r="E4" s="83"/>
      <c r="F4" s="83"/>
      <c r="G4" s="84"/>
      <c r="H4" s="88" t="s">
        <v>12</v>
      </c>
      <c r="I4" s="89"/>
      <c r="J4" s="89"/>
      <c r="K4" s="89"/>
      <c r="L4" s="89"/>
      <c r="M4" s="90"/>
      <c r="N4" s="76" t="s">
        <v>13</v>
      </c>
      <c r="O4" s="76" t="s">
        <v>14</v>
      </c>
      <c r="P4" s="77"/>
      <c r="Q4" s="77"/>
      <c r="R4" s="77"/>
      <c r="S4" s="77"/>
      <c r="T4" s="77"/>
      <c r="U4" s="77"/>
      <c r="V4" s="77"/>
      <c r="W4" s="77"/>
    </row>
    <row r="5" spans="1:23" ht="24.75" customHeight="1">
      <c r="A5" s="77"/>
      <c r="B5" s="77"/>
      <c r="C5" s="85"/>
      <c r="D5" s="86"/>
      <c r="E5" s="86"/>
      <c r="F5" s="86"/>
      <c r="G5" s="87"/>
      <c r="H5" s="88" t="s">
        <v>15</v>
      </c>
      <c r="I5" s="89"/>
      <c r="J5" s="90"/>
      <c r="K5" s="88" t="s">
        <v>16</v>
      </c>
      <c r="L5" s="89"/>
      <c r="M5" s="90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ht="136.5" customHeight="1">
      <c r="A6" s="78"/>
      <c r="B6" s="78"/>
      <c r="C6" s="36" t="s">
        <v>17</v>
      </c>
      <c r="D6" s="36" t="s">
        <v>18</v>
      </c>
      <c r="E6" s="36" t="s">
        <v>57</v>
      </c>
      <c r="F6" s="36" t="s">
        <v>58</v>
      </c>
      <c r="G6" s="36" t="s">
        <v>19</v>
      </c>
      <c r="H6" s="36" t="s">
        <v>20</v>
      </c>
      <c r="I6" s="36" t="s">
        <v>21</v>
      </c>
      <c r="J6" s="36" t="s">
        <v>22</v>
      </c>
      <c r="K6" s="36" t="s">
        <v>23</v>
      </c>
      <c r="L6" s="36" t="s">
        <v>24</v>
      </c>
      <c r="M6" s="36" t="s">
        <v>25</v>
      </c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ht="15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22</v>
      </c>
      <c r="V7" s="36">
        <v>23</v>
      </c>
      <c r="W7" s="36">
        <v>24</v>
      </c>
    </row>
    <row r="8" spans="1:255" ht="31.5">
      <c r="A8" s="48">
        <v>1</v>
      </c>
      <c r="B8" s="38" t="s">
        <v>35</v>
      </c>
      <c r="C8" s="49">
        <v>44139500</v>
      </c>
      <c r="D8" s="49">
        <v>30758055</v>
      </c>
      <c r="E8" s="49">
        <v>0</v>
      </c>
      <c r="F8" s="49">
        <v>0</v>
      </c>
      <c r="G8" s="50">
        <v>69.68374132013277</v>
      </c>
      <c r="H8" s="49">
        <v>87502357</v>
      </c>
      <c r="I8" s="49">
        <v>772185</v>
      </c>
      <c r="J8" s="50">
        <v>0.8824733715458659</v>
      </c>
      <c r="K8" s="49">
        <v>87502357</v>
      </c>
      <c r="L8" s="49">
        <v>817303</v>
      </c>
      <c r="M8" s="50">
        <v>0.9340354111832667</v>
      </c>
      <c r="N8" s="49">
        <v>7770783</v>
      </c>
      <c r="O8" s="49">
        <v>5745437</v>
      </c>
      <c r="P8" s="49">
        <v>3597779</v>
      </c>
      <c r="Q8" s="51">
        <v>49461542</v>
      </c>
      <c r="R8" s="49">
        <v>3388875</v>
      </c>
      <c r="S8" s="49">
        <v>1039789</v>
      </c>
      <c r="T8" s="49">
        <v>2349086</v>
      </c>
      <c r="U8" s="49">
        <v>0.04749318167233848</v>
      </c>
      <c r="V8" s="49">
        <v>228776644.5</v>
      </c>
      <c r="W8" s="49" t="s">
        <v>26</v>
      </c>
      <c r="X8" s="46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spans="1:255" ht="31.5">
      <c r="A9" s="52">
        <v>2</v>
      </c>
      <c r="B9" s="21" t="s">
        <v>36</v>
      </c>
      <c r="C9" s="14">
        <v>3513810</v>
      </c>
      <c r="D9" s="14">
        <v>2250476</v>
      </c>
      <c r="E9" s="14">
        <v>0</v>
      </c>
      <c r="F9" s="14">
        <v>0</v>
      </c>
      <c r="G9" s="53">
        <v>64.0466046826664</v>
      </c>
      <c r="H9" s="14">
        <v>18915398</v>
      </c>
      <c r="I9" s="14">
        <v>95156</v>
      </c>
      <c r="J9" s="53">
        <v>0.5030610511076743</v>
      </c>
      <c r="K9" s="14">
        <v>18915398</v>
      </c>
      <c r="L9" s="14">
        <v>288519</v>
      </c>
      <c r="M9" s="53">
        <v>1.5253128694410765</v>
      </c>
      <c r="N9" s="14">
        <v>526305</v>
      </c>
      <c r="O9" s="14">
        <v>344024</v>
      </c>
      <c r="P9" s="14">
        <v>243385</v>
      </c>
      <c r="Q9" s="54">
        <v>3747865</v>
      </c>
      <c r="R9" s="14">
        <v>300657</v>
      </c>
      <c r="S9" s="14">
        <v>48757</v>
      </c>
      <c r="T9" s="14">
        <v>251900</v>
      </c>
      <c r="U9" s="14">
        <v>0.06721159913710872</v>
      </c>
      <c r="V9" s="14">
        <v>29008020.5</v>
      </c>
      <c r="W9" s="14" t="s">
        <v>26</v>
      </c>
      <c r="X9" s="46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</row>
    <row r="10" spans="1:255" ht="47.25">
      <c r="A10" s="52">
        <v>3</v>
      </c>
      <c r="B10" s="21" t="s">
        <v>37</v>
      </c>
      <c r="C10" s="14">
        <v>12840479</v>
      </c>
      <c r="D10" s="14">
        <v>9455074</v>
      </c>
      <c r="E10" s="14">
        <v>0</v>
      </c>
      <c r="F10" s="14">
        <v>0</v>
      </c>
      <c r="G10" s="53">
        <v>73.6349010033037</v>
      </c>
      <c r="H10" s="14">
        <v>14897803</v>
      </c>
      <c r="I10" s="14">
        <v>128943</v>
      </c>
      <c r="J10" s="53">
        <v>0.8655168819187634</v>
      </c>
      <c r="K10" s="14">
        <v>14897803</v>
      </c>
      <c r="L10" s="14">
        <v>136747</v>
      </c>
      <c r="M10" s="53">
        <v>0.917900444783704</v>
      </c>
      <c r="N10" s="14">
        <v>408102</v>
      </c>
      <c r="O10" s="14">
        <v>21725</v>
      </c>
      <c r="P10" s="14">
        <v>490184</v>
      </c>
      <c r="Q10" s="54">
        <v>10640775</v>
      </c>
      <c r="R10" s="14">
        <v>704432</v>
      </c>
      <c r="S10" s="14">
        <v>54240</v>
      </c>
      <c r="T10" s="14">
        <v>650192</v>
      </c>
      <c r="U10" s="14">
        <v>0.0611038199755187</v>
      </c>
      <c r="V10" s="14">
        <v>32839557</v>
      </c>
      <c r="W10" s="14" t="s">
        <v>26</v>
      </c>
      <c r="X10" s="46"/>
      <c r="Y10" s="28"/>
      <c r="Z10" s="29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15.75">
      <c r="A11" s="52">
        <v>4</v>
      </c>
      <c r="B11" s="21" t="s">
        <v>38</v>
      </c>
      <c r="C11" s="14">
        <v>118130785</v>
      </c>
      <c r="D11" s="14">
        <v>93221230</v>
      </c>
      <c r="E11" s="14">
        <v>0</v>
      </c>
      <c r="F11" s="14">
        <v>0</v>
      </c>
      <c r="G11" s="53">
        <v>78.91357870854748</v>
      </c>
      <c r="H11" s="14">
        <v>81274198</v>
      </c>
      <c r="I11" s="14">
        <v>391790</v>
      </c>
      <c r="J11" s="53">
        <v>0.4820595092184115</v>
      </c>
      <c r="K11" s="14">
        <v>81274198</v>
      </c>
      <c r="L11" s="14">
        <v>717624</v>
      </c>
      <c r="M11" s="53">
        <v>0.8829665719986557</v>
      </c>
      <c r="N11" s="14">
        <v>2010739</v>
      </c>
      <c r="O11" s="14">
        <v>2996530</v>
      </c>
      <c r="P11" s="14">
        <v>2829291</v>
      </c>
      <c r="Q11" s="54">
        <v>102167204</v>
      </c>
      <c r="R11" s="14">
        <v>6693635</v>
      </c>
      <c r="S11" s="14">
        <v>144861</v>
      </c>
      <c r="T11" s="14">
        <v>6548774</v>
      </c>
      <c r="U11" s="14">
        <v>0.06409859273431814</v>
      </c>
      <c r="V11" s="14">
        <v>224539220.5</v>
      </c>
      <c r="W11" s="14" t="s">
        <v>26</v>
      </c>
      <c r="X11" s="46"/>
      <c r="Y11" s="28"/>
      <c r="Z11" s="29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31.5">
      <c r="A12" s="52">
        <v>5</v>
      </c>
      <c r="B12" s="21" t="s">
        <v>27</v>
      </c>
      <c r="C12" s="14">
        <v>85189851</v>
      </c>
      <c r="D12" s="14">
        <v>89809855</v>
      </c>
      <c r="E12" s="14">
        <v>0</v>
      </c>
      <c r="F12" s="14">
        <v>0</v>
      </c>
      <c r="G12" s="53">
        <v>105.42318591448176</v>
      </c>
      <c r="H12" s="14">
        <v>51222558</v>
      </c>
      <c r="I12" s="14">
        <v>665384</v>
      </c>
      <c r="J12" s="53">
        <v>1.2990058013112113</v>
      </c>
      <c r="K12" s="14">
        <v>51222558</v>
      </c>
      <c r="L12" s="14">
        <v>763820</v>
      </c>
      <c r="M12" s="53">
        <v>1.4911789450265251</v>
      </c>
      <c r="N12" s="14">
        <v>1483246</v>
      </c>
      <c r="O12" s="14">
        <v>1612396</v>
      </c>
      <c r="P12" s="14">
        <v>2762829</v>
      </c>
      <c r="Q12" s="54">
        <v>97097530</v>
      </c>
      <c r="R12" s="14">
        <v>5735573</v>
      </c>
      <c r="S12" s="14">
        <v>58473</v>
      </c>
      <c r="T12" s="14">
        <v>5677100</v>
      </c>
      <c r="U12" s="14">
        <v>0.05846801664264786</v>
      </c>
      <c r="V12" s="14">
        <v>154952984</v>
      </c>
      <c r="W12" s="14" t="s">
        <v>26</v>
      </c>
      <c r="X12" s="46"/>
      <c r="Y12" s="28"/>
      <c r="Z12" s="29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47.25">
      <c r="A13" s="52">
        <v>6</v>
      </c>
      <c r="B13" s="21" t="s">
        <v>28</v>
      </c>
      <c r="C13" s="14">
        <v>162400152</v>
      </c>
      <c r="D13" s="14">
        <v>76509327</v>
      </c>
      <c r="E13" s="14">
        <v>0</v>
      </c>
      <c r="F13" s="14">
        <v>0</v>
      </c>
      <c r="G13" s="53">
        <v>47.11161046203947</v>
      </c>
      <c r="H13" s="14">
        <v>174826017</v>
      </c>
      <c r="I13" s="14">
        <v>1710550</v>
      </c>
      <c r="J13" s="53">
        <v>0.9784298866684128</v>
      </c>
      <c r="K13" s="14">
        <v>174826017</v>
      </c>
      <c r="L13" s="14">
        <v>1056495</v>
      </c>
      <c r="M13" s="53">
        <v>0.6043122288829585</v>
      </c>
      <c r="N13" s="14">
        <v>6048017</v>
      </c>
      <c r="O13" s="14">
        <v>9305837</v>
      </c>
      <c r="P13" s="14">
        <v>5734308</v>
      </c>
      <c r="Q13" s="54">
        <v>100364534</v>
      </c>
      <c r="R13" s="14">
        <v>8699013</v>
      </c>
      <c r="S13" s="14">
        <v>1382501</v>
      </c>
      <c r="T13" s="14">
        <v>7316512</v>
      </c>
      <c r="U13" s="14">
        <v>0.07289937698510113</v>
      </c>
      <c r="V13" s="14">
        <v>412826381.5</v>
      </c>
      <c r="W13" s="14" t="s">
        <v>26</v>
      </c>
      <c r="X13" s="46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31.5">
      <c r="A14" s="52">
        <v>7</v>
      </c>
      <c r="B14" s="21" t="s">
        <v>39</v>
      </c>
      <c r="C14" s="14">
        <v>8371837</v>
      </c>
      <c r="D14" s="14">
        <v>5429685</v>
      </c>
      <c r="E14" s="14">
        <v>0</v>
      </c>
      <c r="F14" s="14">
        <v>0</v>
      </c>
      <c r="G14" s="53">
        <v>64.85655418279167</v>
      </c>
      <c r="H14" s="14">
        <v>14001066</v>
      </c>
      <c r="I14" s="14">
        <v>109468</v>
      </c>
      <c r="J14" s="53">
        <v>0.781854753059517</v>
      </c>
      <c r="K14" s="14">
        <v>14001066</v>
      </c>
      <c r="L14" s="14">
        <v>216555</v>
      </c>
      <c r="M14" s="53">
        <v>1.5467036581357447</v>
      </c>
      <c r="N14" s="14">
        <v>439677</v>
      </c>
      <c r="O14" s="14">
        <v>213295</v>
      </c>
      <c r="P14" s="14">
        <v>438603</v>
      </c>
      <c r="Q14" s="54">
        <v>6847283</v>
      </c>
      <c r="R14" s="14">
        <v>536051</v>
      </c>
      <c r="S14" s="14">
        <v>2</v>
      </c>
      <c r="T14" s="14">
        <v>536049</v>
      </c>
      <c r="U14" s="14">
        <v>0.07828638015983858</v>
      </c>
      <c r="V14" s="14">
        <v>27868865.5</v>
      </c>
      <c r="W14" s="14" t="s">
        <v>26</v>
      </c>
      <c r="X14" s="46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31.5">
      <c r="A15" s="52">
        <v>8</v>
      </c>
      <c r="B15" s="21" t="s">
        <v>40</v>
      </c>
      <c r="C15" s="14">
        <v>4022612</v>
      </c>
      <c r="D15" s="14">
        <v>3119579</v>
      </c>
      <c r="E15" s="14">
        <v>0</v>
      </c>
      <c r="F15" s="14">
        <v>0</v>
      </c>
      <c r="G15" s="53">
        <v>77.55107875181598</v>
      </c>
      <c r="H15" s="14">
        <v>26813631</v>
      </c>
      <c r="I15" s="14">
        <v>151963</v>
      </c>
      <c r="J15" s="53">
        <v>0.5667378655281711</v>
      </c>
      <c r="K15" s="14">
        <v>26813631</v>
      </c>
      <c r="L15" s="14">
        <v>313594</v>
      </c>
      <c r="M15" s="53">
        <v>1.169532018994369</v>
      </c>
      <c r="N15" s="14">
        <v>298329</v>
      </c>
      <c r="O15" s="14">
        <v>132964</v>
      </c>
      <c r="P15" s="14">
        <v>440903</v>
      </c>
      <c r="Q15" s="54">
        <v>4457332</v>
      </c>
      <c r="R15" s="14">
        <v>849805</v>
      </c>
      <c r="S15" s="14">
        <v>35571</v>
      </c>
      <c r="T15" s="14">
        <v>814234</v>
      </c>
      <c r="U15" s="14">
        <v>0.18267295323749724</v>
      </c>
      <c r="V15" s="14">
        <v>34565355.5</v>
      </c>
      <c r="W15" s="14" t="s">
        <v>26</v>
      </c>
      <c r="X15" s="46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31.5">
      <c r="A16" s="52">
        <v>9</v>
      </c>
      <c r="B16" s="21" t="s">
        <v>41</v>
      </c>
      <c r="C16" s="14">
        <v>9711341</v>
      </c>
      <c r="D16" s="14">
        <v>8201563</v>
      </c>
      <c r="E16" s="14">
        <v>0</v>
      </c>
      <c r="F16" s="14">
        <v>0</v>
      </c>
      <c r="G16" s="53">
        <v>84.4534549862887</v>
      </c>
      <c r="H16" s="14">
        <v>32003955</v>
      </c>
      <c r="I16" s="14">
        <v>295840</v>
      </c>
      <c r="J16" s="53">
        <v>0.924385751698501</v>
      </c>
      <c r="K16" s="14">
        <v>32003955</v>
      </c>
      <c r="L16" s="14">
        <v>315744</v>
      </c>
      <c r="M16" s="53">
        <v>0.9865780651172644</v>
      </c>
      <c r="N16" s="14">
        <v>160559</v>
      </c>
      <c r="O16" s="14">
        <v>281831</v>
      </c>
      <c r="P16" s="14">
        <v>618293</v>
      </c>
      <c r="Q16" s="54">
        <v>9873830</v>
      </c>
      <c r="R16" s="14">
        <v>806009</v>
      </c>
      <c r="S16" s="14">
        <v>9562</v>
      </c>
      <c r="T16" s="14">
        <v>796447</v>
      </c>
      <c r="U16" s="14">
        <v>0.08066241772442913</v>
      </c>
      <c r="V16" s="14">
        <v>43722283.5</v>
      </c>
      <c r="W16" s="14" t="s">
        <v>26</v>
      </c>
      <c r="X16" s="46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31.5">
      <c r="A17" s="52">
        <v>10</v>
      </c>
      <c r="B17" s="21" t="s">
        <v>42</v>
      </c>
      <c r="C17" s="14">
        <v>2320566</v>
      </c>
      <c r="D17" s="14">
        <v>3040242</v>
      </c>
      <c r="E17" s="14">
        <v>0</v>
      </c>
      <c r="F17" s="14">
        <v>0</v>
      </c>
      <c r="G17" s="53">
        <v>131.01295115071065</v>
      </c>
      <c r="H17" s="14">
        <v>16521226</v>
      </c>
      <c r="I17" s="14">
        <v>168445</v>
      </c>
      <c r="J17" s="53">
        <v>1.0195671919263134</v>
      </c>
      <c r="K17" s="14">
        <v>16521226</v>
      </c>
      <c r="L17" s="14">
        <v>243876</v>
      </c>
      <c r="M17" s="53">
        <v>1.476137424668121</v>
      </c>
      <c r="N17" s="14">
        <v>127005</v>
      </c>
      <c r="O17" s="14">
        <v>10760</v>
      </c>
      <c r="P17" s="14">
        <v>253209</v>
      </c>
      <c r="Q17" s="54">
        <v>3843537</v>
      </c>
      <c r="R17" s="14">
        <v>375604</v>
      </c>
      <c r="S17" s="14">
        <v>57219</v>
      </c>
      <c r="T17" s="14">
        <v>318385</v>
      </c>
      <c r="U17" s="14">
        <v>0.08283646027083907</v>
      </c>
      <c r="V17" s="14">
        <v>20429354.5</v>
      </c>
      <c r="W17" s="14" t="s">
        <v>26</v>
      </c>
      <c r="X17" s="46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7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31.5">
      <c r="A18" s="52">
        <v>11</v>
      </c>
      <c r="B18" s="21" t="s">
        <v>43</v>
      </c>
      <c r="C18" s="14">
        <v>22236582</v>
      </c>
      <c r="D18" s="14">
        <v>16644104</v>
      </c>
      <c r="E18" s="14">
        <v>0</v>
      </c>
      <c r="F18" s="14">
        <v>0</v>
      </c>
      <c r="G18" s="53">
        <v>74.85010061348457</v>
      </c>
      <c r="H18" s="14">
        <v>55979852</v>
      </c>
      <c r="I18" s="14">
        <v>727183</v>
      </c>
      <c r="J18" s="53">
        <v>1.2990084361066192</v>
      </c>
      <c r="K18" s="14">
        <v>55979852</v>
      </c>
      <c r="L18" s="14">
        <v>508266</v>
      </c>
      <c r="M18" s="53">
        <v>0.9079445226114568</v>
      </c>
      <c r="N18" s="14">
        <v>227363</v>
      </c>
      <c r="O18" s="14">
        <v>972249</v>
      </c>
      <c r="P18" s="14">
        <v>980776</v>
      </c>
      <c r="Q18" s="54">
        <v>20059941</v>
      </c>
      <c r="R18" s="14">
        <v>1138457</v>
      </c>
      <c r="S18" s="14">
        <v>88659</v>
      </c>
      <c r="T18" s="14">
        <v>1049798</v>
      </c>
      <c r="U18" s="14">
        <v>0.0523330552168623</v>
      </c>
      <c r="V18" s="14">
        <v>81058471.5</v>
      </c>
      <c r="W18" s="14" t="s">
        <v>26</v>
      </c>
      <c r="X18" s="46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6.5" customHeight="1">
      <c r="A19" s="52">
        <v>12</v>
      </c>
      <c r="B19" s="21" t="s">
        <v>44</v>
      </c>
      <c r="C19" s="14">
        <v>18599278</v>
      </c>
      <c r="D19" s="14">
        <v>15319044</v>
      </c>
      <c r="E19" s="14">
        <v>0</v>
      </c>
      <c r="F19" s="14">
        <v>0</v>
      </c>
      <c r="G19" s="53">
        <v>82.36364873948332</v>
      </c>
      <c r="H19" s="14">
        <v>14790085</v>
      </c>
      <c r="I19" s="14">
        <v>543207</v>
      </c>
      <c r="J19" s="53">
        <v>3.6727780807209696</v>
      </c>
      <c r="K19" s="14">
        <v>14790085</v>
      </c>
      <c r="L19" s="14">
        <v>172986</v>
      </c>
      <c r="M19" s="53">
        <v>1.169607882578092</v>
      </c>
      <c r="N19" s="14">
        <v>255315</v>
      </c>
      <c r="O19" s="14">
        <v>43528</v>
      </c>
      <c r="P19" s="14">
        <v>531698</v>
      </c>
      <c r="Q19" s="54">
        <v>16865778</v>
      </c>
      <c r="R19" s="14">
        <v>1855336</v>
      </c>
      <c r="S19" s="14">
        <v>46135</v>
      </c>
      <c r="T19" s="14">
        <v>1809201</v>
      </c>
      <c r="U19" s="14">
        <v>0.10727053326564598</v>
      </c>
      <c r="V19" s="14">
        <v>36580800.5</v>
      </c>
      <c r="W19" s="14" t="s">
        <v>26</v>
      </c>
      <c r="X19" s="46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47.25">
      <c r="A20" s="52">
        <v>13</v>
      </c>
      <c r="B20" s="21" t="s">
        <v>29</v>
      </c>
      <c r="C20" s="14">
        <v>30339556</v>
      </c>
      <c r="D20" s="14">
        <v>17902716</v>
      </c>
      <c r="E20" s="14">
        <v>0</v>
      </c>
      <c r="F20" s="14">
        <v>0</v>
      </c>
      <c r="G20" s="53">
        <v>59.0078378206985</v>
      </c>
      <c r="H20" s="14">
        <v>10342456</v>
      </c>
      <c r="I20" s="14">
        <v>26988</v>
      </c>
      <c r="J20" s="53">
        <v>0.2609438222410615</v>
      </c>
      <c r="K20" s="14">
        <v>10342456</v>
      </c>
      <c r="L20" s="14">
        <v>79054</v>
      </c>
      <c r="M20" s="53">
        <v>0.7643638996385385</v>
      </c>
      <c r="N20" s="14">
        <v>245520</v>
      </c>
      <c r="O20" s="14">
        <v>49014</v>
      </c>
      <c r="P20" s="14">
        <v>457944</v>
      </c>
      <c r="Q20" s="54">
        <v>18761236</v>
      </c>
      <c r="R20" s="14">
        <v>889115</v>
      </c>
      <c r="S20" s="14">
        <v>38528</v>
      </c>
      <c r="T20" s="14">
        <v>850587</v>
      </c>
      <c r="U20" s="14">
        <v>0.045337471369157126</v>
      </c>
      <c r="V20" s="14">
        <v>43751012</v>
      </c>
      <c r="W20" s="14" t="s">
        <v>26</v>
      </c>
      <c r="X20" s="46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31.5">
      <c r="A21" s="52">
        <v>14</v>
      </c>
      <c r="B21" s="21" t="s">
        <v>30</v>
      </c>
      <c r="C21" s="14">
        <v>1900718</v>
      </c>
      <c r="D21" s="14">
        <v>547735</v>
      </c>
      <c r="E21" s="14">
        <v>0</v>
      </c>
      <c r="F21" s="14">
        <v>0</v>
      </c>
      <c r="G21" s="53">
        <v>28.81726800082916</v>
      </c>
      <c r="H21" s="14">
        <v>2614978</v>
      </c>
      <c r="I21" s="14">
        <v>78459</v>
      </c>
      <c r="J21" s="53">
        <v>3.0003694103736245</v>
      </c>
      <c r="K21" s="14">
        <v>2614978</v>
      </c>
      <c r="L21" s="14">
        <v>34876</v>
      </c>
      <c r="M21" s="53">
        <v>1.3337014689989743</v>
      </c>
      <c r="N21" s="14">
        <v>42762</v>
      </c>
      <c r="O21" s="14">
        <v>0</v>
      </c>
      <c r="P21" s="14">
        <v>15773</v>
      </c>
      <c r="Q21" s="54">
        <v>719605</v>
      </c>
      <c r="R21" s="14">
        <v>90180</v>
      </c>
      <c r="S21" s="14">
        <v>36376</v>
      </c>
      <c r="T21" s="14">
        <v>53804</v>
      </c>
      <c r="U21" s="14">
        <v>0.07476879677045045</v>
      </c>
      <c r="V21" s="14">
        <v>5050221</v>
      </c>
      <c r="W21" s="14" t="s">
        <v>26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5.75" customHeight="1">
      <c r="A22" s="22"/>
      <c r="B22" s="22" t="s">
        <v>31</v>
      </c>
      <c r="C22" s="55">
        <v>523717067</v>
      </c>
      <c r="D22" s="55">
        <v>372208685</v>
      </c>
      <c r="E22" s="55">
        <v>0</v>
      </c>
      <c r="F22" s="55">
        <v>0</v>
      </c>
      <c r="G22" s="56">
        <v>71.07056623762846</v>
      </c>
      <c r="H22" s="55">
        <v>601705580</v>
      </c>
      <c r="I22" s="55">
        <v>5865561</v>
      </c>
      <c r="J22" s="56">
        <v>0.9748224372458039</v>
      </c>
      <c r="K22" s="55">
        <v>601705580</v>
      </c>
      <c r="L22" s="55">
        <v>5665459</v>
      </c>
      <c r="M22" s="56">
        <v>0.9415666379560582</v>
      </c>
      <c r="N22" s="55">
        <v>20043722</v>
      </c>
      <c r="O22" s="55">
        <v>21729590</v>
      </c>
      <c r="P22" s="55">
        <v>19394975</v>
      </c>
      <c r="Q22" s="55">
        <v>444907992</v>
      </c>
      <c r="R22" s="55">
        <v>32062742</v>
      </c>
      <c r="S22" s="55">
        <v>3040673</v>
      </c>
      <c r="T22" s="55">
        <v>29022069</v>
      </c>
      <c r="U22" s="55">
        <v>0.06523161984467117</v>
      </c>
      <c r="V22" s="55">
        <v>1375969172</v>
      </c>
      <c r="W22" s="55"/>
      <c r="X22" s="47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ht="15.75">
      <c r="A23" s="2" t="s">
        <v>32</v>
      </c>
    </row>
    <row r="25" ht="15.75">
      <c r="W25" s="2" t="s">
        <v>33</v>
      </c>
    </row>
    <row r="30" ht="15.75">
      <c r="R30" s="2" t="s">
        <v>33</v>
      </c>
    </row>
  </sheetData>
  <sheetProtection/>
  <mergeCells count="17">
    <mergeCell ref="U3:U6"/>
    <mergeCell ref="V3:V6"/>
    <mergeCell ref="W3:W6"/>
    <mergeCell ref="O4:O6"/>
    <mergeCell ref="P3:P6"/>
    <mergeCell ref="Q3:Q6"/>
    <mergeCell ref="R3:R6"/>
    <mergeCell ref="S3:S6"/>
    <mergeCell ref="T3:T6"/>
    <mergeCell ref="A3:A6"/>
    <mergeCell ref="B3:B6"/>
    <mergeCell ref="C3:G5"/>
    <mergeCell ref="H3:O3"/>
    <mergeCell ref="H4:M4"/>
    <mergeCell ref="H5:J5"/>
    <mergeCell ref="K5:M5"/>
    <mergeCell ref="N4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8515625" style="2" customWidth="1"/>
    <col min="2" max="2" width="43.57421875" style="2" customWidth="1"/>
    <col min="3" max="14" width="20.421875" style="2" customWidth="1"/>
    <col min="15" max="15" width="21.00390625" style="2" customWidth="1"/>
    <col min="16" max="21" width="20.421875" style="2" customWidth="1"/>
    <col min="22" max="16384" width="9.140625" style="2" customWidth="1"/>
  </cols>
  <sheetData>
    <row r="1" spans="1:21" ht="15.75">
      <c r="A1" s="3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84</v>
      </c>
      <c r="U2" s="4"/>
    </row>
    <row r="3" spans="1:21" ht="24" customHeight="1">
      <c r="A3" s="76" t="s">
        <v>0</v>
      </c>
      <c r="B3" s="92" t="s">
        <v>1</v>
      </c>
      <c r="C3" s="92" t="s">
        <v>2</v>
      </c>
      <c r="D3" s="92"/>
      <c r="E3" s="92"/>
      <c r="F3" s="92" t="s">
        <v>3</v>
      </c>
      <c r="G3" s="92"/>
      <c r="H3" s="92"/>
      <c r="I3" s="92"/>
      <c r="J3" s="92"/>
      <c r="K3" s="92"/>
      <c r="L3" s="92"/>
      <c r="M3" s="92"/>
      <c r="N3" s="92" t="s">
        <v>4</v>
      </c>
      <c r="O3" s="92" t="s">
        <v>5</v>
      </c>
      <c r="P3" s="92" t="s">
        <v>6</v>
      </c>
      <c r="Q3" s="92" t="s">
        <v>7</v>
      </c>
      <c r="R3" s="92" t="s">
        <v>8</v>
      </c>
      <c r="S3" s="92" t="s">
        <v>9</v>
      </c>
      <c r="T3" s="92" t="s">
        <v>10</v>
      </c>
      <c r="U3" s="92" t="s">
        <v>11</v>
      </c>
    </row>
    <row r="4" spans="1:21" ht="22.5" customHeight="1">
      <c r="A4" s="77"/>
      <c r="B4" s="92"/>
      <c r="C4" s="92"/>
      <c r="D4" s="92"/>
      <c r="E4" s="92"/>
      <c r="F4" s="92" t="s">
        <v>12</v>
      </c>
      <c r="G4" s="92"/>
      <c r="H4" s="92"/>
      <c r="I4" s="92"/>
      <c r="J4" s="92"/>
      <c r="K4" s="92"/>
      <c r="L4" s="92" t="s">
        <v>13</v>
      </c>
      <c r="M4" s="92" t="s">
        <v>14</v>
      </c>
      <c r="N4" s="92"/>
      <c r="O4" s="92"/>
      <c r="P4" s="92"/>
      <c r="Q4" s="92"/>
      <c r="R4" s="92"/>
      <c r="S4" s="92"/>
      <c r="T4" s="92"/>
      <c r="U4" s="92"/>
    </row>
    <row r="5" spans="1:21" ht="25.5" customHeight="1">
      <c r="A5" s="77"/>
      <c r="B5" s="92"/>
      <c r="C5" s="92"/>
      <c r="D5" s="92"/>
      <c r="E5" s="92"/>
      <c r="F5" s="92" t="s">
        <v>15</v>
      </c>
      <c r="G5" s="92"/>
      <c r="H5" s="92"/>
      <c r="I5" s="92" t="s">
        <v>16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94.5">
      <c r="A6" s="78"/>
      <c r="B6" s="92"/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5.75">
      <c r="A7" s="36">
        <v>1</v>
      </c>
      <c r="B7" s="36">
        <v>2</v>
      </c>
      <c r="C7" s="36">
        <v>3</v>
      </c>
      <c r="D7" s="36">
        <v>4</v>
      </c>
      <c r="E7" s="36">
        <v>7</v>
      </c>
      <c r="F7" s="36">
        <v>8</v>
      </c>
      <c r="G7" s="36">
        <v>9</v>
      </c>
      <c r="H7" s="36">
        <v>10</v>
      </c>
      <c r="I7" s="36">
        <v>11</v>
      </c>
      <c r="J7" s="36">
        <v>12</v>
      </c>
      <c r="K7" s="36">
        <v>13</v>
      </c>
      <c r="L7" s="36">
        <v>14</v>
      </c>
      <c r="M7" s="36">
        <v>15</v>
      </c>
      <c r="N7" s="36">
        <v>16</v>
      </c>
      <c r="O7" s="36">
        <v>17</v>
      </c>
      <c r="P7" s="36">
        <v>18</v>
      </c>
      <c r="Q7" s="36">
        <v>19</v>
      </c>
      <c r="R7" s="36">
        <v>20</v>
      </c>
      <c r="S7" s="36">
        <v>21</v>
      </c>
      <c r="T7" s="36">
        <v>22</v>
      </c>
      <c r="U7" s="36">
        <v>23</v>
      </c>
    </row>
    <row r="8" spans="1:253" ht="31.5">
      <c r="A8" s="48">
        <v>1</v>
      </c>
      <c r="B8" s="38" t="s">
        <v>35</v>
      </c>
      <c r="C8" s="49">
        <v>46985119</v>
      </c>
      <c r="D8" s="49">
        <v>30549970</v>
      </c>
      <c r="E8" s="50">
        <v>65.02052277445546</v>
      </c>
      <c r="F8" s="49">
        <v>81489151</v>
      </c>
      <c r="G8" s="49">
        <v>755758</v>
      </c>
      <c r="H8" s="50">
        <v>0.9274338862605158</v>
      </c>
      <c r="I8" s="49">
        <v>81489151</v>
      </c>
      <c r="J8" s="49">
        <v>792861</v>
      </c>
      <c r="K8" s="50">
        <v>0.9729651005935748</v>
      </c>
      <c r="L8" s="49">
        <v>7652472</v>
      </c>
      <c r="M8" s="49">
        <v>6759463</v>
      </c>
      <c r="N8" s="49">
        <v>3597779</v>
      </c>
      <c r="O8" s="51">
        <v>50108303</v>
      </c>
      <c r="P8" s="49">
        <v>3420220</v>
      </c>
      <c r="Q8" s="49">
        <v>2195483</v>
      </c>
      <c r="R8" s="49">
        <v>1224737</v>
      </c>
      <c r="S8" s="58">
        <v>0.02444179759989078</v>
      </c>
      <c r="T8" s="49">
        <v>224130170</v>
      </c>
      <c r="U8" s="49" t="s">
        <v>62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</row>
    <row r="9" spans="1:253" ht="63">
      <c r="A9" s="52">
        <v>2</v>
      </c>
      <c r="B9" s="59" t="s">
        <v>61</v>
      </c>
      <c r="C9" s="14">
        <v>2516826</v>
      </c>
      <c r="D9" s="14">
        <v>1693561</v>
      </c>
      <c r="E9" s="53">
        <v>67.28955438317945</v>
      </c>
      <c r="F9" s="14">
        <v>20091886</v>
      </c>
      <c r="G9" s="14">
        <v>91931</v>
      </c>
      <c r="H9" s="53">
        <v>0.45755286487291436</v>
      </c>
      <c r="I9" s="14">
        <v>20091886</v>
      </c>
      <c r="J9" s="14">
        <v>307251</v>
      </c>
      <c r="K9" s="53">
        <v>1.5292292620015862</v>
      </c>
      <c r="L9" s="14">
        <v>528469</v>
      </c>
      <c r="M9" s="14">
        <v>330404</v>
      </c>
      <c r="N9" s="14">
        <v>243385</v>
      </c>
      <c r="O9" s="54">
        <v>3195001</v>
      </c>
      <c r="P9" s="14">
        <v>287650</v>
      </c>
      <c r="Q9" s="14">
        <v>45455</v>
      </c>
      <c r="R9" s="14">
        <v>242195</v>
      </c>
      <c r="S9" s="60">
        <v>0.07580435812070169</v>
      </c>
      <c r="T9" s="14">
        <v>29214574.5</v>
      </c>
      <c r="U9" s="14" t="s">
        <v>26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1:253" ht="63">
      <c r="A10" s="52">
        <v>3</v>
      </c>
      <c r="B10" s="21" t="s">
        <v>37</v>
      </c>
      <c r="C10" s="14">
        <v>12868300</v>
      </c>
      <c r="D10" s="14">
        <v>9426217</v>
      </c>
      <c r="E10" s="53">
        <v>73.25145512616274</v>
      </c>
      <c r="F10" s="14">
        <v>15401109</v>
      </c>
      <c r="G10" s="14">
        <v>120198</v>
      </c>
      <c r="H10" s="53">
        <v>0.7804502909498271</v>
      </c>
      <c r="I10" s="14">
        <v>15401109</v>
      </c>
      <c r="J10" s="14">
        <v>123411</v>
      </c>
      <c r="K10" s="53">
        <v>0.8013124249688772</v>
      </c>
      <c r="L10" s="14">
        <v>407671</v>
      </c>
      <c r="M10" s="14">
        <v>10903</v>
      </c>
      <c r="N10" s="14">
        <v>490184</v>
      </c>
      <c r="O10" s="54">
        <v>10578584</v>
      </c>
      <c r="P10" s="14">
        <v>706672</v>
      </c>
      <c r="Q10" s="14">
        <v>47386</v>
      </c>
      <c r="R10" s="14">
        <v>659286</v>
      </c>
      <c r="S10" s="60">
        <v>0.0623227078406713</v>
      </c>
      <c r="T10" s="14">
        <v>33365296.5</v>
      </c>
      <c r="U10" s="14" t="s">
        <v>26</v>
      </c>
      <c r="V10" s="29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1:253" ht="31.5">
      <c r="A11" s="52">
        <v>4</v>
      </c>
      <c r="B11" s="21" t="s">
        <v>38</v>
      </c>
      <c r="C11" s="14">
        <v>130124575</v>
      </c>
      <c r="D11" s="14">
        <v>82500652</v>
      </c>
      <c r="E11" s="53">
        <v>63.401284499872524</v>
      </c>
      <c r="F11" s="14">
        <v>73455970</v>
      </c>
      <c r="G11" s="14">
        <v>366508</v>
      </c>
      <c r="H11" s="53">
        <v>0.4989492344869995</v>
      </c>
      <c r="I11" s="14">
        <v>73455970</v>
      </c>
      <c r="J11" s="14">
        <v>754258</v>
      </c>
      <c r="K11" s="53">
        <v>1.0268164725072721</v>
      </c>
      <c r="L11" s="14">
        <v>1626153</v>
      </c>
      <c r="M11" s="14">
        <v>2950455</v>
      </c>
      <c r="N11" s="14">
        <v>2829291</v>
      </c>
      <c r="O11" s="54">
        <v>91027317</v>
      </c>
      <c r="P11" s="14">
        <v>6699926</v>
      </c>
      <c r="Q11" s="14">
        <v>646683</v>
      </c>
      <c r="R11" s="14">
        <v>6053243</v>
      </c>
      <c r="S11" s="60">
        <v>0.06649919166572821</v>
      </c>
      <c r="T11" s="14">
        <v>223907457.5</v>
      </c>
      <c r="U11" s="14" t="s">
        <v>26</v>
      </c>
      <c r="V11" s="29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1:253" ht="47.25">
      <c r="A12" s="52">
        <v>5</v>
      </c>
      <c r="B12" s="21" t="s">
        <v>27</v>
      </c>
      <c r="C12" s="14">
        <v>81666055</v>
      </c>
      <c r="D12" s="14">
        <v>86165694</v>
      </c>
      <c r="E12" s="53">
        <v>105.50980330811865</v>
      </c>
      <c r="F12" s="14">
        <v>54078831</v>
      </c>
      <c r="G12" s="14">
        <v>635239</v>
      </c>
      <c r="H12" s="53">
        <v>1.1746537198631384</v>
      </c>
      <c r="I12" s="14">
        <v>54078831</v>
      </c>
      <c r="J12" s="14">
        <v>800006</v>
      </c>
      <c r="K12" s="53">
        <v>1.4793330129491888</v>
      </c>
      <c r="L12" s="14">
        <v>1940339</v>
      </c>
      <c r="M12" s="14">
        <v>1909745</v>
      </c>
      <c r="N12" s="14">
        <v>2762829</v>
      </c>
      <c r="O12" s="54">
        <v>94215252</v>
      </c>
      <c r="P12" s="14">
        <v>5891107</v>
      </c>
      <c r="Q12" s="14">
        <v>61358</v>
      </c>
      <c r="R12" s="14">
        <v>5829749</v>
      </c>
      <c r="S12" s="60">
        <v>0.06187691351714476</v>
      </c>
      <c r="T12" s="14">
        <v>159999123.5</v>
      </c>
      <c r="U12" s="14" t="s">
        <v>26</v>
      </c>
      <c r="V12" s="29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1:253" ht="63">
      <c r="A13" s="52">
        <v>6</v>
      </c>
      <c r="B13" s="21" t="s">
        <v>28</v>
      </c>
      <c r="C13" s="14">
        <v>148964972</v>
      </c>
      <c r="D13" s="14">
        <v>70391894</v>
      </c>
      <c r="E13" s="53">
        <v>47.25399068983815</v>
      </c>
      <c r="F13" s="14">
        <v>191945725</v>
      </c>
      <c r="G13" s="14">
        <v>1823300</v>
      </c>
      <c r="H13" s="53">
        <v>0.9499039376886357</v>
      </c>
      <c r="I13" s="14">
        <v>191945725</v>
      </c>
      <c r="J13" s="14">
        <v>1164128</v>
      </c>
      <c r="K13" s="53">
        <v>0.6064881101155027</v>
      </c>
      <c r="L13" s="14">
        <v>5230638</v>
      </c>
      <c r="M13" s="14">
        <v>9195180</v>
      </c>
      <c r="N13" s="14">
        <v>5734308</v>
      </c>
      <c r="O13" s="54">
        <v>93539448</v>
      </c>
      <c r="P13" s="14">
        <v>7494825</v>
      </c>
      <c r="Q13" s="14">
        <v>1649367</v>
      </c>
      <c r="R13" s="14">
        <v>5845458</v>
      </c>
      <c r="S13" s="60">
        <v>0.0624919018123776</v>
      </c>
      <c r="T13" s="14">
        <v>406293672</v>
      </c>
      <c r="U13" s="14" t="s">
        <v>26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1:253" ht="31.5">
      <c r="A14" s="52">
        <v>7</v>
      </c>
      <c r="B14" s="21" t="s">
        <v>39</v>
      </c>
      <c r="C14" s="14">
        <v>9941701</v>
      </c>
      <c r="D14" s="14">
        <v>7706313</v>
      </c>
      <c r="E14" s="53">
        <v>77.51503490197503</v>
      </c>
      <c r="F14" s="14">
        <v>11730022</v>
      </c>
      <c r="G14" s="14">
        <v>88900</v>
      </c>
      <c r="H14" s="53">
        <v>0.7578843415638947</v>
      </c>
      <c r="I14" s="14">
        <v>11730022</v>
      </c>
      <c r="J14" s="14">
        <v>179543</v>
      </c>
      <c r="K14" s="53">
        <v>1.5306279902970343</v>
      </c>
      <c r="L14" s="14">
        <v>492877</v>
      </c>
      <c r="M14" s="14">
        <v>91398</v>
      </c>
      <c r="N14" s="14">
        <v>438603</v>
      </c>
      <c r="O14" s="54">
        <v>8997634</v>
      </c>
      <c r="P14" s="14">
        <v>409165</v>
      </c>
      <c r="Q14" s="14">
        <v>26205</v>
      </c>
      <c r="R14" s="14">
        <v>382960</v>
      </c>
      <c r="S14" s="60">
        <v>0.04256230026693684</v>
      </c>
      <c r="T14" s="14">
        <v>27832685.5</v>
      </c>
      <c r="U14" s="14" t="s">
        <v>26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1:253" ht="31.5">
      <c r="A15" s="52">
        <v>8</v>
      </c>
      <c r="B15" s="21" t="s">
        <v>40</v>
      </c>
      <c r="C15" s="14">
        <v>4494518</v>
      </c>
      <c r="D15" s="14">
        <v>3392862</v>
      </c>
      <c r="E15" s="53">
        <v>75.48889558346413</v>
      </c>
      <c r="F15" s="14">
        <v>26992442</v>
      </c>
      <c r="G15" s="14">
        <v>159860</v>
      </c>
      <c r="H15" s="53">
        <v>0.5922398573645171</v>
      </c>
      <c r="I15" s="14">
        <v>26992442</v>
      </c>
      <c r="J15" s="14">
        <v>309151</v>
      </c>
      <c r="K15" s="53">
        <v>1.145324309671574</v>
      </c>
      <c r="L15" s="14">
        <v>282931</v>
      </c>
      <c r="M15" s="14">
        <v>135988</v>
      </c>
      <c r="N15" s="14">
        <v>440903</v>
      </c>
      <c r="O15" s="54">
        <v>4721695</v>
      </c>
      <c r="P15" s="14">
        <v>799911</v>
      </c>
      <c r="Q15" s="14">
        <v>34629</v>
      </c>
      <c r="R15" s="14">
        <v>765282</v>
      </c>
      <c r="S15" s="60">
        <v>0.1620778131581985</v>
      </c>
      <c r="T15" s="14">
        <v>35023597.5</v>
      </c>
      <c r="U15" s="14" t="s">
        <v>26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1:253" ht="47.25">
      <c r="A16" s="52">
        <v>9</v>
      </c>
      <c r="B16" s="21" t="s">
        <v>41</v>
      </c>
      <c r="C16" s="14">
        <v>10257112</v>
      </c>
      <c r="D16" s="14">
        <v>8735925</v>
      </c>
      <c r="E16" s="53">
        <v>85.16944145681552</v>
      </c>
      <c r="F16" s="14">
        <v>32192572</v>
      </c>
      <c r="G16" s="14">
        <v>292441</v>
      </c>
      <c r="H16" s="53">
        <v>0.9084114186340874</v>
      </c>
      <c r="I16" s="14">
        <v>32192572</v>
      </c>
      <c r="J16" s="14">
        <v>309912</v>
      </c>
      <c r="K16" s="53">
        <v>0.9626817018534586</v>
      </c>
      <c r="L16" s="14">
        <v>152514</v>
      </c>
      <c r="M16" s="14">
        <v>249622</v>
      </c>
      <c r="N16" s="14">
        <v>618293</v>
      </c>
      <c r="O16" s="54">
        <v>10358707</v>
      </c>
      <c r="P16" s="14">
        <v>881492</v>
      </c>
      <c r="Q16" s="14">
        <v>12786</v>
      </c>
      <c r="R16" s="14">
        <v>868706</v>
      </c>
      <c r="S16" s="60">
        <v>0.08386239711191754</v>
      </c>
      <c r="T16" s="14">
        <v>44356109</v>
      </c>
      <c r="U16" s="14" t="s">
        <v>26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1:253" ht="31.5">
      <c r="A17" s="52">
        <v>10</v>
      </c>
      <c r="B17" s="21" t="s">
        <v>42</v>
      </c>
      <c r="C17" s="14">
        <v>2836751</v>
      </c>
      <c r="D17" s="14">
        <v>2867367</v>
      </c>
      <c r="E17" s="53">
        <v>101.07926286092787</v>
      </c>
      <c r="F17" s="14">
        <v>16257660</v>
      </c>
      <c r="G17" s="14">
        <v>168192</v>
      </c>
      <c r="H17" s="53">
        <v>1.0345400260554103</v>
      </c>
      <c r="I17" s="14">
        <v>16257660</v>
      </c>
      <c r="J17" s="14">
        <v>242305</v>
      </c>
      <c r="K17" s="53">
        <v>1.490405138254829</v>
      </c>
      <c r="L17" s="14">
        <v>136726</v>
      </c>
      <c r="M17" s="14">
        <v>23317</v>
      </c>
      <c r="N17" s="14">
        <v>253209</v>
      </c>
      <c r="O17" s="54">
        <v>3691116</v>
      </c>
      <c r="P17" s="14">
        <v>367829</v>
      </c>
      <c r="Q17" s="14">
        <v>49884</v>
      </c>
      <c r="R17" s="14">
        <v>317945</v>
      </c>
      <c r="S17" s="60">
        <v>0.08613790517556208</v>
      </c>
      <c r="T17" s="14">
        <v>20803486</v>
      </c>
      <c r="U17" s="14" t="s">
        <v>26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7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1:253" ht="47.25">
      <c r="A18" s="52">
        <v>11</v>
      </c>
      <c r="B18" s="21" t="s">
        <v>43</v>
      </c>
      <c r="C18" s="14">
        <v>21443365</v>
      </c>
      <c r="D18" s="14">
        <v>17123726</v>
      </c>
      <c r="E18" s="53">
        <v>79.85559169468038</v>
      </c>
      <c r="F18" s="14">
        <v>52386431</v>
      </c>
      <c r="G18" s="14">
        <v>687566</v>
      </c>
      <c r="H18" s="53">
        <v>1.31248872441797</v>
      </c>
      <c r="I18" s="14">
        <v>52386431</v>
      </c>
      <c r="J18" s="14">
        <v>496817</v>
      </c>
      <c r="K18" s="53">
        <v>0.9483696264782764</v>
      </c>
      <c r="L18" s="14">
        <v>613732</v>
      </c>
      <c r="M18" s="14">
        <v>1016753</v>
      </c>
      <c r="N18" s="14">
        <v>980776</v>
      </c>
      <c r="O18" s="54">
        <v>20919370</v>
      </c>
      <c r="P18" s="14">
        <v>1891354</v>
      </c>
      <c r="Q18" s="14">
        <v>56115</v>
      </c>
      <c r="R18" s="14">
        <v>1835239</v>
      </c>
      <c r="S18" s="60">
        <v>0.08772917157639068</v>
      </c>
      <c r="T18" s="14">
        <v>81501446</v>
      </c>
      <c r="U18" s="14" t="s">
        <v>26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1:253" ht="31.5">
      <c r="A19" s="52">
        <v>12</v>
      </c>
      <c r="B19" s="21" t="s">
        <v>44</v>
      </c>
      <c r="C19" s="14">
        <v>19538480</v>
      </c>
      <c r="D19" s="14">
        <v>15619945</v>
      </c>
      <c r="E19" s="53">
        <v>79.94452485556707</v>
      </c>
      <c r="F19" s="14">
        <v>14226092</v>
      </c>
      <c r="G19" s="14">
        <v>554396</v>
      </c>
      <c r="H19" s="53">
        <v>3.8970365157205507</v>
      </c>
      <c r="I19" s="14">
        <v>14226092</v>
      </c>
      <c r="J19" s="14">
        <v>176010</v>
      </c>
      <c r="K19" s="53">
        <v>1.2372336689513888</v>
      </c>
      <c r="L19" s="14">
        <v>293673</v>
      </c>
      <c r="M19" s="14">
        <v>38785</v>
      </c>
      <c r="N19" s="14">
        <v>531698</v>
      </c>
      <c r="O19" s="54">
        <v>17214507</v>
      </c>
      <c r="P19" s="14">
        <v>1624051</v>
      </c>
      <c r="Q19" s="14">
        <v>32203</v>
      </c>
      <c r="R19" s="14">
        <v>1591848</v>
      </c>
      <c r="S19" s="60">
        <v>0.09247130922773449</v>
      </c>
      <c r="T19" s="14">
        <v>37435484.5</v>
      </c>
      <c r="U19" s="14" t="s">
        <v>26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1:253" ht="47.25">
      <c r="A20" s="52">
        <v>13</v>
      </c>
      <c r="B20" s="21" t="s">
        <v>29</v>
      </c>
      <c r="C20" s="14">
        <v>29864821</v>
      </c>
      <c r="D20" s="14">
        <v>17363062</v>
      </c>
      <c r="E20" s="53">
        <v>58.138845031081885</v>
      </c>
      <c r="F20" s="14">
        <v>12190183</v>
      </c>
      <c r="G20" s="14">
        <v>86041</v>
      </c>
      <c r="H20" s="53">
        <v>0.7058220536968148</v>
      </c>
      <c r="I20" s="14">
        <v>12190183</v>
      </c>
      <c r="J20" s="14">
        <v>104088</v>
      </c>
      <c r="K20" s="53">
        <v>0.8538674111783228</v>
      </c>
      <c r="L20" s="14">
        <v>266107</v>
      </c>
      <c r="M20" s="14">
        <v>69641</v>
      </c>
      <c r="N20" s="14">
        <v>457944</v>
      </c>
      <c r="O20" s="54">
        <v>18346883</v>
      </c>
      <c r="P20" s="14">
        <v>873967</v>
      </c>
      <c r="Q20" s="14">
        <v>37689</v>
      </c>
      <c r="R20" s="14">
        <v>836278</v>
      </c>
      <c r="S20" s="60">
        <v>0.045581475610870795</v>
      </c>
      <c r="T20" s="14">
        <v>45381341.5</v>
      </c>
      <c r="U20" s="14" t="s">
        <v>26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1:253" ht="31.5">
      <c r="A21" s="52">
        <v>14</v>
      </c>
      <c r="B21" s="21" t="s">
        <v>30</v>
      </c>
      <c r="C21" s="14">
        <v>2668315</v>
      </c>
      <c r="D21" s="14">
        <v>1275143</v>
      </c>
      <c r="E21" s="53">
        <v>47.78832334263384</v>
      </c>
      <c r="F21" s="14">
        <v>2306211</v>
      </c>
      <c r="G21" s="14">
        <v>58900</v>
      </c>
      <c r="H21" s="53">
        <v>2.553972728427711</v>
      </c>
      <c r="I21" s="14">
        <v>2306211</v>
      </c>
      <c r="J21" s="14">
        <v>29612</v>
      </c>
      <c r="K21" s="53">
        <v>1.2840108732462034</v>
      </c>
      <c r="L21" s="14">
        <v>51693</v>
      </c>
      <c r="M21" s="14">
        <v>0</v>
      </c>
      <c r="N21" s="14">
        <v>15773</v>
      </c>
      <c r="O21" s="54">
        <v>1431121</v>
      </c>
      <c r="P21" s="14">
        <v>94338</v>
      </c>
      <c r="Q21" s="14">
        <v>37971</v>
      </c>
      <c r="R21" s="14">
        <v>56367</v>
      </c>
      <c r="S21" s="60">
        <v>0.03938660672298149</v>
      </c>
      <c r="T21" s="14">
        <v>5620688.5</v>
      </c>
      <c r="U21" s="14" t="s">
        <v>26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1:253" ht="15.75" customHeight="1">
      <c r="A22" s="22"/>
      <c r="B22" s="22" t="s">
        <v>31</v>
      </c>
      <c r="C22" s="55">
        <v>524170910</v>
      </c>
      <c r="D22" s="55">
        <v>354812331</v>
      </c>
      <c r="E22" s="56">
        <v>67.69019879412996</v>
      </c>
      <c r="F22" s="55">
        <v>604744285</v>
      </c>
      <c r="G22" s="55">
        <v>5889230</v>
      </c>
      <c r="H22" s="56">
        <v>0.9738380578495256</v>
      </c>
      <c r="I22" s="55">
        <v>604744285</v>
      </c>
      <c r="J22" s="55">
        <v>5789353</v>
      </c>
      <c r="K22" s="56">
        <v>0.9573224821793893</v>
      </c>
      <c r="L22" s="55">
        <v>19675995</v>
      </c>
      <c r="M22" s="55">
        <v>22781654</v>
      </c>
      <c r="N22" s="55">
        <v>19394975</v>
      </c>
      <c r="O22" s="55">
        <v>428343538</v>
      </c>
      <c r="P22" s="55">
        <v>31442507</v>
      </c>
      <c r="Q22" s="55">
        <v>4933214</v>
      </c>
      <c r="R22" s="55">
        <v>26509293</v>
      </c>
      <c r="S22" s="61">
        <v>0.061887925574355226</v>
      </c>
      <c r="T22" s="57">
        <v>1374865132.5</v>
      </c>
      <c r="U22" s="55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</row>
    <row r="23" ht="15.75">
      <c r="A23" s="2" t="s">
        <v>60</v>
      </c>
    </row>
  </sheetData>
  <sheetProtection/>
  <mergeCells count="17">
    <mergeCell ref="T3:T6"/>
    <mergeCell ref="U3:U6"/>
    <mergeCell ref="N3:N6"/>
    <mergeCell ref="O3:O6"/>
    <mergeCell ref="P3:P6"/>
    <mergeCell ref="Q3:Q6"/>
    <mergeCell ref="R3:R6"/>
    <mergeCell ref="S3:S6"/>
    <mergeCell ref="A3:A6"/>
    <mergeCell ref="B3:B6"/>
    <mergeCell ref="C3:E5"/>
    <mergeCell ref="F3:M3"/>
    <mergeCell ref="F4:K4"/>
    <mergeCell ref="F5:H5"/>
    <mergeCell ref="I5:K5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Z3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421875" style="2" customWidth="1"/>
    <col min="2" max="2" width="53.140625" style="2" customWidth="1"/>
    <col min="3" max="20" width="21.7109375" style="2" customWidth="1"/>
    <col min="21" max="16384" width="9.140625" style="2" customWidth="1"/>
  </cols>
  <sheetData>
    <row r="1" spans="1:20" ht="15.75">
      <c r="A1" s="3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84</v>
      </c>
      <c r="U2" s="4"/>
    </row>
    <row r="3" spans="1:20" ht="21" customHeight="1">
      <c r="A3" s="76" t="s">
        <v>0</v>
      </c>
      <c r="B3" s="76" t="s">
        <v>1</v>
      </c>
      <c r="C3" s="79" t="s">
        <v>2</v>
      </c>
      <c r="D3" s="80"/>
      <c r="E3" s="81"/>
      <c r="F3" s="88" t="s">
        <v>3</v>
      </c>
      <c r="G3" s="89"/>
      <c r="H3" s="89"/>
      <c r="I3" s="89"/>
      <c r="J3" s="89"/>
      <c r="K3" s="89"/>
      <c r="L3" s="89"/>
      <c r="M3" s="90"/>
      <c r="N3" s="76" t="s">
        <v>4</v>
      </c>
      <c r="O3" s="76" t="s">
        <v>5</v>
      </c>
      <c r="P3" s="76" t="s">
        <v>6</v>
      </c>
      <c r="Q3" s="76" t="s">
        <v>7</v>
      </c>
      <c r="R3" s="76" t="s">
        <v>47</v>
      </c>
      <c r="S3" s="76" t="s">
        <v>9</v>
      </c>
      <c r="T3" s="76" t="s">
        <v>64</v>
      </c>
    </row>
    <row r="4" spans="1:20" ht="20.25" customHeight="1">
      <c r="A4" s="77"/>
      <c r="B4" s="77"/>
      <c r="C4" s="82"/>
      <c r="D4" s="83"/>
      <c r="E4" s="84"/>
      <c r="F4" s="88" t="s">
        <v>12</v>
      </c>
      <c r="G4" s="89"/>
      <c r="H4" s="89"/>
      <c r="I4" s="89"/>
      <c r="J4" s="89"/>
      <c r="K4" s="90"/>
      <c r="L4" s="76" t="s">
        <v>13</v>
      </c>
      <c r="M4" s="76" t="s">
        <v>14</v>
      </c>
      <c r="N4" s="77"/>
      <c r="O4" s="77"/>
      <c r="P4" s="77"/>
      <c r="Q4" s="77"/>
      <c r="R4" s="77"/>
      <c r="S4" s="77"/>
      <c r="T4" s="77"/>
    </row>
    <row r="5" spans="1:20" ht="24" customHeight="1">
      <c r="A5" s="77"/>
      <c r="B5" s="77"/>
      <c r="C5" s="85"/>
      <c r="D5" s="86"/>
      <c r="E5" s="87"/>
      <c r="F5" s="88" t="s">
        <v>15</v>
      </c>
      <c r="G5" s="89"/>
      <c r="H5" s="90"/>
      <c r="I5" s="88" t="s">
        <v>16</v>
      </c>
      <c r="J5" s="89"/>
      <c r="K5" s="90"/>
      <c r="L5" s="77"/>
      <c r="M5" s="77"/>
      <c r="N5" s="77"/>
      <c r="O5" s="77"/>
      <c r="P5" s="77"/>
      <c r="Q5" s="77"/>
      <c r="R5" s="77"/>
      <c r="S5" s="77"/>
      <c r="T5" s="77"/>
    </row>
    <row r="6" spans="1:20" ht="98.25" customHeight="1">
      <c r="A6" s="78"/>
      <c r="B6" s="78"/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78"/>
      <c r="M6" s="78"/>
      <c r="N6" s="78"/>
      <c r="O6" s="78"/>
      <c r="P6" s="78"/>
      <c r="Q6" s="78"/>
      <c r="R6" s="78"/>
      <c r="S6" s="78"/>
      <c r="T6" s="78"/>
    </row>
    <row r="7" spans="1:20" ht="15.75">
      <c r="A7" s="36">
        <v>1</v>
      </c>
      <c r="B7" s="36">
        <v>2</v>
      </c>
      <c r="C7" s="36">
        <v>3</v>
      </c>
      <c r="D7" s="36">
        <v>4</v>
      </c>
      <c r="E7" s="36">
        <v>7</v>
      </c>
      <c r="F7" s="36">
        <v>8</v>
      </c>
      <c r="G7" s="36">
        <v>9</v>
      </c>
      <c r="H7" s="36">
        <v>10</v>
      </c>
      <c r="I7" s="36">
        <v>11</v>
      </c>
      <c r="J7" s="36">
        <v>12</v>
      </c>
      <c r="K7" s="36">
        <v>13</v>
      </c>
      <c r="L7" s="36">
        <v>14</v>
      </c>
      <c r="M7" s="36">
        <v>15</v>
      </c>
      <c r="N7" s="36">
        <v>16</v>
      </c>
      <c r="O7" s="36">
        <v>17</v>
      </c>
      <c r="P7" s="36">
        <v>18</v>
      </c>
      <c r="Q7" s="36">
        <v>19</v>
      </c>
      <c r="R7" s="36">
        <v>20</v>
      </c>
      <c r="S7" s="36">
        <v>21</v>
      </c>
      <c r="T7" s="36">
        <v>22</v>
      </c>
    </row>
    <row r="8" spans="1:21" s="28" customFormat="1" ht="31.5">
      <c r="A8" s="37">
        <v>1</v>
      </c>
      <c r="B8" s="38" t="s">
        <v>69</v>
      </c>
      <c r="C8" s="39">
        <v>48563530</v>
      </c>
      <c r="D8" s="39">
        <v>32446944</v>
      </c>
      <c r="E8" s="40">
        <f aca="true" t="shared" si="0" ref="E8:E22">D8*100/C8</f>
        <v>66.81339680208585</v>
      </c>
      <c r="F8" s="39">
        <f aca="true" t="shared" si="1" ref="F8:F21">I8</f>
        <v>80327037</v>
      </c>
      <c r="G8" s="39">
        <v>780452</v>
      </c>
      <c r="H8" s="40">
        <f aca="true" t="shared" si="2" ref="H8:H22">G8*100/F8</f>
        <v>0.9715931635820203</v>
      </c>
      <c r="I8" s="39">
        <v>80327037</v>
      </c>
      <c r="J8" s="39">
        <v>788241</v>
      </c>
      <c r="K8" s="40">
        <f aca="true" t="shared" si="3" ref="K8:K22">J8*100/I8</f>
        <v>0.981289774201431</v>
      </c>
      <c r="L8" s="39">
        <v>7452411</v>
      </c>
      <c r="M8" s="39">
        <v>7004000</v>
      </c>
      <c r="N8" s="39">
        <v>3597779</v>
      </c>
      <c r="O8" s="41">
        <f aca="true" t="shared" si="4" ref="O8:O22">D8+G8+J8+L8+M8+N8</f>
        <v>52069827</v>
      </c>
      <c r="P8" s="39">
        <v>4528863</v>
      </c>
      <c r="Q8" s="39">
        <v>2935528</v>
      </c>
      <c r="R8" s="39">
        <f aca="true" t="shared" si="5" ref="R8:R22">P8-Q8</f>
        <v>1593335</v>
      </c>
      <c r="S8" s="42">
        <f aca="true" t="shared" si="6" ref="S8:S22">R8/O8</f>
        <v>0.03059996723246267</v>
      </c>
      <c r="T8" s="49" t="s">
        <v>26</v>
      </c>
      <c r="U8" s="46"/>
    </row>
    <row r="9" spans="1:21" s="28" customFormat="1" ht="63">
      <c r="A9" s="9">
        <v>2</v>
      </c>
      <c r="B9" s="21" t="s">
        <v>70</v>
      </c>
      <c r="C9" s="10">
        <v>4580434</v>
      </c>
      <c r="D9" s="10">
        <v>4015102</v>
      </c>
      <c r="E9" s="31">
        <f t="shared" si="0"/>
        <v>87.65767610667461</v>
      </c>
      <c r="F9" s="10">
        <f t="shared" si="1"/>
        <v>17498324</v>
      </c>
      <c r="G9" s="10">
        <v>29364</v>
      </c>
      <c r="H9" s="31">
        <f t="shared" si="2"/>
        <v>0.16781035715191925</v>
      </c>
      <c r="I9" s="10">
        <v>17498324</v>
      </c>
      <c r="J9" s="10">
        <v>313061</v>
      </c>
      <c r="K9" s="31">
        <f t="shared" si="3"/>
        <v>1.7890913438338438</v>
      </c>
      <c r="L9" s="10">
        <v>575068</v>
      </c>
      <c r="M9" s="10">
        <v>330528</v>
      </c>
      <c r="N9" s="10">
        <v>243385</v>
      </c>
      <c r="O9" s="32">
        <f t="shared" si="4"/>
        <v>5506508</v>
      </c>
      <c r="P9" s="10">
        <v>277065</v>
      </c>
      <c r="Q9" s="10">
        <v>46222</v>
      </c>
      <c r="R9" s="10">
        <f t="shared" si="5"/>
        <v>230843</v>
      </c>
      <c r="S9" s="33">
        <f t="shared" si="6"/>
        <v>0.04192184956418841</v>
      </c>
      <c r="T9" s="14" t="s">
        <v>26</v>
      </c>
      <c r="U9" s="46"/>
    </row>
    <row r="10" spans="1:23" s="28" customFormat="1" ht="47.25">
      <c r="A10" s="9">
        <v>3</v>
      </c>
      <c r="B10" s="21" t="s">
        <v>37</v>
      </c>
      <c r="C10" s="10">
        <v>13252608</v>
      </c>
      <c r="D10" s="10">
        <v>9970056</v>
      </c>
      <c r="E10" s="31">
        <f t="shared" si="0"/>
        <v>75.23089794853963</v>
      </c>
      <c r="F10" s="10">
        <f t="shared" si="1"/>
        <v>15325755</v>
      </c>
      <c r="G10" s="10">
        <v>119741</v>
      </c>
      <c r="H10" s="31">
        <f t="shared" si="2"/>
        <v>0.7813057170756025</v>
      </c>
      <c r="I10" s="10">
        <v>15325755</v>
      </c>
      <c r="J10" s="10">
        <v>134341</v>
      </c>
      <c r="K10" s="31">
        <f t="shared" si="3"/>
        <v>0.8765701918111048</v>
      </c>
      <c r="L10" s="10">
        <v>425734</v>
      </c>
      <c r="M10" s="10">
        <v>12811</v>
      </c>
      <c r="N10" s="10">
        <v>490184</v>
      </c>
      <c r="O10" s="32">
        <f t="shared" si="4"/>
        <v>11152867</v>
      </c>
      <c r="P10" s="10">
        <v>736508</v>
      </c>
      <c r="Q10" s="10">
        <v>52775</v>
      </c>
      <c r="R10" s="10">
        <f t="shared" si="5"/>
        <v>683733</v>
      </c>
      <c r="S10" s="33">
        <f t="shared" si="6"/>
        <v>0.061305581784486446</v>
      </c>
      <c r="T10" s="14" t="s">
        <v>26</v>
      </c>
      <c r="U10" s="46"/>
      <c r="W10" s="29"/>
    </row>
    <row r="11" spans="1:23" s="28" customFormat="1" ht="15.75">
      <c r="A11" s="9">
        <v>4</v>
      </c>
      <c r="B11" s="21" t="s">
        <v>71</v>
      </c>
      <c r="C11" s="10">
        <v>117349308</v>
      </c>
      <c r="D11" s="10">
        <v>88020522</v>
      </c>
      <c r="E11" s="31">
        <f t="shared" si="0"/>
        <v>75.00727827044366</v>
      </c>
      <c r="F11" s="10">
        <f t="shared" si="1"/>
        <v>93820341</v>
      </c>
      <c r="G11" s="10">
        <v>341963</v>
      </c>
      <c r="H11" s="31">
        <f t="shared" si="2"/>
        <v>0.3644870572363407</v>
      </c>
      <c r="I11" s="10">
        <v>93820341</v>
      </c>
      <c r="J11" s="10">
        <v>720611</v>
      </c>
      <c r="K11" s="31">
        <f t="shared" si="3"/>
        <v>0.7680754432559567</v>
      </c>
      <c r="L11" s="10">
        <v>1494564</v>
      </c>
      <c r="M11" s="10">
        <v>1686129</v>
      </c>
      <c r="N11" s="10">
        <v>2829291</v>
      </c>
      <c r="O11" s="32">
        <f t="shared" si="4"/>
        <v>95093080</v>
      </c>
      <c r="P11" s="10">
        <v>6600224</v>
      </c>
      <c r="Q11" s="10">
        <v>292584</v>
      </c>
      <c r="R11" s="10">
        <f t="shared" si="5"/>
        <v>6307640</v>
      </c>
      <c r="S11" s="33">
        <f t="shared" si="6"/>
        <v>0.06633121989528576</v>
      </c>
      <c r="T11" s="14" t="s">
        <v>26</v>
      </c>
      <c r="U11" s="46"/>
      <c r="W11" s="29"/>
    </row>
    <row r="12" spans="1:24" s="28" customFormat="1" ht="47.25">
      <c r="A12" s="9">
        <v>5</v>
      </c>
      <c r="B12" s="21" t="s">
        <v>65</v>
      </c>
      <c r="C12" s="10">
        <v>81054078</v>
      </c>
      <c r="D12" s="10">
        <v>86734034</v>
      </c>
      <c r="E12" s="31">
        <f t="shared" si="0"/>
        <v>107.00761286804101</v>
      </c>
      <c r="F12" s="10">
        <f t="shared" si="1"/>
        <v>58814198</v>
      </c>
      <c r="G12" s="10">
        <v>659329</v>
      </c>
      <c r="H12" s="31">
        <f t="shared" si="2"/>
        <v>1.121037134604811</v>
      </c>
      <c r="I12" s="10">
        <v>58814198</v>
      </c>
      <c r="J12" s="10">
        <v>905871</v>
      </c>
      <c r="K12" s="31">
        <f t="shared" si="3"/>
        <v>1.5402250320577355</v>
      </c>
      <c r="L12" s="10">
        <v>1887363</v>
      </c>
      <c r="M12" s="10">
        <v>2483827</v>
      </c>
      <c r="N12" s="10">
        <v>2762829</v>
      </c>
      <c r="O12" s="32">
        <f t="shared" si="4"/>
        <v>95433253</v>
      </c>
      <c r="P12" s="10">
        <v>5594432</v>
      </c>
      <c r="Q12" s="10">
        <v>61897</v>
      </c>
      <c r="R12" s="10">
        <f t="shared" si="5"/>
        <v>5532535</v>
      </c>
      <c r="S12" s="33">
        <f t="shared" si="6"/>
        <v>0.05797282211474024</v>
      </c>
      <c r="T12" s="14" t="s">
        <v>26</v>
      </c>
      <c r="U12" s="46"/>
      <c r="V12" s="62"/>
      <c r="W12" s="29"/>
      <c r="X12" s="62"/>
    </row>
    <row r="13" spans="1:21" s="28" customFormat="1" ht="47.25">
      <c r="A13" s="9">
        <v>6</v>
      </c>
      <c r="B13" s="21" t="s">
        <v>66</v>
      </c>
      <c r="C13" s="10">
        <v>123637239</v>
      </c>
      <c r="D13" s="10">
        <v>78137407</v>
      </c>
      <c r="E13" s="31">
        <f t="shared" si="0"/>
        <v>63.19892585113455</v>
      </c>
      <c r="F13" s="10">
        <f t="shared" si="1"/>
        <v>219398520</v>
      </c>
      <c r="G13" s="10">
        <v>1894330</v>
      </c>
      <c r="H13" s="31">
        <f t="shared" si="2"/>
        <v>0.8634196803150723</v>
      </c>
      <c r="I13" s="10">
        <v>219398520</v>
      </c>
      <c r="J13" s="10">
        <v>1102322</v>
      </c>
      <c r="K13" s="31">
        <f t="shared" si="3"/>
        <v>0.5024290956930795</v>
      </c>
      <c r="L13" s="10">
        <v>4831572</v>
      </c>
      <c r="M13" s="10">
        <v>8376051</v>
      </c>
      <c r="N13" s="10">
        <v>5734308</v>
      </c>
      <c r="O13" s="32">
        <f t="shared" si="4"/>
        <v>100075990</v>
      </c>
      <c r="P13" s="10">
        <v>7347086</v>
      </c>
      <c r="Q13" s="10">
        <v>3248254</v>
      </c>
      <c r="R13" s="10">
        <f t="shared" si="5"/>
        <v>4098832</v>
      </c>
      <c r="S13" s="33">
        <f t="shared" si="6"/>
        <v>0.040957196626283686</v>
      </c>
      <c r="T13" s="14" t="s">
        <v>26</v>
      </c>
      <c r="U13" s="46"/>
    </row>
    <row r="14" spans="1:21" s="28" customFormat="1" ht="31.5">
      <c r="A14" s="9">
        <v>7</v>
      </c>
      <c r="B14" s="21" t="s">
        <v>72</v>
      </c>
      <c r="C14" s="10">
        <v>9984724</v>
      </c>
      <c r="D14" s="10">
        <v>7712252</v>
      </c>
      <c r="E14" s="31">
        <f t="shared" si="0"/>
        <v>77.24051260705855</v>
      </c>
      <c r="F14" s="10">
        <f t="shared" si="1"/>
        <v>12056128</v>
      </c>
      <c r="G14" s="10">
        <v>94868</v>
      </c>
      <c r="H14" s="31">
        <f t="shared" si="2"/>
        <v>0.786886137904309</v>
      </c>
      <c r="I14" s="10">
        <v>12056128</v>
      </c>
      <c r="J14" s="10">
        <v>184595</v>
      </c>
      <c r="K14" s="31">
        <f t="shared" si="3"/>
        <v>1.5311300609947074</v>
      </c>
      <c r="L14" s="10">
        <v>475937</v>
      </c>
      <c r="M14" s="10">
        <v>78900</v>
      </c>
      <c r="N14" s="10">
        <v>438603</v>
      </c>
      <c r="O14" s="32">
        <f t="shared" si="4"/>
        <v>8985155</v>
      </c>
      <c r="P14" s="10">
        <v>410030</v>
      </c>
      <c r="Q14" s="10">
        <v>49200</v>
      </c>
      <c r="R14" s="10">
        <f t="shared" si="5"/>
        <v>360830</v>
      </c>
      <c r="S14" s="33">
        <f t="shared" si="6"/>
        <v>0.04015846137323174</v>
      </c>
      <c r="T14" s="14" t="s">
        <v>26</v>
      </c>
      <c r="U14" s="46"/>
    </row>
    <row r="15" spans="1:21" s="28" customFormat="1" ht="31.5">
      <c r="A15" s="9">
        <v>8</v>
      </c>
      <c r="B15" s="21" t="s">
        <v>73</v>
      </c>
      <c r="C15" s="10">
        <v>4551513</v>
      </c>
      <c r="D15" s="10">
        <v>3515296</v>
      </c>
      <c r="E15" s="31">
        <f t="shared" si="0"/>
        <v>77.23357046327233</v>
      </c>
      <c r="F15" s="10">
        <f t="shared" si="1"/>
        <v>27570541</v>
      </c>
      <c r="G15" s="10">
        <v>169668</v>
      </c>
      <c r="H15" s="31">
        <f t="shared" si="2"/>
        <v>0.6153959764518222</v>
      </c>
      <c r="I15" s="10">
        <v>27570541</v>
      </c>
      <c r="J15" s="10">
        <v>317794</v>
      </c>
      <c r="K15" s="31">
        <f t="shared" si="3"/>
        <v>1.15265783141506</v>
      </c>
      <c r="L15" s="10">
        <v>286971</v>
      </c>
      <c r="M15" s="10">
        <v>137064</v>
      </c>
      <c r="N15" s="10">
        <v>440903</v>
      </c>
      <c r="O15" s="32">
        <f t="shared" si="4"/>
        <v>4867696</v>
      </c>
      <c r="P15" s="10">
        <v>823404</v>
      </c>
      <c r="Q15" s="10">
        <v>34026</v>
      </c>
      <c r="R15" s="10">
        <f t="shared" si="5"/>
        <v>789378</v>
      </c>
      <c r="S15" s="33">
        <f t="shared" si="6"/>
        <v>0.1621666595448853</v>
      </c>
      <c r="T15" s="14" t="s">
        <v>26</v>
      </c>
      <c r="U15" s="46"/>
    </row>
    <row r="16" spans="1:21" s="28" customFormat="1" ht="31.5">
      <c r="A16" s="9">
        <v>9</v>
      </c>
      <c r="B16" s="21" t="s">
        <v>74</v>
      </c>
      <c r="C16" s="10">
        <v>10688097</v>
      </c>
      <c r="D16" s="10">
        <v>9334855</v>
      </c>
      <c r="E16" s="31">
        <f t="shared" si="0"/>
        <v>87.3387938002434</v>
      </c>
      <c r="F16" s="10">
        <f t="shared" si="1"/>
        <v>31990170</v>
      </c>
      <c r="G16" s="10">
        <v>299590</v>
      </c>
      <c r="H16" s="31">
        <f t="shared" si="2"/>
        <v>0.9365064330699087</v>
      </c>
      <c r="I16" s="10">
        <v>31990170</v>
      </c>
      <c r="J16" s="10">
        <v>304681</v>
      </c>
      <c r="K16" s="31">
        <f t="shared" si="3"/>
        <v>0.9524206967327776</v>
      </c>
      <c r="L16" s="10">
        <v>148711</v>
      </c>
      <c r="M16" s="10">
        <v>250989</v>
      </c>
      <c r="N16" s="10">
        <v>618293</v>
      </c>
      <c r="O16" s="32">
        <f t="shared" si="4"/>
        <v>10957119</v>
      </c>
      <c r="P16" s="10">
        <v>876283</v>
      </c>
      <c r="Q16" s="10">
        <v>7770</v>
      </c>
      <c r="R16" s="10">
        <f t="shared" si="5"/>
        <v>868513</v>
      </c>
      <c r="S16" s="33">
        <f t="shared" si="6"/>
        <v>0.0792647227797745</v>
      </c>
      <c r="T16" s="14" t="s">
        <v>26</v>
      </c>
      <c r="U16" s="46"/>
    </row>
    <row r="17" spans="1:104" s="28" customFormat="1" ht="31.5">
      <c r="A17" s="9">
        <v>10</v>
      </c>
      <c r="B17" s="21" t="s">
        <v>42</v>
      </c>
      <c r="C17" s="10">
        <v>2355587</v>
      </c>
      <c r="D17" s="10">
        <v>2858541</v>
      </c>
      <c r="E17" s="31">
        <f t="shared" si="0"/>
        <v>121.35153573185792</v>
      </c>
      <c r="F17" s="10">
        <f t="shared" si="1"/>
        <v>16974348</v>
      </c>
      <c r="G17" s="10">
        <v>173151</v>
      </c>
      <c r="H17" s="31">
        <f t="shared" si="2"/>
        <v>1.020074526573863</v>
      </c>
      <c r="I17" s="10">
        <v>16974348</v>
      </c>
      <c r="J17" s="10">
        <v>261045</v>
      </c>
      <c r="K17" s="31">
        <f t="shared" si="3"/>
        <v>1.5378793930700607</v>
      </c>
      <c r="L17" s="10">
        <v>167059</v>
      </c>
      <c r="M17" s="10">
        <v>46547</v>
      </c>
      <c r="N17" s="10">
        <v>253209</v>
      </c>
      <c r="O17" s="32">
        <f t="shared" si="4"/>
        <v>3759552</v>
      </c>
      <c r="P17" s="10">
        <v>357166</v>
      </c>
      <c r="Q17" s="10">
        <v>24072</v>
      </c>
      <c r="R17" s="10">
        <f t="shared" si="5"/>
        <v>333094</v>
      </c>
      <c r="S17" s="33">
        <f t="shared" si="6"/>
        <v>0.0885993863098582</v>
      </c>
      <c r="T17" s="14" t="s">
        <v>26</v>
      </c>
      <c r="U17" s="46"/>
      <c r="CZ17" s="27"/>
    </row>
    <row r="18" spans="1:21" s="28" customFormat="1" ht="31.5">
      <c r="A18" s="9">
        <v>11</v>
      </c>
      <c r="B18" s="21" t="s">
        <v>43</v>
      </c>
      <c r="C18" s="10">
        <v>22623649</v>
      </c>
      <c r="D18" s="10">
        <v>18156931</v>
      </c>
      <c r="E18" s="31">
        <f t="shared" si="0"/>
        <v>80.25642105745187</v>
      </c>
      <c r="F18" s="10">
        <f t="shared" si="1"/>
        <v>50907856</v>
      </c>
      <c r="G18" s="10">
        <v>687082</v>
      </c>
      <c r="H18" s="31">
        <f t="shared" si="2"/>
        <v>1.3496580959920998</v>
      </c>
      <c r="I18" s="10">
        <v>50907856</v>
      </c>
      <c r="J18" s="10">
        <v>479848</v>
      </c>
      <c r="K18" s="31">
        <f t="shared" si="3"/>
        <v>0.9425814357611132</v>
      </c>
      <c r="L18" s="10">
        <v>636325</v>
      </c>
      <c r="M18" s="10">
        <v>1104110</v>
      </c>
      <c r="N18" s="10">
        <v>980776</v>
      </c>
      <c r="O18" s="32">
        <f t="shared" si="4"/>
        <v>22045072</v>
      </c>
      <c r="P18" s="10">
        <v>1613342</v>
      </c>
      <c r="Q18" s="10">
        <v>175689</v>
      </c>
      <c r="R18" s="10">
        <f t="shared" si="5"/>
        <v>1437653</v>
      </c>
      <c r="S18" s="33">
        <f t="shared" si="6"/>
        <v>0.0652142574086399</v>
      </c>
      <c r="T18" s="14" t="s">
        <v>26</v>
      </c>
      <c r="U18" s="46"/>
    </row>
    <row r="19" spans="1:21" s="28" customFormat="1" ht="31.5">
      <c r="A19" s="9">
        <v>12</v>
      </c>
      <c r="B19" s="21" t="s">
        <v>75</v>
      </c>
      <c r="C19" s="10">
        <v>18963075</v>
      </c>
      <c r="D19" s="10">
        <v>15713078</v>
      </c>
      <c r="E19" s="31">
        <f t="shared" si="0"/>
        <v>82.86144520337551</v>
      </c>
      <c r="F19" s="10">
        <f t="shared" si="1"/>
        <v>15409341</v>
      </c>
      <c r="G19" s="10">
        <v>460032</v>
      </c>
      <c r="H19" s="31">
        <f t="shared" si="2"/>
        <v>2.9854099536119034</v>
      </c>
      <c r="I19" s="10">
        <v>15409341</v>
      </c>
      <c r="J19" s="10">
        <v>179877</v>
      </c>
      <c r="K19" s="31">
        <f t="shared" si="3"/>
        <v>1.1673244170532666</v>
      </c>
      <c r="L19" s="10">
        <v>305896</v>
      </c>
      <c r="M19" s="10">
        <v>73057</v>
      </c>
      <c r="N19" s="10">
        <v>531698</v>
      </c>
      <c r="O19" s="32">
        <f t="shared" si="4"/>
        <v>17263638</v>
      </c>
      <c r="P19" s="10">
        <v>1572085</v>
      </c>
      <c r="Q19" s="10">
        <v>40418</v>
      </c>
      <c r="R19" s="10">
        <f t="shared" si="5"/>
        <v>1531667</v>
      </c>
      <c r="S19" s="33">
        <f t="shared" si="6"/>
        <v>0.08872214535545753</v>
      </c>
      <c r="T19" s="14" t="s">
        <v>26</v>
      </c>
      <c r="U19" s="46"/>
    </row>
    <row r="20" spans="1:21" s="28" customFormat="1" ht="47.25">
      <c r="A20" s="9">
        <v>13</v>
      </c>
      <c r="B20" s="21" t="s">
        <v>67</v>
      </c>
      <c r="C20" s="10">
        <v>35355577</v>
      </c>
      <c r="D20" s="10">
        <v>20753799</v>
      </c>
      <c r="E20" s="31">
        <f t="shared" si="0"/>
        <v>58.700212981957556</v>
      </c>
      <c r="F20" s="10">
        <f t="shared" si="1"/>
        <v>8265596</v>
      </c>
      <c r="G20" s="10">
        <v>95497</v>
      </c>
      <c r="H20" s="31">
        <f t="shared" si="2"/>
        <v>1.1553552823051114</v>
      </c>
      <c r="I20" s="10">
        <v>8265596</v>
      </c>
      <c r="J20" s="10">
        <v>97669</v>
      </c>
      <c r="K20" s="31">
        <f t="shared" si="3"/>
        <v>1.1816328792261321</v>
      </c>
      <c r="L20" s="10">
        <v>267101</v>
      </c>
      <c r="M20" s="10">
        <v>67338</v>
      </c>
      <c r="N20" s="10">
        <v>457944</v>
      </c>
      <c r="O20" s="32">
        <f t="shared" si="4"/>
        <v>21739348</v>
      </c>
      <c r="P20" s="10">
        <v>1257764</v>
      </c>
      <c r="Q20" s="10">
        <v>38072</v>
      </c>
      <c r="R20" s="10">
        <f t="shared" si="5"/>
        <v>1219692</v>
      </c>
      <c r="S20" s="33">
        <f t="shared" si="6"/>
        <v>0.056105270498452854</v>
      </c>
      <c r="T20" s="14" t="s">
        <v>26</v>
      </c>
      <c r="U20" s="46"/>
    </row>
    <row r="21" spans="1:20" s="28" customFormat="1" ht="31.5">
      <c r="A21" s="9">
        <v>14</v>
      </c>
      <c r="B21" s="21" t="s">
        <v>30</v>
      </c>
      <c r="C21" s="10">
        <v>2698551</v>
      </c>
      <c r="D21" s="10">
        <v>1284761</v>
      </c>
      <c r="E21" s="31">
        <f t="shared" si="0"/>
        <v>47.60929106027642</v>
      </c>
      <c r="F21" s="10">
        <f t="shared" si="1"/>
        <v>3180571</v>
      </c>
      <c r="G21" s="10">
        <v>66949</v>
      </c>
      <c r="H21" s="31">
        <f t="shared" si="2"/>
        <v>2.1049365035397734</v>
      </c>
      <c r="I21" s="10">
        <v>3180571</v>
      </c>
      <c r="J21" s="10">
        <v>34797</v>
      </c>
      <c r="K21" s="31">
        <f t="shared" si="3"/>
        <v>1.0940488358851288</v>
      </c>
      <c r="L21" s="10">
        <v>24325</v>
      </c>
      <c r="M21" s="10">
        <v>0</v>
      </c>
      <c r="N21" s="10">
        <v>15773</v>
      </c>
      <c r="O21" s="32">
        <f t="shared" si="4"/>
        <v>1426605</v>
      </c>
      <c r="P21" s="10">
        <v>86548</v>
      </c>
      <c r="Q21" s="10">
        <v>30357</v>
      </c>
      <c r="R21" s="10">
        <f t="shared" si="5"/>
        <v>56191</v>
      </c>
      <c r="S21" s="33">
        <f t="shared" si="6"/>
        <v>0.03938791746839525</v>
      </c>
      <c r="T21" s="14" t="s">
        <v>26</v>
      </c>
    </row>
    <row r="22" spans="1:21" s="30" customFormat="1" ht="15.75" customHeight="1">
      <c r="A22" s="22"/>
      <c r="B22" s="22" t="s">
        <v>31</v>
      </c>
      <c r="C22" s="15">
        <f>SUM(C8:C21)</f>
        <v>495657970</v>
      </c>
      <c r="D22" s="15">
        <f>SUM(D8:D21)</f>
        <v>378653578</v>
      </c>
      <c r="E22" s="16">
        <f t="shared" si="0"/>
        <v>76.39412678061042</v>
      </c>
      <c r="F22" s="15">
        <f>SUM(F8:F21)</f>
        <v>651538726</v>
      </c>
      <c r="G22" s="15">
        <f>SUM(G8:G21)</f>
        <v>5872016</v>
      </c>
      <c r="H22" s="16">
        <f t="shared" si="2"/>
        <v>0.9012535657013272</v>
      </c>
      <c r="I22" s="15">
        <f>SUM(I8:I21)</f>
        <v>651538726</v>
      </c>
      <c r="J22" s="15">
        <f>SUM(J8:J21)</f>
        <v>5824753</v>
      </c>
      <c r="K22" s="16">
        <f t="shared" si="3"/>
        <v>0.8939995072526203</v>
      </c>
      <c r="L22" s="15">
        <f>SUM(L8:L21)</f>
        <v>18979037</v>
      </c>
      <c r="M22" s="15">
        <f>SUM(M8:M21)</f>
        <v>21651351</v>
      </c>
      <c r="N22" s="15">
        <f>SUM(N8:N21)</f>
        <v>19394975</v>
      </c>
      <c r="O22" s="15">
        <f t="shared" si="4"/>
        <v>450375710</v>
      </c>
      <c r="P22" s="15">
        <f>SUM(P8:P21)</f>
        <v>32080800</v>
      </c>
      <c r="Q22" s="15">
        <f>SUM(Q8:Q21)</f>
        <v>7036864</v>
      </c>
      <c r="R22" s="15">
        <f t="shared" si="5"/>
        <v>25043936</v>
      </c>
      <c r="S22" s="18">
        <f t="shared" si="6"/>
        <v>0.055606764405655894</v>
      </c>
      <c r="T22" s="57" t="s">
        <v>26</v>
      </c>
      <c r="U22" s="47"/>
    </row>
    <row r="23" ht="15.75">
      <c r="A23" s="2" t="s">
        <v>68</v>
      </c>
    </row>
    <row r="28" ht="15.75">
      <c r="S28" s="2" t="s">
        <v>33</v>
      </c>
    </row>
    <row r="29" ht="15.75">
      <c r="N29" s="2" t="s">
        <v>34</v>
      </c>
    </row>
    <row r="33" ht="15.75">
      <c r="O33" s="2" t="s">
        <v>33</v>
      </c>
    </row>
  </sheetData>
  <sheetProtection/>
  <mergeCells count="16">
    <mergeCell ref="T3:T6"/>
    <mergeCell ref="N3:N6"/>
    <mergeCell ref="O3:O6"/>
    <mergeCell ref="P3:P6"/>
    <mergeCell ref="Q3:Q6"/>
    <mergeCell ref="R3:R6"/>
    <mergeCell ref="S3:S6"/>
    <mergeCell ref="A3:A6"/>
    <mergeCell ref="B3:B6"/>
    <mergeCell ref="C3:E5"/>
    <mergeCell ref="F3:M3"/>
    <mergeCell ref="F4:K4"/>
    <mergeCell ref="F5:H5"/>
    <mergeCell ref="I5:K5"/>
    <mergeCell ref="L4:L6"/>
    <mergeCell ref="M4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Динара Асанова</dc:creator>
  <cp:keywords/>
  <dc:description/>
  <cp:lastModifiedBy>Динара Асанова</cp:lastModifiedBy>
  <cp:lastPrinted>2019-07-31T05:39:41Z</cp:lastPrinted>
  <dcterms:created xsi:type="dcterms:W3CDTF">2019-07-30T12:02:22Z</dcterms:created>
  <dcterms:modified xsi:type="dcterms:W3CDTF">2019-08-01T05:46:31Z</dcterms:modified>
  <cp:category/>
  <cp:version/>
  <cp:contentType/>
  <cp:contentStatus/>
</cp:coreProperties>
</file>