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3"/>
  </bookViews>
  <sheets>
    <sheet name="01.01.09" sheetId="1" r:id="rId1"/>
    <sheet name="01.04.09" sheetId="2" r:id="rId2"/>
    <sheet name="01.07.09" sheetId="3" r:id="rId3"/>
    <sheet name="01.10.09" sheetId="4" r:id="rId4"/>
  </sheets>
  <externalReferences>
    <externalReference r:id="rId7"/>
  </externalReferences>
  <definedNames>
    <definedName name="z">#REF!</definedName>
    <definedName name="дата">#REF!</definedName>
  </definedNames>
  <calcPr fullCalcOnLoad="1"/>
</workbook>
</file>

<file path=xl/sharedStrings.xml><?xml version="1.0" encoding="utf-8"?>
<sst xmlns="http://schemas.openxmlformats.org/spreadsheetml/2006/main" count="120" uniqueCount="42">
  <si>
    <t>(тыс. тенге)</t>
  </si>
  <si>
    <t>№</t>
  </si>
  <si>
    <t>К1</t>
  </si>
  <si>
    <t xml:space="preserve">Қазақстан Республикасының бағалы қағаздар рыногында номиналды ұстаушы ретінде клиенттердің шоттарын жүргізу құқығымен брокерлік және (немесе) дилерлік қызметті жүзеге асыратын ұйымдарының     </t>
  </si>
  <si>
    <t xml:space="preserve">   пруденциалдық нормативтерді орындауы туралы мәліметтер </t>
  </si>
  <si>
    <t>Ұйымдардың атауы</t>
  </si>
  <si>
    <t>Меншікті капиталының жеткіліктілігі</t>
  </si>
  <si>
    <t>Нормативтерді орындау</t>
  </si>
  <si>
    <t>Өтімді активтер, 
мың. теңге</t>
  </si>
  <si>
    <t>Міндеттемелер, мың. теңге</t>
  </si>
  <si>
    <t>Меншікті капиталының барынша  төмен мөлшері</t>
  </si>
  <si>
    <t>Меншікті капиталының жеткіліктілік коэффициенті</t>
  </si>
  <si>
    <t>ӨА</t>
  </si>
  <si>
    <t>М</t>
  </si>
  <si>
    <t>МКБТМ</t>
  </si>
  <si>
    <t xml:space="preserve">К1=(ӨА-М)/МКБТМ, 
(К1&gt;1)
</t>
  </si>
  <si>
    <t>1 санатты брокерлер үшін 30 млн. теңге</t>
  </si>
  <si>
    <t>2 санатты брокерлер үшін 5 млн. теңге</t>
  </si>
  <si>
    <t>«Казкоммерц Инвест РФЦА» ЖШС</t>
  </si>
  <si>
    <t>«AFC Capital» ЖШС</t>
  </si>
  <si>
    <t>«Қазақстан Халық Банкінің «Halyk Capital» еншілес ұйымы» акционерлік қоғамы</t>
  </si>
  <si>
    <t>«Казкоммерц РФЦА» ЖШС («Казкоммерцбанк» АҚ-ның еншілес ұйымы)</t>
  </si>
  <si>
    <t>«Resmi Investment House Almaty» ЖШС</t>
  </si>
  <si>
    <t>«ABS SECURITIES» АҚ</t>
  </si>
  <si>
    <t>"Банк ЦентрКредит" АҚ ЕҰ «BCC Securities» ЖШС</t>
  </si>
  <si>
    <t>"Centras Financial" ЖШС</t>
  </si>
  <si>
    <t>«MAG Capital» ЖШС</t>
  </si>
  <si>
    <t>"Әлем Капитал" АҚ</t>
  </si>
  <si>
    <t>«SANA Securities» ЖШС</t>
  </si>
  <si>
    <t>«REAL-INVEST RFCA» АҚ</t>
  </si>
  <si>
    <t xml:space="preserve">«Ренессанс Капитал Инвестментс Казахстан» АҚ </t>
  </si>
  <si>
    <t>«КАПИТАЛИСТ Секьюритиз» ЖШС</t>
  </si>
  <si>
    <t>«The Royal Bank of Scotland Securities (Kazakhstan)» АҚ (бұрынғы атауы- "ABN AMRO Securities Kazakhstan", АҚ)</t>
  </si>
  <si>
    <t xml:space="preserve"> "IWC Invest" (ИВС Инвест) ЖШС</t>
  </si>
  <si>
    <t>"BWK-INVEST" ЖШС</t>
  </si>
  <si>
    <t>2009 жылғы "01" қаңтардағы  жағдай бойынша</t>
  </si>
  <si>
    <t xml:space="preserve">* Ескерту: "BWK-INVEST" ЖШС қаржылық есебін ұсынбау себебіне байланысты  жиынтық есеп аталған ұйымның  мәліметтерінсіз көрсетілген. </t>
  </si>
  <si>
    <t>«The Royal Bank of Scotland Securities (Kazakhstan)» АҚ</t>
  </si>
  <si>
    <t>"FATTAH FINANCE" АҚ</t>
  </si>
  <si>
    <t>2009 жылғы "01" сәуірдегі  жағдай бойынша</t>
  </si>
  <si>
    <t>2009 жылғы "01" шілдедегі  жағдай бойынша</t>
  </si>
  <si>
    <t>2009 жылғы "01" қазандағы  жағдай бойынша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</si>
</sst>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(* #,##0.0_);_(* \(#,##0.0\);_(* &quot;-&quot;??_);_(@_)"/>
    <numFmt numFmtId="184" formatCode="_(* #,##0_);_(* \(#,##0\);_(* &quot;-&quot;??_);_(@_)"/>
    <numFmt numFmtId="185" formatCode="dd/mm/yy;@"/>
    <numFmt numFmtId="186" formatCode="0.000"/>
    <numFmt numFmtId="187" formatCode="0.000000"/>
    <numFmt numFmtId="188" formatCode="_-* #,##0.000_р_._-;\-* #,##0.000_р_._-;_-* &quot;-&quot;??_р_._-;_-@_-"/>
    <numFmt numFmtId="189" formatCode="#,##0.000"/>
    <numFmt numFmtId="190" formatCode="#,##0.0"/>
    <numFmt numFmtId="191" formatCode="_-* #,##0.0000_р_._-;\-* #,##0.0000_р_._-;_-* &quot;-&quot;??_р_._-;_-@_-"/>
    <numFmt numFmtId="192" formatCode="_-* #,##0.0_р_._-;\-* #,##0.0_р_._-;_-* &quot;-&quot;??_р_._-;_-@_-"/>
    <numFmt numFmtId="193" formatCode="_-* #,##0_р_._-;\-* #,##0_р_._-;_-* &quot;-&quot;??_р_._-;_-@_-"/>
    <numFmt numFmtId="194" formatCode="#,##0.0000"/>
    <numFmt numFmtId="195" formatCode="#,##0.00000"/>
    <numFmt numFmtId="196" formatCode="#,##0.000000"/>
    <numFmt numFmtId="197" formatCode="#,##0.0000000"/>
    <numFmt numFmtId="198" formatCode="0.0000"/>
    <numFmt numFmtId="199" formatCode="_-* #,##0.00000_р_._-;\-* #,##0.00000_р_._-;_-* &quot;-&quot;??_р_._-;_-@_-"/>
    <numFmt numFmtId="200" formatCode="_-* #,##0.000000_р_._-;\-* #,##0.000000_р_._-;_-* &quot;-&quot;??_р_._-;_-@_-"/>
    <numFmt numFmtId="201" formatCode="_-* #,##0.0000000_р_._-;\-* #,##0.0000000_р_._-;_-* &quot;-&quot;??_р_._-;_-@_-"/>
    <numFmt numFmtId="202" formatCode="_-* #,##0.00000000_р_._-;\-* #,##0.00000000_р_._-;_-* &quot;-&quot;??_р_._-;_-@_-"/>
    <numFmt numFmtId="203" formatCode="_-* #,##0.000000000_р_._-;\-* #,##0.000000000_р_._-;_-* &quot;-&quot;??_р_._-;_-@_-"/>
    <numFmt numFmtId="204" formatCode="_-* #,##0.0000000000_р_._-;\-* #,##0.0000000000_р_._-;_-* &quot;-&quot;??_р_._-;_-@_-"/>
    <numFmt numFmtId="205" formatCode="_-* #,##0.00000000000_р_._-;\-* #,##0.00000000000_р_._-;_-* &quot;-&quot;??_р_._-;_-@_-"/>
    <numFmt numFmtId="206" formatCode="0.00000"/>
    <numFmt numFmtId="207" formatCode="[$€-2]\ ###,000_);[Red]\([$€-2]\ ###,000\)"/>
    <numFmt numFmtId="208" formatCode="0.0"/>
    <numFmt numFmtId="209" formatCode="_-* #,##0.000_р_._-;\-* #,##0.000_р_._-;_-* &quot;-&quot;???_р_._-;_-@_-"/>
    <numFmt numFmtId="210" formatCode="_(* #,##0.000_);_(* \(#,##0.00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5"/>
      <color indexed="12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Cambria"/>
      <family val="1"/>
    </font>
    <font>
      <i/>
      <sz val="10"/>
      <name val="Cambria"/>
      <family val="1"/>
    </font>
    <font>
      <sz val="12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88" fontId="22" fillId="0" borderId="0" xfId="65" applyNumberFormat="1" applyFont="1" applyFill="1" applyAlignment="1" applyProtection="1">
      <alignment horizontal="center" wrapText="1"/>
      <protection/>
    </xf>
    <xf numFmtId="188" fontId="22" fillId="0" borderId="0" xfId="65" applyNumberFormat="1" applyFont="1" applyFill="1" applyBorder="1" applyAlignment="1" applyProtection="1">
      <alignment horizontal="center" wrapText="1"/>
      <protection/>
    </xf>
    <xf numFmtId="188" fontId="22" fillId="0" borderId="0" xfId="65" applyNumberFormat="1" applyFont="1" applyFill="1" applyBorder="1" applyAlignment="1" applyProtection="1">
      <alignment horizontal="center" wrapText="1"/>
      <protection/>
    </xf>
    <xf numFmtId="188" fontId="22" fillId="0" borderId="10" xfId="65" applyNumberFormat="1" applyFont="1" applyFill="1" applyBorder="1" applyAlignment="1" applyProtection="1">
      <alignment horizontal="center" vertical="center" wrapText="1"/>
      <protection/>
    </xf>
    <xf numFmtId="188" fontId="23" fillId="0" borderId="10" xfId="65" applyNumberFormat="1" applyFont="1" applyFill="1" applyBorder="1" applyAlignment="1" applyProtection="1">
      <alignment horizontal="center" vertical="center" wrapText="1"/>
      <protection/>
    </xf>
    <xf numFmtId="0" fontId="24" fillId="0" borderId="0" xfId="54" applyFont="1" applyFill="1">
      <alignment/>
      <protection/>
    </xf>
    <xf numFmtId="0" fontId="24" fillId="0" borderId="0" xfId="54" applyFont="1" applyAlignment="1">
      <alignment horizontal="left" wrapText="1"/>
      <protection/>
    </xf>
    <xf numFmtId="0" fontId="24" fillId="0" borderId="0" xfId="65" applyNumberFormat="1" applyFont="1" applyFill="1" applyAlignment="1" applyProtection="1">
      <alignment/>
      <protection/>
    </xf>
    <xf numFmtId="0" fontId="24" fillId="0" borderId="0" xfId="55" applyFont="1" applyFill="1" applyAlignment="1">
      <alignment horizontal="right"/>
      <protection/>
    </xf>
    <xf numFmtId="0" fontId="24" fillId="0" borderId="10" xfId="65" applyNumberFormat="1" applyFont="1" applyFill="1" applyBorder="1" applyAlignment="1" applyProtection="1">
      <alignment horizontal="center" vertical="center" wrapText="1"/>
      <protection/>
    </xf>
    <xf numFmtId="188" fontId="22" fillId="0" borderId="11" xfId="65" applyNumberFormat="1" applyFont="1" applyFill="1" applyBorder="1" applyAlignment="1" applyProtection="1">
      <alignment horizontal="center" vertical="center" wrapText="1"/>
      <protection/>
    </xf>
    <xf numFmtId="188" fontId="22" fillId="0" borderId="12" xfId="65" applyNumberFormat="1" applyFont="1" applyFill="1" applyBorder="1" applyAlignment="1" applyProtection="1">
      <alignment horizontal="center" vertical="center" wrapText="1"/>
      <protection/>
    </xf>
    <xf numFmtId="188" fontId="22" fillId="0" borderId="13" xfId="65" applyNumberFormat="1" applyFont="1" applyFill="1" applyBorder="1" applyAlignment="1" applyProtection="1">
      <alignment horizontal="center" vertical="center" wrapText="1"/>
      <protection/>
    </xf>
    <xf numFmtId="188" fontId="24" fillId="0" borderId="10" xfId="65" applyNumberFormat="1" applyFont="1" applyFill="1" applyBorder="1" applyAlignment="1" applyProtection="1">
      <alignment horizontal="center" vertical="center" wrapText="1"/>
      <protection/>
    </xf>
    <xf numFmtId="188" fontId="25" fillId="0" borderId="10" xfId="65" applyNumberFormat="1" applyFont="1" applyFill="1" applyBorder="1" applyAlignment="1" applyProtection="1">
      <alignment horizontal="center" vertical="center" wrapText="1"/>
      <protection/>
    </xf>
    <xf numFmtId="188" fontId="26" fillId="0" borderId="10" xfId="65" applyNumberFormat="1" applyFont="1" applyFill="1" applyBorder="1" applyAlignment="1" applyProtection="1">
      <alignment horizontal="center" vertical="center" wrapText="1"/>
      <protection/>
    </xf>
    <xf numFmtId="188" fontId="26" fillId="0" borderId="10" xfId="65" applyNumberFormat="1" applyFont="1" applyFill="1" applyBorder="1" applyAlignment="1" applyProtection="1">
      <alignment horizontal="center" vertical="center" wrapText="1"/>
      <protection/>
    </xf>
    <xf numFmtId="0" fontId="24" fillId="0" borderId="0" xfId="54" applyNumberFormat="1" applyFont="1" applyFill="1">
      <alignment/>
      <protection/>
    </xf>
    <xf numFmtId="188" fontId="22" fillId="0" borderId="0" xfId="65" applyNumberFormat="1" applyFont="1" applyFill="1" applyBorder="1" applyAlignment="1" applyProtection="1">
      <alignment horizontal="left" vertical="center" wrapText="1"/>
      <protection/>
    </xf>
    <xf numFmtId="0" fontId="24" fillId="0" borderId="14" xfId="65" applyNumberFormat="1" applyFont="1" applyFill="1" applyBorder="1" applyAlignment="1" applyProtection="1">
      <alignment horizontal="center" vertical="center" wrapText="1"/>
      <protection/>
    </xf>
    <xf numFmtId="2" fontId="24" fillId="0" borderId="14" xfId="43" applyNumberFormat="1" applyFont="1" applyFill="1" applyBorder="1" applyAlignment="1" applyProtection="1">
      <alignment vertical="center" wrapText="1"/>
      <protection/>
    </xf>
    <xf numFmtId="3" fontId="26" fillId="0" borderId="14" xfId="65" applyNumberFormat="1" applyFont="1" applyFill="1" applyBorder="1" applyAlignment="1" applyProtection="1">
      <alignment horizontal="center" vertical="center" wrapText="1"/>
      <protection/>
    </xf>
    <xf numFmtId="2" fontId="26" fillId="0" borderId="14" xfId="65" applyNumberFormat="1" applyFont="1" applyFill="1" applyBorder="1" applyAlignment="1" applyProtection="1">
      <alignment horizontal="center" vertical="center" wrapText="1"/>
      <protection/>
    </xf>
    <xf numFmtId="188" fontId="25" fillId="0" borderId="14" xfId="65" applyNumberFormat="1" applyFont="1" applyFill="1" applyBorder="1" applyAlignment="1" applyProtection="1">
      <alignment horizontal="center" vertical="center" wrapText="1"/>
      <protection/>
    </xf>
    <xf numFmtId="0" fontId="24" fillId="0" borderId="15" xfId="65" applyNumberFormat="1" applyFont="1" applyFill="1" applyBorder="1" applyAlignment="1" applyProtection="1">
      <alignment horizontal="center" vertical="center" wrapText="1"/>
      <protection/>
    </xf>
    <xf numFmtId="2" fontId="24" fillId="0" borderId="15" xfId="43" applyNumberFormat="1" applyFont="1" applyFill="1" applyBorder="1" applyAlignment="1" applyProtection="1">
      <alignment vertical="center" wrapText="1"/>
      <protection/>
    </xf>
    <xf numFmtId="3" fontId="26" fillId="0" borderId="15" xfId="65" applyNumberFormat="1" applyFont="1" applyFill="1" applyBorder="1" applyAlignment="1" applyProtection="1">
      <alignment horizontal="center" vertical="center" wrapText="1"/>
      <protection/>
    </xf>
    <xf numFmtId="2" fontId="26" fillId="0" borderId="15" xfId="65" applyNumberFormat="1" applyFont="1" applyFill="1" applyBorder="1" applyAlignment="1" applyProtection="1">
      <alignment horizontal="center" vertical="center" wrapText="1"/>
      <protection/>
    </xf>
    <xf numFmtId="188" fontId="25" fillId="0" borderId="15" xfId="65" applyNumberFormat="1" applyFont="1" applyFill="1" applyBorder="1" applyAlignment="1" applyProtection="1">
      <alignment horizontal="center" vertical="center" wrapText="1"/>
      <protection/>
    </xf>
    <xf numFmtId="0" fontId="24" fillId="0" borderId="16" xfId="65" applyNumberFormat="1" applyFont="1" applyFill="1" applyBorder="1" applyAlignment="1" applyProtection="1">
      <alignment horizontal="center" vertical="center" wrapText="1"/>
      <protection/>
    </xf>
    <xf numFmtId="2" fontId="24" fillId="0" borderId="16" xfId="43" applyNumberFormat="1" applyFont="1" applyFill="1" applyBorder="1" applyAlignment="1" applyProtection="1">
      <alignment vertical="center" wrapText="1"/>
      <protection/>
    </xf>
    <xf numFmtId="3" fontId="26" fillId="0" borderId="16" xfId="65" applyNumberFormat="1" applyFont="1" applyFill="1" applyBorder="1" applyAlignment="1" applyProtection="1">
      <alignment horizontal="center" vertical="center" wrapText="1"/>
      <protection/>
    </xf>
    <xf numFmtId="2" fontId="26" fillId="0" borderId="16" xfId="65" applyNumberFormat="1" applyFont="1" applyFill="1" applyBorder="1" applyAlignment="1" applyProtection="1">
      <alignment horizontal="center" vertical="center" wrapText="1"/>
      <protection/>
    </xf>
    <xf numFmtId="188" fontId="25" fillId="0" borderId="16" xfId="65" applyNumberFormat="1" applyFont="1" applyFill="1" applyBorder="1" applyAlignment="1" applyProtection="1">
      <alignment horizontal="center" vertical="center" wrapText="1"/>
      <protection/>
    </xf>
    <xf numFmtId="188" fontId="26" fillId="0" borderId="0" xfId="65" applyNumberFormat="1" applyFont="1" applyFill="1" applyBorder="1" applyAlignment="1" applyProtection="1">
      <alignment horizontal="left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br01.01.05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br01.10.04" xfId="54"/>
    <cellStyle name="Обычный_инвестиционный портфель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_br01.10.04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="90" zoomScaleNormal="90" zoomScalePageLayoutView="0" workbookViewId="0" topLeftCell="A1">
      <selection activeCell="A5" sqref="A5:A9"/>
    </sheetView>
  </sheetViews>
  <sheetFormatPr defaultColWidth="8.00390625" defaultRowHeight="12.75"/>
  <cols>
    <col min="1" max="1" width="3.8515625" style="18" bestFit="1" customWidth="1"/>
    <col min="2" max="2" width="64.7109375" style="6" customWidth="1"/>
    <col min="3" max="3" width="17.421875" style="6" customWidth="1"/>
    <col min="4" max="4" width="14.140625" style="6" customWidth="1"/>
    <col min="5" max="5" width="35.57421875" style="6" customWidth="1"/>
    <col min="6" max="6" width="25.421875" style="6" customWidth="1"/>
    <col min="7" max="7" width="16.00390625" style="6" bestFit="1" customWidth="1"/>
    <col min="8" max="8" width="8.8515625" style="6" bestFit="1" customWidth="1"/>
    <col min="9" max="16384" width="8.00390625" style="6" customWidth="1"/>
  </cols>
  <sheetData>
    <row r="1" spans="1:7" ht="15.75">
      <c r="A1" s="1" t="s">
        <v>35</v>
      </c>
      <c r="B1" s="1"/>
      <c r="C1" s="1"/>
      <c r="D1" s="1"/>
      <c r="E1" s="1"/>
      <c r="F1" s="1"/>
      <c r="G1" s="1"/>
    </row>
    <row r="2" spans="1:7" ht="34.5" customHeight="1">
      <c r="A2" s="1" t="s">
        <v>3</v>
      </c>
      <c r="B2" s="1"/>
      <c r="C2" s="1"/>
      <c r="D2" s="1"/>
      <c r="E2" s="1"/>
      <c r="F2" s="1"/>
      <c r="G2" s="1"/>
    </row>
    <row r="3" spans="1:7" ht="15.75">
      <c r="A3" s="2" t="s">
        <v>4</v>
      </c>
      <c r="B3" s="2"/>
      <c r="C3" s="2"/>
      <c r="D3" s="2"/>
      <c r="E3" s="2"/>
      <c r="F3" s="2"/>
      <c r="G3" s="2"/>
    </row>
    <row r="4" spans="1:7" ht="15.75">
      <c r="A4" s="8"/>
      <c r="B4" s="3"/>
      <c r="C4" s="3"/>
      <c r="D4" s="3"/>
      <c r="E4" s="3"/>
      <c r="F4" s="3"/>
      <c r="G4" s="9" t="s">
        <v>0</v>
      </c>
    </row>
    <row r="5" spans="1:7" ht="29.25" customHeight="1">
      <c r="A5" s="10" t="s">
        <v>1</v>
      </c>
      <c r="B5" s="4" t="s">
        <v>5</v>
      </c>
      <c r="C5" s="11" t="s">
        <v>6</v>
      </c>
      <c r="D5" s="12"/>
      <c r="E5" s="12"/>
      <c r="F5" s="13"/>
      <c r="G5" s="4" t="s">
        <v>7</v>
      </c>
    </row>
    <row r="6" spans="1:7" ht="63">
      <c r="A6" s="10"/>
      <c r="B6" s="4"/>
      <c r="C6" s="14" t="s">
        <v>8</v>
      </c>
      <c r="D6" s="14" t="s">
        <v>9</v>
      </c>
      <c r="E6" s="14" t="s">
        <v>10</v>
      </c>
      <c r="F6" s="14" t="s">
        <v>11</v>
      </c>
      <c r="G6" s="4"/>
    </row>
    <row r="7" spans="1:7" ht="15.75">
      <c r="A7" s="10"/>
      <c r="B7" s="4"/>
      <c r="C7" s="16" t="s">
        <v>12</v>
      </c>
      <c r="D7" s="16" t="s">
        <v>13</v>
      </c>
      <c r="E7" s="17" t="s">
        <v>14</v>
      </c>
      <c r="F7" s="16" t="s">
        <v>15</v>
      </c>
      <c r="G7" s="15" t="s">
        <v>2</v>
      </c>
    </row>
    <row r="8" spans="1:7" ht="25.5">
      <c r="A8" s="10"/>
      <c r="B8" s="4"/>
      <c r="C8" s="16"/>
      <c r="D8" s="16"/>
      <c r="E8" s="5" t="s">
        <v>16</v>
      </c>
      <c r="F8" s="16"/>
      <c r="G8" s="15"/>
    </row>
    <row r="9" spans="1:7" ht="25.5">
      <c r="A9" s="10"/>
      <c r="B9" s="4"/>
      <c r="C9" s="16"/>
      <c r="D9" s="16"/>
      <c r="E9" s="5" t="s">
        <v>17</v>
      </c>
      <c r="F9" s="16"/>
      <c r="G9" s="15"/>
    </row>
    <row r="10" spans="1:7" ht="15.75">
      <c r="A10" s="20">
        <v>1</v>
      </c>
      <c r="B10" s="21" t="s">
        <v>18</v>
      </c>
      <c r="C10" s="22">
        <v>32354</v>
      </c>
      <c r="D10" s="22">
        <v>1022</v>
      </c>
      <c r="E10" s="22">
        <v>30000</v>
      </c>
      <c r="F10" s="23">
        <f aca="true" t="shared" si="0" ref="F10:F25">(C10-D10)/E10</f>
        <v>1.0444</v>
      </c>
      <c r="G10" s="24" t="str">
        <f aca="true" t="shared" si="1" ref="G10:G26">IF(F10&gt;=1,"иә","жоқ")</f>
        <v>иә</v>
      </c>
    </row>
    <row r="11" spans="1:7" ht="15.75">
      <c r="A11" s="25">
        <v>2</v>
      </c>
      <c r="B11" s="26" t="s">
        <v>19</v>
      </c>
      <c r="C11" s="27">
        <v>34995</v>
      </c>
      <c r="D11" s="27">
        <v>389</v>
      </c>
      <c r="E11" s="27">
        <v>30000</v>
      </c>
      <c r="F11" s="28">
        <f t="shared" si="0"/>
        <v>1.1535333333333333</v>
      </c>
      <c r="G11" s="29" t="str">
        <f t="shared" si="1"/>
        <v>иә</v>
      </c>
    </row>
    <row r="12" spans="1:7" ht="31.5">
      <c r="A12" s="25">
        <v>3</v>
      </c>
      <c r="B12" s="26" t="s">
        <v>20</v>
      </c>
      <c r="C12" s="27">
        <v>513286</v>
      </c>
      <c r="D12" s="27">
        <v>0</v>
      </c>
      <c r="E12" s="27">
        <v>30000</v>
      </c>
      <c r="F12" s="28">
        <f t="shared" si="0"/>
        <v>17.109533333333335</v>
      </c>
      <c r="G12" s="29" t="str">
        <f t="shared" si="1"/>
        <v>иә</v>
      </c>
    </row>
    <row r="13" spans="1:7" ht="31.5">
      <c r="A13" s="25">
        <v>4</v>
      </c>
      <c r="B13" s="26" t="s">
        <v>21</v>
      </c>
      <c r="C13" s="27">
        <v>35483</v>
      </c>
      <c r="D13" s="27">
        <v>2291</v>
      </c>
      <c r="E13" s="27">
        <v>30000</v>
      </c>
      <c r="F13" s="28">
        <f t="shared" si="0"/>
        <v>1.1064</v>
      </c>
      <c r="G13" s="29" t="str">
        <f t="shared" si="1"/>
        <v>иә</v>
      </c>
    </row>
    <row r="14" spans="1:7" ht="15.75">
      <c r="A14" s="25">
        <v>5</v>
      </c>
      <c r="B14" s="26" t="s">
        <v>22</v>
      </c>
      <c r="C14" s="27">
        <v>34233</v>
      </c>
      <c r="D14" s="27">
        <v>315</v>
      </c>
      <c r="E14" s="27">
        <v>30000</v>
      </c>
      <c r="F14" s="28">
        <f t="shared" si="0"/>
        <v>1.1306</v>
      </c>
      <c r="G14" s="29" t="str">
        <f t="shared" si="1"/>
        <v>иә</v>
      </c>
    </row>
    <row r="15" spans="1:7" ht="15.75">
      <c r="A15" s="25">
        <v>6</v>
      </c>
      <c r="B15" s="26" t="s">
        <v>23</v>
      </c>
      <c r="C15" s="27">
        <v>44887</v>
      </c>
      <c r="D15" s="27">
        <v>2596</v>
      </c>
      <c r="E15" s="27">
        <v>30000</v>
      </c>
      <c r="F15" s="28">
        <f t="shared" si="0"/>
        <v>1.4097</v>
      </c>
      <c r="G15" s="29" t="str">
        <f t="shared" si="1"/>
        <v>иә</v>
      </c>
    </row>
    <row r="16" spans="1:7" ht="15.75">
      <c r="A16" s="25">
        <v>7</v>
      </c>
      <c r="B16" s="26" t="s">
        <v>24</v>
      </c>
      <c r="C16" s="27">
        <v>56114</v>
      </c>
      <c r="D16" s="27">
        <v>29259</v>
      </c>
      <c r="E16" s="27">
        <v>30000</v>
      </c>
      <c r="F16" s="28">
        <f t="shared" si="0"/>
        <v>0.8951666666666667</v>
      </c>
      <c r="G16" s="29" t="str">
        <f t="shared" si="1"/>
        <v>жоқ</v>
      </c>
    </row>
    <row r="17" spans="1:7" ht="15.75">
      <c r="A17" s="25">
        <v>8</v>
      </c>
      <c r="B17" s="26" t="s">
        <v>25</v>
      </c>
      <c r="C17" s="27">
        <v>30848</v>
      </c>
      <c r="D17" s="27">
        <v>425</v>
      </c>
      <c r="E17" s="27">
        <v>30000</v>
      </c>
      <c r="F17" s="28">
        <f t="shared" si="0"/>
        <v>1.0141</v>
      </c>
      <c r="G17" s="29" t="str">
        <f t="shared" si="1"/>
        <v>иә</v>
      </c>
    </row>
    <row r="18" spans="1:7" ht="15.75">
      <c r="A18" s="25">
        <v>9</v>
      </c>
      <c r="B18" s="26" t="s">
        <v>26</v>
      </c>
      <c r="C18" s="27">
        <v>42890</v>
      </c>
      <c r="D18" s="27">
        <v>148</v>
      </c>
      <c r="E18" s="27">
        <v>30000</v>
      </c>
      <c r="F18" s="28">
        <f t="shared" si="0"/>
        <v>1.4247333333333334</v>
      </c>
      <c r="G18" s="29" t="str">
        <f t="shared" si="1"/>
        <v>иә</v>
      </c>
    </row>
    <row r="19" spans="1:7" ht="15.75">
      <c r="A19" s="25">
        <v>10</v>
      </c>
      <c r="B19" s="26" t="s">
        <v>27</v>
      </c>
      <c r="C19" s="27">
        <v>12196</v>
      </c>
      <c r="D19" s="27">
        <v>7</v>
      </c>
      <c r="E19" s="27">
        <v>30000</v>
      </c>
      <c r="F19" s="28">
        <f t="shared" si="0"/>
        <v>0.4063</v>
      </c>
      <c r="G19" s="29" t="str">
        <f t="shared" si="1"/>
        <v>жоқ</v>
      </c>
    </row>
    <row r="20" spans="1:7" ht="15.75">
      <c r="A20" s="25">
        <v>11</v>
      </c>
      <c r="B20" s="26" t="s">
        <v>28</v>
      </c>
      <c r="C20" s="27">
        <v>30472</v>
      </c>
      <c r="D20" s="27">
        <v>158</v>
      </c>
      <c r="E20" s="27">
        <v>30000</v>
      </c>
      <c r="F20" s="28">
        <f t="shared" si="0"/>
        <v>1.0104666666666666</v>
      </c>
      <c r="G20" s="29" t="str">
        <f t="shared" si="1"/>
        <v>иә</v>
      </c>
    </row>
    <row r="21" spans="1:7" ht="15.75">
      <c r="A21" s="25">
        <v>12</v>
      </c>
      <c r="B21" s="26" t="s">
        <v>29</v>
      </c>
      <c r="C21" s="27">
        <v>66503</v>
      </c>
      <c r="D21" s="27">
        <v>10072</v>
      </c>
      <c r="E21" s="27">
        <v>30000</v>
      </c>
      <c r="F21" s="28">
        <f t="shared" si="0"/>
        <v>1.8810333333333333</v>
      </c>
      <c r="G21" s="29" t="str">
        <f t="shared" si="1"/>
        <v>иә</v>
      </c>
    </row>
    <row r="22" spans="1:7" ht="15.75">
      <c r="A22" s="25">
        <v>13</v>
      </c>
      <c r="B22" s="26" t="s">
        <v>30</v>
      </c>
      <c r="C22" s="27">
        <v>307930</v>
      </c>
      <c r="D22" s="27">
        <v>224656</v>
      </c>
      <c r="E22" s="27">
        <v>30000</v>
      </c>
      <c r="F22" s="28">
        <f t="shared" si="0"/>
        <v>2.7758</v>
      </c>
      <c r="G22" s="29" t="str">
        <f t="shared" si="1"/>
        <v>иә</v>
      </c>
    </row>
    <row r="23" spans="1:7" ht="15.75">
      <c r="A23" s="25">
        <v>14</v>
      </c>
      <c r="B23" s="26" t="s">
        <v>31</v>
      </c>
      <c r="C23" s="27">
        <v>24390</v>
      </c>
      <c r="D23" s="27">
        <v>1340</v>
      </c>
      <c r="E23" s="27">
        <v>30000</v>
      </c>
      <c r="F23" s="28">
        <f t="shared" si="0"/>
        <v>0.7683333333333333</v>
      </c>
      <c r="G23" s="29" t="str">
        <f t="shared" si="1"/>
        <v>жоқ</v>
      </c>
    </row>
    <row r="24" spans="1:7" ht="31.5">
      <c r="A24" s="25">
        <v>15</v>
      </c>
      <c r="B24" s="26" t="s">
        <v>32</v>
      </c>
      <c r="C24" s="27">
        <v>70877</v>
      </c>
      <c r="D24" s="27">
        <v>0</v>
      </c>
      <c r="E24" s="27">
        <v>30000</v>
      </c>
      <c r="F24" s="28">
        <f t="shared" si="0"/>
        <v>2.3625666666666665</v>
      </c>
      <c r="G24" s="29" t="str">
        <f t="shared" si="1"/>
        <v>иә</v>
      </c>
    </row>
    <row r="25" spans="1:7" ht="15.75">
      <c r="A25" s="25">
        <v>16</v>
      </c>
      <c r="B25" s="26" t="s">
        <v>33</v>
      </c>
      <c r="C25" s="27">
        <v>36009</v>
      </c>
      <c r="D25" s="27">
        <v>923</v>
      </c>
      <c r="E25" s="27">
        <v>30000</v>
      </c>
      <c r="F25" s="28">
        <f t="shared" si="0"/>
        <v>1.1695333333333333</v>
      </c>
      <c r="G25" s="29" t="str">
        <f t="shared" si="1"/>
        <v>иә</v>
      </c>
    </row>
    <row r="26" spans="1:7" ht="15.75">
      <c r="A26" s="30">
        <v>17</v>
      </c>
      <c r="B26" s="31" t="s">
        <v>34</v>
      </c>
      <c r="C26" s="32">
        <v>0</v>
      </c>
      <c r="D26" s="32">
        <v>0</v>
      </c>
      <c r="E26" s="32">
        <v>30000</v>
      </c>
      <c r="F26" s="33">
        <f>(C26-D26)/E26</f>
        <v>0</v>
      </c>
      <c r="G26" s="34" t="str">
        <f t="shared" si="1"/>
        <v>жоқ</v>
      </c>
    </row>
    <row r="27" spans="1:8" ht="15.75">
      <c r="A27" s="19"/>
      <c r="H27" s="7"/>
    </row>
    <row r="28" ht="15.75">
      <c r="A28" s="6"/>
    </row>
    <row r="29" ht="15.75">
      <c r="A29" s="6"/>
    </row>
    <row r="30" ht="15.75">
      <c r="A30" s="6"/>
    </row>
  </sheetData>
  <sheetProtection/>
  <mergeCells count="11">
    <mergeCell ref="G5:G6"/>
    <mergeCell ref="G7:G9"/>
    <mergeCell ref="D7:D9"/>
    <mergeCell ref="A1:G1"/>
    <mergeCell ref="A2:G2"/>
    <mergeCell ref="A3:G3"/>
    <mergeCell ref="A5:A9"/>
    <mergeCell ref="B5:B9"/>
    <mergeCell ref="C5:F5"/>
    <mergeCell ref="C7:C9"/>
    <mergeCell ref="F7:F9"/>
  </mergeCells>
  <printOptions/>
  <pageMargins left="0.3937007874015748" right="0.3937007874015748" top="0.99" bottom="0" header="1.48" footer="0.5118110236220472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="85" zoomScaleNormal="85" zoomScalePageLayoutView="0" workbookViewId="0" topLeftCell="A1">
      <selection activeCell="A5" sqref="A5:A9"/>
    </sheetView>
  </sheetViews>
  <sheetFormatPr defaultColWidth="8.00390625" defaultRowHeight="12.75"/>
  <cols>
    <col min="1" max="1" width="3.8515625" style="18" bestFit="1" customWidth="1"/>
    <col min="2" max="2" width="64.7109375" style="6" customWidth="1"/>
    <col min="3" max="3" width="17.421875" style="6" customWidth="1"/>
    <col min="4" max="4" width="14.140625" style="6" customWidth="1"/>
    <col min="5" max="5" width="35.57421875" style="6" customWidth="1"/>
    <col min="6" max="6" width="25.421875" style="6" customWidth="1"/>
    <col min="7" max="7" width="16.00390625" style="6" bestFit="1" customWidth="1"/>
    <col min="8" max="8" width="8.8515625" style="6" bestFit="1" customWidth="1"/>
    <col min="9" max="16384" width="8.00390625" style="6" customWidth="1"/>
  </cols>
  <sheetData>
    <row r="1" spans="1:7" ht="15.75">
      <c r="A1" s="1" t="s">
        <v>39</v>
      </c>
      <c r="B1" s="1"/>
      <c r="C1" s="1"/>
      <c r="D1" s="1"/>
      <c r="E1" s="1"/>
      <c r="F1" s="1"/>
      <c r="G1" s="1"/>
    </row>
    <row r="2" spans="1:7" ht="34.5" customHeight="1">
      <c r="A2" s="1" t="s">
        <v>3</v>
      </c>
      <c r="B2" s="1"/>
      <c r="C2" s="1"/>
      <c r="D2" s="1"/>
      <c r="E2" s="1"/>
      <c r="F2" s="1"/>
      <c r="G2" s="1"/>
    </row>
    <row r="3" spans="1:7" ht="15.75">
      <c r="A3" s="2" t="s">
        <v>4</v>
      </c>
      <c r="B3" s="2"/>
      <c r="C3" s="2"/>
      <c r="D3" s="2"/>
      <c r="E3" s="2"/>
      <c r="F3" s="2"/>
      <c r="G3" s="2"/>
    </row>
    <row r="4" spans="1:7" ht="15.75">
      <c r="A4" s="8"/>
      <c r="B4" s="3"/>
      <c r="C4" s="3"/>
      <c r="D4" s="3"/>
      <c r="E4" s="3"/>
      <c r="F4" s="3"/>
      <c r="G4" s="9" t="s">
        <v>0</v>
      </c>
    </row>
    <row r="5" spans="1:7" ht="29.25" customHeight="1">
      <c r="A5" s="10" t="s">
        <v>1</v>
      </c>
      <c r="B5" s="4" t="s">
        <v>5</v>
      </c>
      <c r="C5" s="11" t="s">
        <v>6</v>
      </c>
      <c r="D5" s="12"/>
      <c r="E5" s="12"/>
      <c r="F5" s="13"/>
      <c r="G5" s="4" t="s">
        <v>7</v>
      </c>
    </row>
    <row r="6" spans="1:7" ht="63">
      <c r="A6" s="10"/>
      <c r="B6" s="4"/>
      <c r="C6" s="14" t="s">
        <v>8</v>
      </c>
      <c r="D6" s="14" t="s">
        <v>9</v>
      </c>
      <c r="E6" s="14" t="s">
        <v>10</v>
      </c>
      <c r="F6" s="14" t="s">
        <v>11</v>
      </c>
      <c r="G6" s="4"/>
    </row>
    <row r="7" spans="1:7" ht="15.75">
      <c r="A7" s="10"/>
      <c r="B7" s="4"/>
      <c r="C7" s="16" t="s">
        <v>12</v>
      </c>
      <c r="D7" s="16" t="s">
        <v>13</v>
      </c>
      <c r="E7" s="17" t="s">
        <v>14</v>
      </c>
      <c r="F7" s="16" t="s">
        <v>15</v>
      </c>
      <c r="G7" s="15" t="s">
        <v>2</v>
      </c>
    </row>
    <row r="8" spans="1:7" ht="25.5">
      <c r="A8" s="10"/>
      <c r="B8" s="4"/>
      <c r="C8" s="16"/>
      <c r="D8" s="16"/>
      <c r="E8" s="5" t="s">
        <v>16</v>
      </c>
      <c r="F8" s="16"/>
      <c r="G8" s="15"/>
    </row>
    <row r="9" spans="1:7" ht="25.5">
      <c r="A9" s="10"/>
      <c r="B9" s="4"/>
      <c r="C9" s="16"/>
      <c r="D9" s="16"/>
      <c r="E9" s="5" t="s">
        <v>17</v>
      </c>
      <c r="F9" s="16"/>
      <c r="G9" s="15"/>
    </row>
    <row r="10" spans="1:7" ht="15.75">
      <c r="A10" s="20">
        <v>1</v>
      </c>
      <c r="B10" s="21" t="s">
        <v>18</v>
      </c>
      <c r="C10" s="22">
        <v>30209</v>
      </c>
      <c r="D10" s="22">
        <v>192</v>
      </c>
      <c r="E10" s="22">
        <v>30000</v>
      </c>
      <c r="F10" s="23">
        <f>(C10-D10)/E10</f>
        <v>1.0005666666666666</v>
      </c>
      <c r="G10" s="24" t="str">
        <f>IF(F10&gt;=1,"иә","жоқ")</f>
        <v>иә</v>
      </c>
    </row>
    <row r="11" spans="1:7" ht="15.75">
      <c r="A11" s="25">
        <v>2</v>
      </c>
      <c r="B11" s="26" t="s">
        <v>38</v>
      </c>
      <c r="C11" s="27">
        <v>89569</v>
      </c>
      <c r="D11" s="27">
        <v>877</v>
      </c>
      <c r="E11" s="27">
        <v>30000</v>
      </c>
      <c r="F11" s="28">
        <f>(C11-D11)/E11</f>
        <v>2.9564</v>
      </c>
      <c r="G11" s="29" t="str">
        <f>IF(F11&gt;=1,"иә","жоқ")</f>
        <v>иә</v>
      </c>
    </row>
    <row r="12" spans="1:7" ht="31.5">
      <c r="A12" s="25">
        <v>3</v>
      </c>
      <c r="B12" s="26" t="s">
        <v>20</v>
      </c>
      <c r="C12" s="27">
        <v>672923</v>
      </c>
      <c r="D12" s="27">
        <v>0</v>
      </c>
      <c r="E12" s="27">
        <v>30000</v>
      </c>
      <c r="F12" s="28">
        <f>(C12-D12)/E12</f>
        <v>22.430766666666667</v>
      </c>
      <c r="G12" s="29" t="str">
        <f>IF(F12&gt;=1,"иә","жоқ")</f>
        <v>иә</v>
      </c>
    </row>
    <row r="13" spans="1:7" ht="31.5">
      <c r="A13" s="25">
        <v>4</v>
      </c>
      <c r="B13" s="26" t="s">
        <v>21</v>
      </c>
      <c r="C13" s="27">
        <v>49183</v>
      </c>
      <c r="D13" s="27">
        <v>1020</v>
      </c>
      <c r="E13" s="27">
        <v>30000</v>
      </c>
      <c r="F13" s="28">
        <f>(C13-D13)/E13</f>
        <v>1.6054333333333333</v>
      </c>
      <c r="G13" s="29" t="str">
        <f>IF(F13&gt;=1,"иә","жоқ")</f>
        <v>иә</v>
      </c>
    </row>
    <row r="14" spans="1:7" ht="15.75">
      <c r="A14" s="25">
        <v>5</v>
      </c>
      <c r="B14" s="26" t="s">
        <v>22</v>
      </c>
      <c r="C14" s="27">
        <v>33834</v>
      </c>
      <c r="D14" s="27">
        <v>68</v>
      </c>
      <c r="E14" s="27">
        <v>30000</v>
      </c>
      <c r="F14" s="28">
        <f>(C14-D14)/E14</f>
        <v>1.1255333333333333</v>
      </c>
      <c r="G14" s="29" t="str">
        <f>IF(F14&gt;=1,"иә","жоқ")</f>
        <v>иә</v>
      </c>
    </row>
    <row r="15" spans="1:7" ht="15.75">
      <c r="A15" s="25">
        <v>6</v>
      </c>
      <c r="B15" s="26" t="s">
        <v>24</v>
      </c>
      <c r="C15" s="27">
        <v>51965</v>
      </c>
      <c r="D15" s="27">
        <v>1071</v>
      </c>
      <c r="E15" s="27">
        <v>30000</v>
      </c>
      <c r="F15" s="28">
        <f>(C15-D15)/E15</f>
        <v>1.6964666666666666</v>
      </c>
      <c r="G15" s="29" t="str">
        <f>IF(F15&gt;=1,"иә","жоқ")</f>
        <v>иә</v>
      </c>
    </row>
    <row r="16" spans="1:7" ht="15.75">
      <c r="A16" s="25">
        <v>7</v>
      </c>
      <c r="B16" s="26" t="s">
        <v>25</v>
      </c>
      <c r="C16" s="27">
        <v>30999</v>
      </c>
      <c r="D16" s="27">
        <v>2798</v>
      </c>
      <c r="E16" s="27">
        <v>30000</v>
      </c>
      <c r="F16" s="28">
        <f>(C16-D16)/E16</f>
        <v>0.9400333333333334</v>
      </c>
      <c r="G16" s="29" t="str">
        <f>IF(F16&gt;=1,"иә","жоқ")</f>
        <v>жоқ</v>
      </c>
    </row>
    <row r="17" spans="1:7" ht="15.75">
      <c r="A17" s="25">
        <v>8</v>
      </c>
      <c r="B17" s="26" t="s">
        <v>26</v>
      </c>
      <c r="C17" s="27">
        <v>42500</v>
      </c>
      <c r="D17" s="27">
        <v>37</v>
      </c>
      <c r="E17" s="27">
        <v>30000</v>
      </c>
      <c r="F17" s="28">
        <f>(C17-D17)/E17</f>
        <v>1.4154333333333333</v>
      </c>
      <c r="G17" s="29" t="str">
        <f>IF(F17&gt;=1,"иә","жоқ")</f>
        <v>иә</v>
      </c>
    </row>
    <row r="18" spans="1:7" ht="15.75">
      <c r="A18" s="25">
        <v>9</v>
      </c>
      <c r="B18" s="26" t="s">
        <v>28</v>
      </c>
      <c r="C18" s="27">
        <v>21444</v>
      </c>
      <c r="D18" s="27">
        <v>34158</v>
      </c>
      <c r="E18" s="27">
        <v>30000</v>
      </c>
      <c r="F18" s="28">
        <f>(C18-D18)/E18</f>
        <v>-0.4238</v>
      </c>
      <c r="G18" s="29" t="str">
        <f>IF(F18&gt;=1,"иә","жоқ")</f>
        <v>жоқ</v>
      </c>
    </row>
    <row r="19" spans="1:7" ht="15.75">
      <c r="A19" s="25">
        <v>10</v>
      </c>
      <c r="B19" s="26" t="s">
        <v>29</v>
      </c>
      <c r="C19" s="27">
        <v>72585</v>
      </c>
      <c r="D19" s="27">
        <v>1270</v>
      </c>
      <c r="E19" s="27">
        <v>30000</v>
      </c>
      <c r="F19" s="28">
        <f>(C19-D19)/E19</f>
        <v>2.3771666666666667</v>
      </c>
      <c r="G19" s="29" t="str">
        <f>IF(F19&gt;=1,"иә","жоқ")</f>
        <v>иә</v>
      </c>
    </row>
    <row r="20" spans="1:7" ht="15.75">
      <c r="A20" s="25">
        <v>11</v>
      </c>
      <c r="B20" s="26" t="s">
        <v>30</v>
      </c>
      <c r="C20" s="27">
        <v>44693</v>
      </c>
      <c r="D20" s="27">
        <v>14522</v>
      </c>
      <c r="E20" s="27">
        <v>30000</v>
      </c>
      <c r="F20" s="28">
        <f>(C20-D20)/E20</f>
        <v>1.0057</v>
      </c>
      <c r="G20" s="29" t="str">
        <f>IF(F20&gt;=1,"иә","жоқ")</f>
        <v>иә</v>
      </c>
    </row>
    <row r="21" spans="1:7" ht="15.75">
      <c r="A21" s="25">
        <v>12</v>
      </c>
      <c r="B21" s="26" t="s">
        <v>31</v>
      </c>
      <c r="C21" s="27">
        <v>8590</v>
      </c>
      <c r="D21" s="27">
        <v>1340</v>
      </c>
      <c r="E21" s="27">
        <v>30000</v>
      </c>
      <c r="F21" s="28">
        <f>(C21-D21)/E21</f>
        <v>0.24166666666666667</v>
      </c>
      <c r="G21" s="29" t="str">
        <f>IF(F21&gt;=1,"иә","жоқ")</f>
        <v>жоқ</v>
      </c>
    </row>
    <row r="22" spans="1:7" ht="15.75">
      <c r="A22" s="25">
        <v>13</v>
      </c>
      <c r="B22" s="26" t="s">
        <v>37</v>
      </c>
      <c r="C22" s="27">
        <v>67577</v>
      </c>
      <c r="D22" s="27">
        <v>1227</v>
      </c>
      <c r="E22" s="27">
        <v>30000</v>
      </c>
      <c r="F22" s="28">
        <f>(C22-D22)/E22</f>
        <v>2.2116666666666664</v>
      </c>
      <c r="G22" s="29" t="str">
        <f>IF(F22&gt;=1,"иә","жоқ")</f>
        <v>иә</v>
      </c>
    </row>
    <row r="23" spans="1:7" ht="15.75">
      <c r="A23" s="30">
        <v>14</v>
      </c>
      <c r="B23" s="31" t="s">
        <v>33</v>
      </c>
      <c r="C23" s="32">
        <v>11737</v>
      </c>
      <c r="D23" s="32">
        <v>912</v>
      </c>
      <c r="E23" s="32">
        <v>30000</v>
      </c>
      <c r="F23" s="33">
        <f>(C23-D23)/E23</f>
        <v>0.36083333333333334</v>
      </c>
      <c r="G23" s="34" t="str">
        <f>IF(F23&gt;=1,"иә","жоқ")</f>
        <v>жоқ</v>
      </c>
    </row>
    <row r="24" spans="1:8" ht="15.75">
      <c r="A24" s="35" t="s">
        <v>36</v>
      </c>
      <c r="H24" s="7"/>
    </row>
    <row r="25" ht="15.75">
      <c r="A25" s="6"/>
    </row>
    <row r="26" ht="15.75">
      <c r="A26" s="6"/>
    </row>
    <row r="27" ht="15.75">
      <c r="A27" s="6"/>
    </row>
  </sheetData>
  <sheetProtection/>
  <mergeCells count="11">
    <mergeCell ref="G5:G6"/>
    <mergeCell ref="G7:G9"/>
    <mergeCell ref="D7:D9"/>
    <mergeCell ref="A1:G1"/>
    <mergeCell ref="A2:G2"/>
    <mergeCell ref="A3:G3"/>
    <mergeCell ref="A5:A9"/>
    <mergeCell ref="B5:B9"/>
    <mergeCell ref="C5:F5"/>
    <mergeCell ref="C7:C9"/>
    <mergeCell ref="F7:F9"/>
  </mergeCells>
  <printOptions/>
  <pageMargins left="0.3937007874015748" right="0.3937007874015748" top="0.99" bottom="0" header="1.48" footer="0.511811023622047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="85" zoomScaleNormal="85" zoomScalePageLayoutView="0" workbookViewId="0" topLeftCell="A1">
      <selection activeCell="A5" sqref="A5:A9"/>
    </sheetView>
  </sheetViews>
  <sheetFormatPr defaultColWidth="8.00390625" defaultRowHeight="12.75"/>
  <cols>
    <col min="1" max="1" width="3.8515625" style="18" bestFit="1" customWidth="1"/>
    <col min="2" max="2" width="64.7109375" style="6" customWidth="1"/>
    <col min="3" max="3" width="17.421875" style="6" customWidth="1"/>
    <col min="4" max="4" width="14.140625" style="6" customWidth="1"/>
    <col min="5" max="5" width="35.57421875" style="6" customWidth="1"/>
    <col min="6" max="6" width="25.421875" style="6" customWidth="1"/>
    <col min="7" max="7" width="16.00390625" style="6" bestFit="1" customWidth="1"/>
    <col min="8" max="8" width="8.8515625" style="6" bestFit="1" customWidth="1"/>
    <col min="9" max="16384" width="8.00390625" style="6" customWidth="1"/>
  </cols>
  <sheetData>
    <row r="1" spans="1:7" ht="15.75">
      <c r="A1" s="1" t="s">
        <v>40</v>
      </c>
      <c r="B1" s="1"/>
      <c r="C1" s="1"/>
      <c r="D1" s="1"/>
      <c r="E1" s="1"/>
      <c r="F1" s="1"/>
      <c r="G1" s="1"/>
    </row>
    <row r="2" spans="1:7" ht="34.5" customHeight="1">
      <c r="A2" s="1" t="s">
        <v>3</v>
      </c>
      <c r="B2" s="1"/>
      <c r="C2" s="1"/>
      <c r="D2" s="1"/>
      <c r="E2" s="1"/>
      <c r="F2" s="1"/>
      <c r="G2" s="1"/>
    </row>
    <row r="3" spans="1:7" ht="15.75">
      <c r="A3" s="2" t="s">
        <v>4</v>
      </c>
      <c r="B3" s="2"/>
      <c r="C3" s="2"/>
      <c r="D3" s="2"/>
      <c r="E3" s="2"/>
      <c r="F3" s="2"/>
      <c r="G3" s="2"/>
    </row>
    <row r="4" spans="1:7" ht="15.75">
      <c r="A4" s="8"/>
      <c r="B4" s="3"/>
      <c r="C4" s="3"/>
      <c r="D4" s="3"/>
      <c r="E4" s="3"/>
      <c r="F4" s="3"/>
      <c r="G4" s="9" t="s">
        <v>0</v>
      </c>
    </row>
    <row r="5" spans="1:7" ht="29.25" customHeight="1">
      <c r="A5" s="10" t="s">
        <v>1</v>
      </c>
      <c r="B5" s="4" t="s">
        <v>5</v>
      </c>
      <c r="C5" s="11" t="s">
        <v>6</v>
      </c>
      <c r="D5" s="12"/>
      <c r="E5" s="12"/>
      <c r="F5" s="13"/>
      <c r="G5" s="4" t="s">
        <v>7</v>
      </c>
    </row>
    <row r="6" spans="1:7" ht="63">
      <c r="A6" s="10"/>
      <c r="B6" s="4"/>
      <c r="C6" s="14" t="s">
        <v>8</v>
      </c>
      <c r="D6" s="14" t="s">
        <v>9</v>
      </c>
      <c r="E6" s="14" t="s">
        <v>10</v>
      </c>
      <c r="F6" s="14" t="s">
        <v>11</v>
      </c>
      <c r="G6" s="4"/>
    </row>
    <row r="7" spans="1:7" ht="15.75">
      <c r="A7" s="10"/>
      <c r="B7" s="4"/>
      <c r="C7" s="16" t="s">
        <v>12</v>
      </c>
      <c r="D7" s="16" t="s">
        <v>13</v>
      </c>
      <c r="E7" s="17" t="s">
        <v>14</v>
      </c>
      <c r="F7" s="16" t="s">
        <v>15</v>
      </c>
      <c r="G7" s="15" t="s">
        <v>2</v>
      </c>
    </row>
    <row r="8" spans="1:7" ht="25.5">
      <c r="A8" s="10"/>
      <c r="B8" s="4"/>
      <c r="C8" s="16"/>
      <c r="D8" s="16"/>
      <c r="E8" s="5" t="s">
        <v>16</v>
      </c>
      <c r="F8" s="16"/>
      <c r="G8" s="15"/>
    </row>
    <row r="9" spans="1:7" ht="25.5">
      <c r="A9" s="10"/>
      <c r="B9" s="4"/>
      <c r="C9" s="16"/>
      <c r="D9" s="16"/>
      <c r="E9" s="5" t="s">
        <v>17</v>
      </c>
      <c r="F9" s="16"/>
      <c r="G9" s="15"/>
    </row>
    <row r="10" spans="1:7" ht="15.75">
      <c r="A10" s="20">
        <v>1</v>
      </c>
      <c r="B10" s="21" t="s">
        <v>38</v>
      </c>
      <c r="C10" s="22">
        <v>92791</v>
      </c>
      <c r="D10" s="22">
        <v>1545</v>
      </c>
      <c r="E10" s="22">
        <v>30000</v>
      </c>
      <c r="F10" s="23">
        <f>(C10-D10)/E10</f>
        <v>3.041533333333333</v>
      </c>
      <c r="G10" s="24" t="str">
        <f>IF(F10&gt;=1,"иә","жоқ")</f>
        <v>иә</v>
      </c>
    </row>
    <row r="11" spans="1:7" ht="31.5">
      <c r="A11" s="25">
        <v>2</v>
      </c>
      <c r="B11" s="26" t="s">
        <v>20</v>
      </c>
      <c r="C11" s="27">
        <v>672686</v>
      </c>
      <c r="D11" s="27">
        <v>0</v>
      </c>
      <c r="E11" s="27">
        <v>30000</v>
      </c>
      <c r="F11" s="28">
        <f>(C11-D11)/E11</f>
        <v>22.422866666666668</v>
      </c>
      <c r="G11" s="29" t="str">
        <f>IF(F11&gt;=1,"иә","жоқ")</f>
        <v>иә</v>
      </c>
    </row>
    <row r="12" spans="1:7" ht="15.75">
      <c r="A12" s="25">
        <v>3</v>
      </c>
      <c r="B12" s="26" t="s">
        <v>22</v>
      </c>
      <c r="C12" s="27">
        <v>157</v>
      </c>
      <c r="D12" s="27">
        <v>60</v>
      </c>
      <c r="E12" s="27">
        <v>30000</v>
      </c>
      <c r="F12" s="28">
        <f>(C12-D12)/E12</f>
        <v>0.0032333333333333333</v>
      </c>
      <c r="G12" s="29" t="str">
        <f>IF(F12&gt;=1,"иә","жоқ")</f>
        <v>жоқ</v>
      </c>
    </row>
    <row r="13" spans="1:7" ht="15.75">
      <c r="A13" s="25">
        <v>4</v>
      </c>
      <c r="B13" s="26" t="s">
        <v>29</v>
      </c>
      <c r="C13" s="27">
        <v>73698</v>
      </c>
      <c r="D13" s="27">
        <v>1272</v>
      </c>
      <c r="E13" s="27">
        <v>30000</v>
      </c>
      <c r="F13" s="28">
        <f>(C13-D13)/E13</f>
        <v>2.4142</v>
      </c>
      <c r="G13" s="29" t="str">
        <f>IF(F13&gt;=1,"иә","жоқ")</f>
        <v>иә</v>
      </c>
    </row>
    <row r="14" spans="1:7" ht="15.75">
      <c r="A14" s="25">
        <v>5</v>
      </c>
      <c r="B14" s="26" t="s">
        <v>30</v>
      </c>
      <c r="C14" s="27">
        <v>163310</v>
      </c>
      <c r="D14" s="27">
        <v>34806</v>
      </c>
      <c r="E14" s="27">
        <v>30000</v>
      </c>
      <c r="F14" s="28">
        <f>(C14-D14)/E14</f>
        <v>4.2834666666666665</v>
      </c>
      <c r="G14" s="29" t="str">
        <f>IF(F14&gt;=1,"иә","жоқ")</f>
        <v>иә</v>
      </c>
    </row>
    <row r="15" spans="1:7" ht="15.75">
      <c r="A15" s="25">
        <v>6</v>
      </c>
      <c r="B15" s="26" t="s">
        <v>31</v>
      </c>
      <c r="C15" s="27">
        <v>9441</v>
      </c>
      <c r="D15" s="27">
        <v>2835</v>
      </c>
      <c r="E15" s="27">
        <v>30000</v>
      </c>
      <c r="F15" s="28">
        <f>(C15-D15)/E15</f>
        <v>0.2202</v>
      </c>
      <c r="G15" s="29" t="str">
        <f>IF(F15&gt;=1,"иә","жоқ")</f>
        <v>жоқ</v>
      </c>
    </row>
    <row r="16" spans="1:7" ht="15.75">
      <c r="A16" s="30">
        <v>7</v>
      </c>
      <c r="B16" s="31" t="s">
        <v>37</v>
      </c>
      <c r="C16" s="32">
        <v>60960</v>
      </c>
      <c r="D16" s="32">
        <v>579</v>
      </c>
      <c r="E16" s="32">
        <v>30000</v>
      </c>
      <c r="F16" s="33">
        <f>(C16-D16)/E16</f>
        <v>2.0127</v>
      </c>
      <c r="G16" s="34" t="str">
        <f>IF(F16&gt;=1,"иә","жоқ")</f>
        <v>иә</v>
      </c>
    </row>
    <row r="17" spans="1:8" ht="15.75">
      <c r="A17" s="35" t="s">
        <v>36</v>
      </c>
      <c r="H17" s="7"/>
    </row>
    <row r="18" ht="15.75">
      <c r="A18" s="6"/>
    </row>
  </sheetData>
  <sheetProtection/>
  <mergeCells count="11">
    <mergeCell ref="G5:G6"/>
    <mergeCell ref="G7:G9"/>
    <mergeCell ref="D7:D9"/>
    <mergeCell ref="A1:G1"/>
    <mergeCell ref="A2:G2"/>
    <mergeCell ref="A3:G3"/>
    <mergeCell ref="A5:A9"/>
    <mergeCell ref="B5:B9"/>
    <mergeCell ref="C5:F5"/>
    <mergeCell ref="C7:C9"/>
    <mergeCell ref="F7:F9"/>
  </mergeCells>
  <printOptions/>
  <pageMargins left="0.3937007874015748" right="0.3937007874015748" top="0.99" bottom="0" header="1.48" footer="0.5118110236220472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zoomScale="85" zoomScaleNormal="85" zoomScalePageLayoutView="0" workbookViewId="0" topLeftCell="A1">
      <selection activeCell="A5" sqref="A5:A9"/>
    </sheetView>
  </sheetViews>
  <sheetFormatPr defaultColWidth="8.00390625" defaultRowHeight="12.75"/>
  <cols>
    <col min="1" max="1" width="3.28125" style="18" bestFit="1" customWidth="1"/>
    <col min="2" max="2" width="64.7109375" style="6" customWidth="1"/>
    <col min="3" max="3" width="17.421875" style="6" customWidth="1"/>
    <col min="4" max="4" width="14.140625" style="6" customWidth="1"/>
    <col min="5" max="5" width="35.57421875" style="6" customWidth="1"/>
    <col min="6" max="6" width="25.421875" style="6" customWidth="1"/>
    <col min="7" max="7" width="16.00390625" style="6" bestFit="1" customWidth="1"/>
    <col min="8" max="8" width="8.8515625" style="6" bestFit="1" customWidth="1"/>
    <col min="9" max="16384" width="8.00390625" style="6" customWidth="1"/>
  </cols>
  <sheetData>
    <row r="1" spans="1:7" ht="15.75">
      <c r="A1" s="1" t="s">
        <v>41</v>
      </c>
      <c r="B1" s="1"/>
      <c r="C1" s="1"/>
      <c r="D1" s="1"/>
      <c r="E1" s="1"/>
      <c r="F1" s="1"/>
      <c r="G1" s="1"/>
    </row>
    <row r="2" spans="1:7" ht="34.5" customHeight="1">
      <c r="A2" s="1" t="s">
        <v>3</v>
      </c>
      <c r="B2" s="1"/>
      <c r="C2" s="1"/>
      <c r="D2" s="1"/>
      <c r="E2" s="1"/>
      <c r="F2" s="1"/>
      <c r="G2" s="1"/>
    </row>
    <row r="3" spans="1:7" ht="15.75">
      <c r="A3" s="2" t="s">
        <v>4</v>
      </c>
      <c r="B3" s="2"/>
      <c r="C3" s="2"/>
      <c r="D3" s="2"/>
      <c r="E3" s="2"/>
      <c r="F3" s="2"/>
      <c r="G3" s="2"/>
    </row>
    <row r="4" spans="1:7" ht="15.75">
      <c r="A4" s="8"/>
      <c r="B4" s="3"/>
      <c r="C4" s="3"/>
      <c r="D4" s="3"/>
      <c r="E4" s="3"/>
      <c r="F4" s="3"/>
      <c r="G4" s="9" t="s">
        <v>0</v>
      </c>
    </row>
    <row r="5" spans="1:7" ht="29.25" customHeight="1">
      <c r="A5" s="10" t="s">
        <v>1</v>
      </c>
      <c r="B5" s="4" t="s">
        <v>5</v>
      </c>
      <c r="C5" s="11" t="s">
        <v>6</v>
      </c>
      <c r="D5" s="12"/>
      <c r="E5" s="12"/>
      <c r="F5" s="13"/>
      <c r="G5" s="4" t="s">
        <v>7</v>
      </c>
    </row>
    <row r="6" spans="1:7" ht="63">
      <c r="A6" s="10"/>
      <c r="B6" s="4"/>
      <c r="C6" s="14" t="s">
        <v>8</v>
      </c>
      <c r="D6" s="14" t="s">
        <v>9</v>
      </c>
      <c r="E6" s="14" t="s">
        <v>10</v>
      </c>
      <c r="F6" s="14" t="s">
        <v>11</v>
      </c>
      <c r="G6" s="4"/>
    </row>
    <row r="7" spans="1:7" ht="15.75">
      <c r="A7" s="10"/>
      <c r="B7" s="4"/>
      <c r="C7" s="16" t="s">
        <v>12</v>
      </c>
      <c r="D7" s="16" t="s">
        <v>13</v>
      </c>
      <c r="E7" s="17" t="s">
        <v>14</v>
      </c>
      <c r="F7" s="16" t="s">
        <v>15</v>
      </c>
      <c r="G7" s="15" t="s">
        <v>2</v>
      </c>
    </row>
    <row r="8" spans="1:7" ht="25.5">
      <c r="A8" s="10"/>
      <c r="B8" s="4"/>
      <c r="C8" s="16"/>
      <c r="D8" s="16"/>
      <c r="E8" s="5" t="s">
        <v>16</v>
      </c>
      <c r="F8" s="16"/>
      <c r="G8" s="15"/>
    </row>
    <row r="9" spans="1:7" ht="25.5">
      <c r="A9" s="10"/>
      <c r="B9" s="4"/>
      <c r="C9" s="16"/>
      <c r="D9" s="16"/>
      <c r="E9" s="5" t="s">
        <v>17</v>
      </c>
      <c r="F9" s="16"/>
      <c r="G9" s="15"/>
    </row>
    <row r="10" spans="1:7" ht="31.5">
      <c r="A10" s="20">
        <v>1</v>
      </c>
      <c r="B10" s="21" t="s">
        <v>20</v>
      </c>
      <c r="C10" s="22">
        <v>678646</v>
      </c>
      <c r="D10" s="22">
        <v>0</v>
      </c>
      <c r="E10" s="22">
        <v>30000</v>
      </c>
      <c r="F10" s="23">
        <f>(C10-D10)/E10</f>
        <v>22.621533333333332</v>
      </c>
      <c r="G10" s="24" t="str">
        <f>IF(F10&gt;=1,"иә","жоқ")</f>
        <v>иә</v>
      </c>
    </row>
    <row r="11" spans="1:7" ht="15.75">
      <c r="A11" s="25">
        <v>2</v>
      </c>
      <c r="B11" s="26" t="s">
        <v>30</v>
      </c>
      <c r="C11" s="27">
        <v>116520</v>
      </c>
      <c r="D11" s="27">
        <v>34261</v>
      </c>
      <c r="E11" s="27">
        <v>30000</v>
      </c>
      <c r="F11" s="28">
        <f>(C11-D11)/E11</f>
        <v>2.741966666666667</v>
      </c>
      <c r="G11" s="29" t="str">
        <f>IF(F11&gt;=1,"иә","жоқ")</f>
        <v>иә</v>
      </c>
    </row>
    <row r="12" spans="1:7" ht="15.75">
      <c r="A12" s="25">
        <v>3</v>
      </c>
      <c r="B12" s="26" t="s">
        <v>31</v>
      </c>
      <c r="C12" s="27">
        <v>8878</v>
      </c>
      <c r="D12" s="27">
        <v>2835</v>
      </c>
      <c r="E12" s="27">
        <v>30000</v>
      </c>
      <c r="F12" s="28">
        <f>(C12-D12)/E12</f>
        <v>0.20143333333333333</v>
      </c>
      <c r="G12" s="29" t="str">
        <f>IF(F12&gt;=1,"иә","жоқ")</f>
        <v>жоқ</v>
      </c>
    </row>
    <row r="13" spans="1:7" ht="15.75">
      <c r="A13" s="30">
        <v>4</v>
      </c>
      <c r="B13" s="31" t="s">
        <v>37</v>
      </c>
      <c r="C13" s="32">
        <v>70611</v>
      </c>
      <c r="D13" s="32">
        <v>-27</v>
      </c>
      <c r="E13" s="32">
        <v>30000</v>
      </c>
      <c r="F13" s="33">
        <f>(C13-D13)/E13</f>
        <v>2.3546</v>
      </c>
      <c r="G13" s="34" t="str">
        <f>IF(F13&gt;=1,"иә","жоқ")</f>
        <v>иә</v>
      </c>
    </row>
  </sheetData>
  <sheetProtection/>
  <mergeCells count="11">
    <mergeCell ref="G5:G6"/>
    <mergeCell ref="G7:G9"/>
    <mergeCell ref="D7:D9"/>
    <mergeCell ref="A1:G1"/>
    <mergeCell ref="A2:G2"/>
    <mergeCell ref="A3:G3"/>
    <mergeCell ref="A5:A9"/>
    <mergeCell ref="B5:B9"/>
    <mergeCell ref="C5:F5"/>
    <mergeCell ref="C7:C9"/>
    <mergeCell ref="F7:F9"/>
  </mergeCells>
  <printOptions/>
  <pageMargins left="0.3937007874015748" right="0.3937007874015748" top="0.99" bottom="0" header="1.48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афн</dc:creator>
  <cp:keywords/>
  <dc:description/>
  <cp:lastModifiedBy>Алуа Таженова</cp:lastModifiedBy>
  <dcterms:created xsi:type="dcterms:W3CDTF">2008-07-31T03:13:16Z</dcterms:created>
  <dcterms:modified xsi:type="dcterms:W3CDTF">2019-06-13T03:04:21Z</dcterms:modified>
  <cp:category/>
  <cp:version/>
  <cp:contentType/>
  <cp:contentStatus/>
</cp:coreProperties>
</file>