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3"/>
  </bookViews>
  <sheets>
    <sheet name="01.01.10" sheetId="1" r:id="rId1"/>
    <sheet name="01.04.10" sheetId="2" r:id="rId2"/>
    <sheet name="01.07.10" sheetId="3" r:id="rId3"/>
    <sheet name="01.10.10" sheetId="4" r:id="rId4"/>
  </sheets>
  <externalReferences>
    <externalReference r:id="rId7"/>
    <externalReference r:id="rId8"/>
  </externalReferences>
  <definedNames>
    <definedName name="z">#REF!</definedName>
    <definedName name="дата">#REF!</definedName>
  </definedNames>
  <calcPr fullCalcOnLoad="1" refMode="R1C1"/>
</workbook>
</file>

<file path=xl/sharedStrings.xml><?xml version="1.0" encoding="utf-8"?>
<sst xmlns="http://schemas.openxmlformats.org/spreadsheetml/2006/main" count="108" uniqueCount="32">
  <si>
    <t>№</t>
  </si>
  <si>
    <t>К1</t>
  </si>
  <si>
    <t>Title of organisation</t>
  </si>
  <si>
    <t>Capital adequacy</t>
  </si>
  <si>
    <t>Liquid assets, thousand tenge</t>
  </si>
  <si>
    <t>Liabilities, thousand tenge</t>
  </si>
  <si>
    <t>Minimum capital</t>
  </si>
  <si>
    <t>Capital adequacy coefficient</t>
  </si>
  <si>
    <t>К1=(LA-L)/MC
(К1&gt;1)</t>
  </si>
  <si>
    <t>LA</t>
  </si>
  <si>
    <t>L</t>
  </si>
  <si>
    <t>Information on prudential compliance</t>
  </si>
  <si>
    <t>by organisations executing activity on management of securities holders register system</t>
  </si>
  <si>
    <t>Compliance</t>
  </si>
  <si>
    <t>MC=8 mln. tenge</t>
  </si>
  <si>
    <t>“Reestr-Service”, JSC</t>
  </si>
  <si>
    <t>“Center DAR”, JSC</t>
  </si>
  <si>
    <t>“REESTR”, JSC</t>
  </si>
  <si>
    <t>“KAZREESTR”, JSC</t>
  </si>
  <si>
    <t>“Fondoviy Center”, JSC</t>
  </si>
  <si>
    <t>“Registry service”, JSC</t>
  </si>
  <si>
    <t>“Registrar Company”, JSC</t>
  </si>
  <si>
    <t>“Paritet-Registr”, JSC</t>
  </si>
  <si>
    <t>“Registrator “Zerde”, JSC</t>
  </si>
  <si>
    <t xml:space="preserve">“Securities Registry System”, JSC </t>
  </si>
  <si>
    <t>“Central Depositary of Securities”, JSC</t>
  </si>
  <si>
    <t>“First Independent Registry”, JSC</t>
  </si>
  <si>
    <t>on January 1, 2010</t>
  </si>
  <si>
    <t>on April 1, 2010</t>
  </si>
  <si>
    <t>on July 1, 2010</t>
  </si>
  <si>
    <t>MC=90 720 thousand. tenge</t>
  </si>
  <si>
    <t>on October 1, 2010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</si>
</sst>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1" formatCode="_-* #,##0.00_р_._-;\-* #,##0.00_р_._-;_-* &quot;-&quot;??_р_.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5" formatCode="_-* #,##0.000_р_._-;\-* #,##0.000_р_._-;_-* &quot;-&quot;??_р_._-;_-@_-"/>
    <numFmt numFmtId="193" formatCode="_-* #,##0_р_._-;\-* #,##0_р_._-;_-* &quot;-&quot;??_р_.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5"/>
      <color indexed="12"/>
      <name val="Arial Cyr"/>
      <family val="0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3" fillId="0" borderId="0">
      <alignment horizontal="center" vertical="center"/>
      <protection/>
    </xf>
    <xf numFmtId="0" fontId="23" fillId="0" borderId="0">
      <alignment horizontal="center" vertical="center"/>
      <protection/>
    </xf>
    <xf numFmtId="0" fontId="23" fillId="0" borderId="0">
      <alignment horizontal="center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2" fillId="0" borderId="0">
      <alignment/>
      <protection/>
    </xf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5" fontId="24" fillId="0" borderId="0" xfId="69" applyNumberFormat="1" applyFont="1" applyFill="1" applyAlignment="1" applyProtection="1">
      <alignment horizontal="center" wrapText="1"/>
      <protection/>
    </xf>
    <xf numFmtId="185" fontId="24" fillId="0" borderId="0" xfId="69" applyNumberFormat="1" applyFont="1" applyFill="1" applyBorder="1" applyAlignment="1" applyProtection="1">
      <alignment horizontal="center" wrapText="1"/>
      <protection/>
    </xf>
    <xf numFmtId="0" fontId="25" fillId="0" borderId="0" xfId="57" applyFont="1" applyFill="1">
      <alignment/>
      <protection/>
    </xf>
    <xf numFmtId="185" fontId="25" fillId="0" borderId="0" xfId="69" applyNumberFormat="1" applyFont="1" applyFill="1" applyAlignment="1" applyProtection="1">
      <alignment/>
      <protection/>
    </xf>
    <xf numFmtId="185" fontId="24" fillId="0" borderId="0" xfId="69" applyNumberFormat="1" applyFont="1" applyFill="1" applyBorder="1" applyAlignment="1" applyProtection="1">
      <alignment horizontal="center" wrapText="1"/>
      <protection/>
    </xf>
    <xf numFmtId="0" fontId="25" fillId="0" borderId="0" xfId="58" applyFont="1" applyFill="1" applyAlignment="1">
      <alignment horizontal="right"/>
      <protection/>
    </xf>
    <xf numFmtId="185" fontId="24" fillId="0" borderId="10" xfId="69" applyNumberFormat="1" applyFont="1" applyFill="1" applyBorder="1" applyAlignment="1" applyProtection="1">
      <alignment horizontal="center" vertical="center" wrapText="1"/>
      <protection/>
    </xf>
    <xf numFmtId="185" fontId="24" fillId="0" borderId="10" xfId="69" applyNumberFormat="1" applyFont="1" applyFill="1" applyBorder="1" applyAlignment="1" applyProtection="1">
      <alignment horizontal="center" vertical="center" wrapText="1"/>
      <protection/>
    </xf>
    <xf numFmtId="185" fontId="25" fillId="0" borderId="10" xfId="69" applyNumberFormat="1" applyFont="1" applyFill="1" applyBorder="1" applyAlignment="1" applyProtection="1">
      <alignment horizontal="center" vertical="center" wrapText="1"/>
      <protection/>
    </xf>
    <xf numFmtId="185" fontId="26" fillId="0" borderId="11" xfId="69" applyNumberFormat="1" applyFont="1" applyFill="1" applyBorder="1" applyAlignment="1" applyProtection="1">
      <alignment horizontal="center" vertical="center" wrapText="1"/>
      <protection/>
    </xf>
    <xf numFmtId="185" fontId="27" fillId="0" borderId="10" xfId="69" applyNumberFormat="1" applyFont="1" applyFill="1" applyBorder="1" applyAlignment="1" applyProtection="1">
      <alignment horizontal="center" vertical="center" wrapText="1"/>
      <protection/>
    </xf>
    <xf numFmtId="185" fontId="27" fillId="0" borderId="11" xfId="69" applyNumberFormat="1" applyFont="1" applyFill="1" applyBorder="1" applyAlignment="1" applyProtection="1">
      <alignment horizontal="center" vertical="center" wrapText="1"/>
      <protection/>
    </xf>
    <xf numFmtId="185" fontId="26" fillId="0" borderId="12" xfId="69" applyNumberFormat="1" applyFont="1" applyFill="1" applyBorder="1" applyAlignment="1" applyProtection="1">
      <alignment horizontal="center" vertical="center" wrapText="1"/>
      <protection/>
    </xf>
    <xf numFmtId="193" fontId="25" fillId="0" borderId="13" xfId="69" applyNumberFormat="1" applyFont="1" applyFill="1" applyBorder="1" applyAlignment="1" applyProtection="1">
      <alignment horizontal="center" vertical="center" wrapText="1"/>
      <protection/>
    </xf>
    <xf numFmtId="0" fontId="25" fillId="0" borderId="13" xfId="46" applyFont="1" applyFill="1" applyBorder="1" applyAlignment="1" applyProtection="1">
      <alignment vertical="top" wrapText="1"/>
      <protection/>
    </xf>
    <xf numFmtId="3" fontId="27" fillId="0" borderId="13" xfId="69" applyNumberFormat="1" applyFont="1" applyFill="1" applyBorder="1" applyAlignment="1" applyProtection="1">
      <alignment horizontal="center" vertical="center" wrapText="1"/>
      <protection/>
    </xf>
    <xf numFmtId="4" fontId="27" fillId="0" borderId="13" xfId="69" applyNumberFormat="1" applyFont="1" applyFill="1" applyBorder="1" applyAlignment="1" applyProtection="1">
      <alignment horizontal="center" vertical="center" wrapText="1"/>
      <protection/>
    </xf>
    <xf numFmtId="185" fontId="25" fillId="0" borderId="13" xfId="69" applyNumberFormat="1" applyFont="1" applyFill="1" applyBorder="1" applyAlignment="1" applyProtection="1">
      <alignment horizontal="center" vertical="center" wrapText="1"/>
      <protection/>
    </xf>
    <xf numFmtId="193" fontId="25" fillId="0" borderId="14" xfId="69" applyNumberFormat="1" applyFont="1" applyFill="1" applyBorder="1" applyAlignment="1" applyProtection="1">
      <alignment horizontal="center" vertical="center" wrapText="1"/>
      <protection/>
    </xf>
    <xf numFmtId="0" fontId="25" fillId="0" borderId="14" xfId="46" applyFont="1" applyFill="1" applyBorder="1" applyAlignment="1" applyProtection="1">
      <alignment vertical="top" wrapText="1"/>
      <protection/>
    </xf>
    <xf numFmtId="3" fontId="27" fillId="0" borderId="14" xfId="69" applyNumberFormat="1" applyFont="1" applyFill="1" applyBorder="1" applyAlignment="1" applyProtection="1">
      <alignment horizontal="center" vertical="center" wrapText="1"/>
      <protection/>
    </xf>
    <xf numFmtId="4" fontId="27" fillId="0" borderId="14" xfId="69" applyNumberFormat="1" applyFont="1" applyFill="1" applyBorder="1" applyAlignment="1" applyProtection="1">
      <alignment horizontal="center" vertical="center" wrapText="1"/>
      <protection/>
    </xf>
    <xf numFmtId="185" fontId="25" fillId="0" borderId="14" xfId="69" applyNumberFormat="1" applyFont="1" applyFill="1" applyBorder="1" applyAlignment="1" applyProtection="1">
      <alignment horizontal="center" vertical="center" wrapText="1"/>
      <protection/>
    </xf>
    <xf numFmtId="193" fontId="25" fillId="0" borderId="15" xfId="69" applyNumberFormat="1" applyFont="1" applyFill="1" applyBorder="1" applyAlignment="1" applyProtection="1">
      <alignment horizontal="center" vertical="center" wrapText="1"/>
      <protection/>
    </xf>
    <xf numFmtId="0" fontId="25" fillId="0" borderId="15" xfId="46" applyFont="1" applyFill="1" applyBorder="1" applyAlignment="1" applyProtection="1">
      <alignment vertical="top" wrapText="1"/>
      <protection/>
    </xf>
    <xf numFmtId="3" fontId="27" fillId="0" borderId="15" xfId="69" applyNumberFormat="1" applyFont="1" applyFill="1" applyBorder="1" applyAlignment="1" applyProtection="1">
      <alignment horizontal="center" vertical="center" wrapText="1"/>
      <protection/>
    </xf>
    <xf numFmtId="4" fontId="27" fillId="0" borderId="15" xfId="69" applyNumberFormat="1" applyFont="1" applyFill="1" applyBorder="1" applyAlignment="1" applyProtection="1">
      <alignment horizontal="center" vertical="center" wrapText="1"/>
      <protection/>
    </xf>
    <xf numFmtId="185" fontId="25" fillId="0" borderId="15" xfId="69" applyNumberFormat="1" applyFont="1" applyFill="1" applyBorder="1" applyAlignment="1" applyProtection="1">
      <alignment horizontal="center" vertical="center" wrapText="1"/>
      <protection/>
    </xf>
    <xf numFmtId="3" fontId="25" fillId="0" borderId="13" xfId="35" applyNumberFormat="1" applyFont="1" applyFill="1" applyBorder="1" applyAlignment="1">
      <alignment horizontal="center" vertical="center" wrapText="1"/>
      <protection/>
    </xf>
    <xf numFmtId="4" fontId="25" fillId="0" borderId="13" xfId="34" applyNumberFormat="1" applyFont="1" applyFill="1" applyBorder="1" applyAlignment="1">
      <alignment horizontal="center" vertical="center" wrapText="1"/>
      <protection/>
    </xf>
    <xf numFmtId="3" fontId="25" fillId="0" borderId="14" xfId="35" applyNumberFormat="1" applyFont="1" applyFill="1" applyBorder="1" applyAlignment="1">
      <alignment horizontal="center" vertical="center" wrapText="1"/>
      <protection/>
    </xf>
    <xf numFmtId="4" fontId="25" fillId="0" borderId="14" xfId="34" applyNumberFormat="1" applyFont="1" applyFill="1" applyBorder="1" applyAlignment="1">
      <alignment horizontal="center" vertical="center" wrapText="1"/>
      <protection/>
    </xf>
    <xf numFmtId="3" fontId="25" fillId="0" borderId="15" xfId="35" applyNumberFormat="1" applyFont="1" applyFill="1" applyBorder="1" applyAlignment="1">
      <alignment horizontal="center" vertical="center" wrapText="1"/>
      <protection/>
    </xf>
    <xf numFmtId="4" fontId="25" fillId="0" borderId="15" xfId="34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_кфу" xfId="33"/>
    <cellStyle name="S5_кфу" xfId="34"/>
    <cellStyle name="S6_кфу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_копия reg 01_01_05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br01.10.04" xfId="57"/>
    <cellStyle name="Обычный_инвестиционный портфель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_br01.10.04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131" TargetMode="External" /><Relationship Id="rId3" Type="http://schemas.openxmlformats.org/officeDocument/2006/relationships/hyperlink" Target="http://main_server/LicenceCard.asp?intLicenceId=130" TargetMode="External" /><Relationship Id="rId4" Type="http://schemas.openxmlformats.org/officeDocument/2006/relationships/hyperlink" Target="http://main_server/LicenceCard.asp?intLicenceId=209" TargetMode="External" /><Relationship Id="rId5" Type="http://schemas.openxmlformats.org/officeDocument/2006/relationships/hyperlink" Target="http://main_server/LicenceCard.asp?intLicenceId=220" TargetMode="External" /><Relationship Id="rId6" Type="http://schemas.openxmlformats.org/officeDocument/2006/relationships/hyperlink" Target="http://main_server/LicenceCard.asp?intLicenceId=124" TargetMode="External" /><Relationship Id="rId7" Type="http://schemas.openxmlformats.org/officeDocument/2006/relationships/hyperlink" Target="http://main_server/LicenceCard.asp?intLicenceId=219" TargetMode="External" /><Relationship Id="rId8" Type="http://schemas.openxmlformats.org/officeDocument/2006/relationships/hyperlink" Target="http://main_server/LicenceCard.asp?intLicenceId=120" TargetMode="External" /><Relationship Id="rId9" Type="http://schemas.openxmlformats.org/officeDocument/2006/relationships/hyperlink" Target="http://main_server/LicenceCard.asp?intLicenceId=208" TargetMode="External" /><Relationship Id="rId10" Type="http://schemas.openxmlformats.org/officeDocument/2006/relationships/hyperlink" Target="http://main_server/LicenceCard.asp?intLicenceId=134" TargetMode="External" /><Relationship Id="rId11" Type="http://schemas.openxmlformats.org/officeDocument/2006/relationships/hyperlink" Target="http://main_server/LicenceCard.asp?intLicenceId=214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14.8515625" style="3" customWidth="1"/>
    <col min="5" max="5" width="19.421875" style="3" customWidth="1"/>
    <col min="6" max="6" width="25.421875" style="3" customWidth="1"/>
    <col min="7" max="7" width="14.28125" style="3" customWidth="1"/>
    <col min="8" max="8" width="29.28125" style="3" customWidth="1"/>
    <col min="9" max="16384" width="8.00390625" style="3" customWidth="1"/>
  </cols>
  <sheetData>
    <row r="1" spans="1:7" ht="15.75">
      <c r="A1" s="1" t="s">
        <v>11</v>
      </c>
      <c r="B1" s="1"/>
      <c r="C1" s="1"/>
      <c r="D1" s="1"/>
      <c r="E1" s="1"/>
      <c r="F1" s="1"/>
      <c r="G1" s="1"/>
    </row>
    <row r="2" spans="1:7" ht="15.75">
      <c r="A2" s="1" t="s">
        <v>12</v>
      </c>
      <c r="B2" s="1"/>
      <c r="C2" s="1"/>
      <c r="D2" s="1"/>
      <c r="E2" s="1"/>
      <c r="F2" s="1"/>
      <c r="G2" s="1"/>
    </row>
    <row r="3" spans="1:7" ht="15.75">
      <c r="A3" s="2" t="s">
        <v>27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31.5">
      <c r="A5" s="7" t="s">
        <v>0</v>
      </c>
      <c r="B5" s="7" t="s">
        <v>2</v>
      </c>
      <c r="C5" s="7" t="s">
        <v>3</v>
      </c>
      <c r="D5" s="7"/>
      <c r="E5" s="7"/>
      <c r="F5" s="7"/>
      <c r="G5" s="8" t="s">
        <v>13</v>
      </c>
    </row>
    <row r="6" spans="1:7" ht="63">
      <c r="A6" s="7"/>
      <c r="B6" s="7"/>
      <c r="C6" s="9" t="s">
        <v>4</v>
      </c>
      <c r="D6" s="9" t="s">
        <v>5</v>
      </c>
      <c r="E6" s="9" t="s">
        <v>6</v>
      </c>
      <c r="F6" s="9" t="s">
        <v>7</v>
      </c>
      <c r="G6" s="10" t="s">
        <v>1</v>
      </c>
    </row>
    <row r="7" spans="1:7" ht="31.5">
      <c r="A7" s="7"/>
      <c r="B7" s="7"/>
      <c r="C7" s="11" t="s">
        <v>9</v>
      </c>
      <c r="D7" s="11" t="s">
        <v>10</v>
      </c>
      <c r="E7" s="11" t="s">
        <v>14</v>
      </c>
      <c r="F7" s="12" t="s">
        <v>8</v>
      </c>
      <c r="G7" s="13"/>
    </row>
    <row r="8" spans="1:7" ht="15.75">
      <c r="A8" s="14">
        <v>1</v>
      </c>
      <c r="B8" s="15" t="s">
        <v>26</v>
      </c>
      <c r="C8" s="16">
        <v>20835.5</v>
      </c>
      <c r="D8" s="16">
        <v>3644</v>
      </c>
      <c r="E8" s="16">
        <v>8000</v>
      </c>
      <c r="F8" s="17">
        <f aca="true" t="shared" si="0" ref="F8:F19">(C8-D8)/E8</f>
        <v>2.1489375</v>
      </c>
      <c r="G8" s="18" t="str">
        <f aca="true" t="shared" si="1" ref="G8:G19">IF(F8&gt;=1,"yes","no")</f>
        <v>yes</v>
      </c>
    </row>
    <row r="9" spans="1:7" ht="15.75">
      <c r="A9" s="19">
        <v>2</v>
      </c>
      <c r="B9" s="20" t="s">
        <v>20</v>
      </c>
      <c r="C9" s="21">
        <v>41630</v>
      </c>
      <c r="D9" s="21">
        <v>500</v>
      </c>
      <c r="E9" s="21">
        <v>8000</v>
      </c>
      <c r="F9" s="22">
        <f t="shared" si="0"/>
        <v>5.14125</v>
      </c>
      <c r="G9" s="23" t="str">
        <f t="shared" si="1"/>
        <v>yes</v>
      </c>
    </row>
    <row r="10" spans="1:7" ht="15.75">
      <c r="A10" s="19">
        <v>3</v>
      </c>
      <c r="B10" s="20" t="s">
        <v>24</v>
      </c>
      <c r="C10" s="21">
        <v>123049</v>
      </c>
      <c r="D10" s="21">
        <v>13503</v>
      </c>
      <c r="E10" s="21">
        <v>8000</v>
      </c>
      <c r="F10" s="22">
        <f t="shared" si="0"/>
        <v>13.69325</v>
      </c>
      <c r="G10" s="23" t="str">
        <f t="shared" si="1"/>
        <v>yes</v>
      </c>
    </row>
    <row r="11" spans="1:7" ht="15.75">
      <c r="A11" s="19">
        <v>4</v>
      </c>
      <c r="B11" s="20" t="s">
        <v>15</v>
      </c>
      <c r="C11" s="21">
        <v>121597</v>
      </c>
      <c r="D11" s="21">
        <v>4475</v>
      </c>
      <c r="E11" s="21">
        <v>8000</v>
      </c>
      <c r="F11" s="22">
        <f t="shared" si="0"/>
        <v>14.64025</v>
      </c>
      <c r="G11" s="23" t="str">
        <f t="shared" si="1"/>
        <v>yes</v>
      </c>
    </row>
    <row r="12" spans="1:7" ht="15.75">
      <c r="A12" s="19">
        <v>5</v>
      </c>
      <c r="B12" s="20" t="s">
        <v>16</v>
      </c>
      <c r="C12" s="21">
        <v>24403</v>
      </c>
      <c r="D12" s="21">
        <v>758</v>
      </c>
      <c r="E12" s="21">
        <v>8000</v>
      </c>
      <c r="F12" s="22">
        <f t="shared" si="0"/>
        <v>2.955625</v>
      </c>
      <c r="G12" s="23" t="str">
        <f t="shared" si="1"/>
        <v>yes</v>
      </c>
    </row>
    <row r="13" spans="1:7" ht="15.75">
      <c r="A13" s="19">
        <v>6</v>
      </c>
      <c r="B13" s="20" t="s">
        <v>21</v>
      </c>
      <c r="C13" s="21">
        <v>106013</v>
      </c>
      <c r="D13" s="21">
        <v>2125</v>
      </c>
      <c r="E13" s="21">
        <v>8000</v>
      </c>
      <c r="F13" s="22">
        <f t="shared" si="0"/>
        <v>12.986</v>
      </c>
      <c r="G13" s="23" t="str">
        <f t="shared" si="1"/>
        <v>yes</v>
      </c>
    </row>
    <row r="14" spans="1:7" ht="15.75">
      <c r="A14" s="19">
        <v>7</v>
      </c>
      <c r="B14" s="20" t="s">
        <v>22</v>
      </c>
      <c r="C14" s="21">
        <v>16457</v>
      </c>
      <c r="D14" s="21">
        <v>628</v>
      </c>
      <c r="E14" s="21">
        <v>8000</v>
      </c>
      <c r="F14" s="22">
        <f t="shared" si="0"/>
        <v>1.978625</v>
      </c>
      <c r="G14" s="23" t="str">
        <f t="shared" si="1"/>
        <v>yes</v>
      </c>
    </row>
    <row r="15" spans="1:7" ht="15.75">
      <c r="A15" s="19">
        <v>8</v>
      </c>
      <c r="B15" s="20" t="s">
        <v>17</v>
      </c>
      <c r="C15" s="21">
        <v>71652</v>
      </c>
      <c r="D15" s="21">
        <v>1097</v>
      </c>
      <c r="E15" s="21">
        <v>8000</v>
      </c>
      <c r="F15" s="22">
        <f t="shared" si="0"/>
        <v>8.819375</v>
      </c>
      <c r="G15" s="23" t="str">
        <f t="shared" si="1"/>
        <v>yes</v>
      </c>
    </row>
    <row r="16" spans="1:7" ht="15.75">
      <c r="A16" s="19">
        <v>9</v>
      </c>
      <c r="B16" s="20" t="s">
        <v>18</v>
      </c>
      <c r="C16" s="21">
        <v>18278</v>
      </c>
      <c r="D16" s="21">
        <v>267</v>
      </c>
      <c r="E16" s="21">
        <v>8000</v>
      </c>
      <c r="F16" s="22">
        <f t="shared" si="0"/>
        <v>2.251375</v>
      </c>
      <c r="G16" s="23" t="str">
        <f t="shared" si="1"/>
        <v>yes</v>
      </c>
    </row>
    <row r="17" spans="1:7" ht="15.75">
      <c r="A17" s="19">
        <v>10</v>
      </c>
      <c r="B17" s="20" t="s">
        <v>19</v>
      </c>
      <c r="C17" s="21">
        <v>72925</v>
      </c>
      <c r="D17" s="21">
        <v>686</v>
      </c>
      <c r="E17" s="21">
        <v>8000</v>
      </c>
      <c r="F17" s="22">
        <f t="shared" si="0"/>
        <v>9.029875</v>
      </c>
      <c r="G17" s="23" t="str">
        <f t="shared" si="1"/>
        <v>yes</v>
      </c>
    </row>
    <row r="18" spans="1:7" ht="15.75">
      <c r="A18" s="19">
        <v>11</v>
      </c>
      <c r="B18" s="20" t="s">
        <v>23</v>
      </c>
      <c r="C18" s="21">
        <v>33136.5</v>
      </c>
      <c r="D18" s="21">
        <v>1642</v>
      </c>
      <c r="E18" s="21">
        <v>8000</v>
      </c>
      <c r="F18" s="22">
        <f t="shared" si="0"/>
        <v>3.9368125</v>
      </c>
      <c r="G18" s="23" t="str">
        <f t="shared" si="1"/>
        <v>yes</v>
      </c>
    </row>
    <row r="19" spans="1:7" ht="15.75">
      <c r="A19" s="24">
        <v>12</v>
      </c>
      <c r="B19" s="25" t="s">
        <v>25</v>
      </c>
      <c r="C19" s="26">
        <v>1008578</v>
      </c>
      <c r="D19" s="26">
        <v>16638</v>
      </c>
      <c r="E19" s="26">
        <v>8000</v>
      </c>
      <c r="F19" s="27">
        <f t="shared" si="0"/>
        <v>123.9925</v>
      </c>
      <c r="G19" s="28" t="str">
        <f t="shared" si="1"/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hyperlinks>
    <hyperlink ref="B8" r:id="rId1" display="http://main_server/LicenceCard.asp?intLicenceId=166"/>
    <hyperlink ref="B10" r:id="rId2" display="http://main_server/LicenceCard.asp?intLicenceId=131"/>
    <hyperlink ref="B11" r:id="rId3" display="http://main_server/LicenceCard.asp?intLicenceId=130"/>
    <hyperlink ref="B12" r:id="rId4" display="http://main_server/LicenceCard.asp?intLicenceId=209"/>
    <hyperlink ref="B13" r:id="rId5" display="http://main_server/LicenceCard.asp?intLicenceId=220"/>
    <hyperlink ref="B14" r:id="rId6" display="http://main_server/LicenceCard.asp?intLicenceId=124"/>
    <hyperlink ref="B15" r:id="rId7" display="http://main_server/LicenceCard.asp?intLicenceId=219"/>
    <hyperlink ref="B16" r:id="rId8" display="http://main_server/LicenceCard.asp?intLicenceId=120"/>
    <hyperlink ref="B17" r:id="rId9" display="http://main_server/LicenceCard.asp?intLicenceId=208"/>
    <hyperlink ref="B18" r:id="rId10" display="http://main_server/LicenceCard.asp?intLicenceId=134"/>
    <hyperlink ref="B9" r:id="rId11" display="http://main_server/LicenceCard.asp?intLicenceId=214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14.8515625" style="3" customWidth="1"/>
    <col min="5" max="5" width="19.421875" style="3" customWidth="1"/>
    <col min="6" max="6" width="25.421875" style="3" customWidth="1"/>
    <col min="7" max="7" width="14.28125" style="3" customWidth="1"/>
    <col min="8" max="8" width="29.28125" style="3" customWidth="1"/>
    <col min="9" max="16384" width="8.00390625" style="3" customWidth="1"/>
  </cols>
  <sheetData>
    <row r="1" spans="1:7" ht="15.75">
      <c r="A1" s="1" t="s">
        <v>11</v>
      </c>
      <c r="B1" s="1"/>
      <c r="C1" s="1"/>
      <c r="D1" s="1"/>
      <c r="E1" s="1"/>
      <c r="F1" s="1"/>
      <c r="G1" s="1"/>
    </row>
    <row r="2" spans="1:7" ht="15.75">
      <c r="A2" s="1" t="s">
        <v>12</v>
      </c>
      <c r="B2" s="1"/>
      <c r="C2" s="1"/>
      <c r="D2" s="1"/>
      <c r="E2" s="1"/>
      <c r="F2" s="1"/>
      <c r="G2" s="1"/>
    </row>
    <row r="3" spans="1:7" ht="15.75">
      <c r="A3" s="2" t="s">
        <v>28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31.5">
      <c r="A5" s="7" t="s">
        <v>0</v>
      </c>
      <c r="B5" s="7" t="s">
        <v>2</v>
      </c>
      <c r="C5" s="7" t="s">
        <v>3</v>
      </c>
      <c r="D5" s="7"/>
      <c r="E5" s="7"/>
      <c r="F5" s="7"/>
      <c r="G5" s="8" t="s">
        <v>13</v>
      </c>
    </row>
    <row r="6" spans="1:7" ht="63">
      <c r="A6" s="7"/>
      <c r="B6" s="7"/>
      <c r="C6" s="9" t="s">
        <v>4</v>
      </c>
      <c r="D6" s="9" t="s">
        <v>5</v>
      </c>
      <c r="E6" s="9" t="s">
        <v>6</v>
      </c>
      <c r="F6" s="9" t="s">
        <v>7</v>
      </c>
      <c r="G6" s="10" t="s">
        <v>1</v>
      </c>
    </row>
    <row r="7" spans="1:7" ht="31.5">
      <c r="A7" s="7"/>
      <c r="B7" s="7"/>
      <c r="C7" s="11" t="s">
        <v>9</v>
      </c>
      <c r="D7" s="11" t="s">
        <v>10</v>
      </c>
      <c r="E7" s="11" t="s">
        <v>14</v>
      </c>
      <c r="F7" s="12" t="s">
        <v>8</v>
      </c>
      <c r="G7" s="13"/>
    </row>
    <row r="8" spans="1:7" ht="15.75">
      <c r="A8" s="14">
        <v>1</v>
      </c>
      <c r="B8" s="15" t="s">
        <v>26</v>
      </c>
      <c r="C8" s="16">
        <v>11201</v>
      </c>
      <c r="D8" s="16">
        <v>4041</v>
      </c>
      <c r="E8" s="16">
        <v>8000</v>
      </c>
      <c r="F8" s="17">
        <f>(C8-D8)/E8</f>
        <v>0.895</v>
      </c>
      <c r="G8" s="18" t="str">
        <f>IF(F8&gt;=1,"yes","no")</f>
        <v>no</v>
      </c>
    </row>
    <row r="9" spans="1:7" ht="15.75">
      <c r="A9" s="19">
        <v>2</v>
      </c>
      <c r="B9" s="20" t="s">
        <v>20</v>
      </c>
      <c r="C9" s="21">
        <v>32968</v>
      </c>
      <c r="D9" s="21">
        <v>804</v>
      </c>
      <c r="E9" s="21">
        <v>8000</v>
      </c>
      <c r="F9" s="22">
        <f>(C9-D9)/E9</f>
        <v>4.0205</v>
      </c>
      <c r="G9" s="23" t="str">
        <f>IF(F9&gt;=1,"yes","no")</f>
        <v>yes</v>
      </c>
    </row>
    <row r="10" spans="1:7" ht="15.75">
      <c r="A10" s="19">
        <v>3</v>
      </c>
      <c r="B10" s="20" t="s">
        <v>24</v>
      </c>
      <c r="C10" s="21">
        <v>128335</v>
      </c>
      <c r="D10" s="21">
        <v>12478</v>
      </c>
      <c r="E10" s="21">
        <v>8000</v>
      </c>
      <c r="F10" s="22">
        <f>(C10-D10)/E10</f>
        <v>14.482125</v>
      </c>
      <c r="G10" s="23" t="str">
        <f>IF(F10&gt;=1,"yes","no")</f>
        <v>yes</v>
      </c>
    </row>
    <row r="11" spans="1:7" ht="15.75">
      <c r="A11" s="19">
        <v>4</v>
      </c>
      <c r="B11" s="20" t="s">
        <v>15</v>
      </c>
      <c r="C11" s="21">
        <v>132938</v>
      </c>
      <c r="D11" s="21">
        <v>6839</v>
      </c>
      <c r="E11" s="21">
        <v>8000</v>
      </c>
      <c r="F11" s="22">
        <f>(C11-D11)/E11</f>
        <v>15.762375</v>
      </c>
      <c r="G11" s="23" t="str">
        <f>IF(F11&gt;=1,"yes","no")</f>
        <v>yes</v>
      </c>
    </row>
    <row r="12" spans="1:7" ht="15.75">
      <c r="A12" s="19">
        <v>5</v>
      </c>
      <c r="B12" s="20" t="s">
        <v>16</v>
      </c>
      <c r="C12" s="21">
        <v>27086</v>
      </c>
      <c r="D12" s="21">
        <v>2055</v>
      </c>
      <c r="E12" s="21">
        <v>8000</v>
      </c>
      <c r="F12" s="22">
        <f>(C12-D12)/E12</f>
        <v>3.128875</v>
      </c>
      <c r="G12" s="23" t="str">
        <f>IF(F12&gt;=1,"yes","no")</f>
        <v>yes</v>
      </c>
    </row>
    <row r="13" spans="1:7" ht="15.75">
      <c r="A13" s="19">
        <v>6</v>
      </c>
      <c r="B13" s="20" t="s">
        <v>21</v>
      </c>
      <c r="C13" s="21">
        <v>98748</v>
      </c>
      <c r="D13" s="21">
        <v>2054</v>
      </c>
      <c r="E13" s="21">
        <v>8000</v>
      </c>
      <c r="F13" s="22">
        <f>(C13-D13)/E13</f>
        <v>12.08675</v>
      </c>
      <c r="G13" s="23" t="str">
        <f>IF(F13&gt;=1,"yes","no")</f>
        <v>yes</v>
      </c>
    </row>
    <row r="14" spans="1:7" ht="15.75">
      <c r="A14" s="19">
        <v>7</v>
      </c>
      <c r="B14" s="20" t="s">
        <v>22</v>
      </c>
      <c r="C14" s="21">
        <v>26142</v>
      </c>
      <c r="D14" s="21">
        <v>1539</v>
      </c>
      <c r="E14" s="21">
        <v>8000</v>
      </c>
      <c r="F14" s="22">
        <f>(C14-D14)/E14</f>
        <v>3.075375</v>
      </c>
      <c r="G14" s="23" t="str">
        <f>IF(F14&gt;=1,"yes","no")</f>
        <v>yes</v>
      </c>
    </row>
    <row r="15" spans="1:7" ht="15.75">
      <c r="A15" s="19">
        <v>8</v>
      </c>
      <c r="B15" s="20" t="s">
        <v>17</v>
      </c>
      <c r="C15" s="21">
        <v>81740</v>
      </c>
      <c r="D15" s="21">
        <v>1450</v>
      </c>
      <c r="E15" s="21">
        <v>8000</v>
      </c>
      <c r="F15" s="22">
        <f>(C15-D15)/E15</f>
        <v>10.03625</v>
      </c>
      <c r="G15" s="23" t="str">
        <f>IF(F15&gt;=1,"yes","no")</f>
        <v>yes</v>
      </c>
    </row>
    <row r="16" spans="1:7" ht="15.75">
      <c r="A16" s="19">
        <v>9</v>
      </c>
      <c r="B16" s="20" t="s">
        <v>18</v>
      </c>
      <c r="C16" s="21">
        <v>27879</v>
      </c>
      <c r="D16" s="21">
        <v>1530</v>
      </c>
      <c r="E16" s="21">
        <v>8000</v>
      </c>
      <c r="F16" s="22">
        <f>(C16-D16)/E16</f>
        <v>3.293625</v>
      </c>
      <c r="G16" s="23" t="str">
        <f>IF(F16&gt;=1,"yes","no")</f>
        <v>yes</v>
      </c>
    </row>
    <row r="17" spans="1:7" ht="15.75">
      <c r="A17" s="19">
        <v>10</v>
      </c>
      <c r="B17" s="20" t="s">
        <v>19</v>
      </c>
      <c r="C17" s="21">
        <v>74407</v>
      </c>
      <c r="D17" s="21">
        <v>1622</v>
      </c>
      <c r="E17" s="21">
        <v>8000</v>
      </c>
      <c r="F17" s="22">
        <f>(C17-D17)/E17</f>
        <v>9.098125</v>
      </c>
      <c r="G17" s="23" t="str">
        <f>IF(F17&gt;=1,"yes","no")</f>
        <v>yes</v>
      </c>
    </row>
    <row r="18" spans="1:7" ht="15.75">
      <c r="A18" s="24">
        <v>11</v>
      </c>
      <c r="B18" s="25" t="s">
        <v>23</v>
      </c>
      <c r="C18" s="26">
        <v>42865</v>
      </c>
      <c r="D18" s="26">
        <v>3386</v>
      </c>
      <c r="E18" s="26">
        <v>8000</v>
      </c>
      <c r="F18" s="27">
        <f>(C18-D18)/E18</f>
        <v>4.934875</v>
      </c>
      <c r="G18" s="28" t="str">
        <f>IF(F18&gt;=1,"yes","no")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14.8515625" style="3" customWidth="1"/>
    <col min="5" max="5" width="19.421875" style="3" customWidth="1"/>
    <col min="6" max="6" width="25.421875" style="3" customWidth="1"/>
    <col min="7" max="7" width="14.28125" style="3" customWidth="1"/>
    <col min="8" max="8" width="29.28125" style="3" customWidth="1"/>
    <col min="9" max="16384" width="8.00390625" style="3" customWidth="1"/>
  </cols>
  <sheetData>
    <row r="1" spans="1:7" ht="15.75">
      <c r="A1" s="1" t="s">
        <v>11</v>
      </c>
      <c r="B1" s="1"/>
      <c r="C1" s="1"/>
      <c r="D1" s="1"/>
      <c r="E1" s="1"/>
      <c r="F1" s="1"/>
      <c r="G1" s="1"/>
    </row>
    <row r="2" spans="1:7" ht="15.75">
      <c r="A2" s="1" t="s">
        <v>12</v>
      </c>
      <c r="B2" s="1"/>
      <c r="C2" s="1"/>
      <c r="D2" s="1"/>
      <c r="E2" s="1"/>
      <c r="F2" s="1"/>
      <c r="G2" s="1"/>
    </row>
    <row r="3" spans="1:7" ht="15.75">
      <c r="A3" s="2" t="s">
        <v>29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31.5">
      <c r="A5" s="7" t="s">
        <v>0</v>
      </c>
      <c r="B5" s="7" t="s">
        <v>2</v>
      </c>
      <c r="C5" s="7" t="s">
        <v>3</v>
      </c>
      <c r="D5" s="7"/>
      <c r="E5" s="7"/>
      <c r="F5" s="7"/>
      <c r="G5" s="8" t="s">
        <v>13</v>
      </c>
    </row>
    <row r="6" spans="1:7" ht="63">
      <c r="A6" s="7"/>
      <c r="B6" s="7"/>
      <c r="C6" s="9" t="s">
        <v>4</v>
      </c>
      <c r="D6" s="9" t="s">
        <v>5</v>
      </c>
      <c r="E6" s="9" t="s">
        <v>6</v>
      </c>
      <c r="F6" s="9" t="s">
        <v>7</v>
      </c>
      <c r="G6" s="10" t="s">
        <v>1</v>
      </c>
    </row>
    <row r="7" spans="1:7" ht="31.5">
      <c r="A7" s="7"/>
      <c r="B7" s="7"/>
      <c r="C7" s="11" t="s">
        <v>9</v>
      </c>
      <c r="D7" s="11" t="s">
        <v>10</v>
      </c>
      <c r="E7" s="11" t="s">
        <v>14</v>
      </c>
      <c r="F7" s="12" t="s">
        <v>8</v>
      </c>
      <c r="G7" s="13"/>
    </row>
    <row r="8" spans="1:7" ht="15.75">
      <c r="A8" s="14">
        <v>1</v>
      </c>
      <c r="B8" s="15" t="s">
        <v>26</v>
      </c>
      <c r="C8" s="16">
        <v>5658</v>
      </c>
      <c r="D8" s="16">
        <v>3187</v>
      </c>
      <c r="E8" s="16">
        <v>8000</v>
      </c>
      <c r="F8" s="17">
        <f>(C8-D8)/E8</f>
        <v>0.308875</v>
      </c>
      <c r="G8" s="18" t="str">
        <f>IF(F8&gt;=1,"yes","no")</f>
        <v>no</v>
      </c>
    </row>
    <row r="9" spans="1:7" ht="15.75">
      <c r="A9" s="19">
        <v>2</v>
      </c>
      <c r="B9" s="20" t="s">
        <v>20</v>
      </c>
      <c r="C9" s="21">
        <v>11284</v>
      </c>
      <c r="D9" s="21">
        <v>246</v>
      </c>
      <c r="E9" s="21">
        <v>8000</v>
      </c>
      <c r="F9" s="22">
        <f>(C9-D9)/E9</f>
        <v>1.37975</v>
      </c>
      <c r="G9" s="23" t="str">
        <f>IF(F9&gt;=1,"yes","no")</f>
        <v>yes</v>
      </c>
    </row>
    <row r="10" spans="1:7" ht="15.75">
      <c r="A10" s="19">
        <v>3</v>
      </c>
      <c r="B10" s="20" t="s">
        <v>24</v>
      </c>
      <c r="C10" s="21">
        <v>129042</v>
      </c>
      <c r="D10" s="21">
        <v>17208</v>
      </c>
      <c r="E10" s="21">
        <v>8000</v>
      </c>
      <c r="F10" s="22">
        <f>(C10-D10)/E10</f>
        <v>13.97925</v>
      </c>
      <c r="G10" s="23" t="str">
        <f>IF(F10&gt;=1,"yes","no")</f>
        <v>yes</v>
      </c>
    </row>
    <row r="11" spans="1:7" ht="15.75">
      <c r="A11" s="19">
        <v>4</v>
      </c>
      <c r="B11" s="20" t="s">
        <v>15</v>
      </c>
      <c r="C11" s="21">
        <v>132486</v>
      </c>
      <c r="D11" s="21">
        <v>4505</v>
      </c>
      <c r="E11" s="21">
        <v>8000</v>
      </c>
      <c r="F11" s="22">
        <f>(C11-D11)/E11</f>
        <v>15.997625</v>
      </c>
      <c r="G11" s="23" t="str">
        <f>IF(F11&gt;=1,"yes","no")</f>
        <v>yes</v>
      </c>
    </row>
    <row r="12" spans="1:7" ht="15.75">
      <c r="A12" s="19">
        <v>5</v>
      </c>
      <c r="B12" s="20" t="s">
        <v>16</v>
      </c>
      <c r="C12" s="21">
        <v>120842</v>
      </c>
      <c r="D12" s="21">
        <v>4963</v>
      </c>
      <c r="E12" s="21">
        <v>8000</v>
      </c>
      <c r="F12" s="22">
        <f>(C12-D12)/E12</f>
        <v>14.484875</v>
      </c>
      <c r="G12" s="23" t="str">
        <f>IF(F12&gt;=1,"yes","no")</f>
        <v>yes</v>
      </c>
    </row>
    <row r="13" spans="1:7" ht="15.75">
      <c r="A13" s="19">
        <v>6</v>
      </c>
      <c r="B13" s="20" t="s">
        <v>21</v>
      </c>
      <c r="C13" s="21">
        <v>97443</v>
      </c>
      <c r="D13" s="21">
        <v>5272</v>
      </c>
      <c r="E13" s="21">
        <v>8000</v>
      </c>
      <c r="F13" s="22">
        <f>(C13-D13)/E13</f>
        <v>11.521375</v>
      </c>
      <c r="G13" s="23" t="str">
        <f>IF(F13&gt;=1,"yes","no")</f>
        <v>yes</v>
      </c>
    </row>
    <row r="14" spans="1:7" ht="15.75">
      <c r="A14" s="19">
        <v>7</v>
      </c>
      <c r="B14" s="20" t="s">
        <v>22</v>
      </c>
      <c r="C14" s="21">
        <v>16651</v>
      </c>
      <c r="D14" s="21">
        <v>1307</v>
      </c>
      <c r="E14" s="21">
        <v>8000</v>
      </c>
      <c r="F14" s="22">
        <f>(C14-D14)/E14</f>
        <v>1.918</v>
      </c>
      <c r="G14" s="23" t="str">
        <f>IF(F14&gt;=1,"yes","no")</f>
        <v>yes</v>
      </c>
    </row>
    <row r="15" spans="1:7" ht="15.75">
      <c r="A15" s="19">
        <v>8</v>
      </c>
      <c r="B15" s="20" t="s">
        <v>17</v>
      </c>
      <c r="C15" s="21">
        <v>77087</v>
      </c>
      <c r="D15" s="21">
        <v>1242</v>
      </c>
      <c r="E15" s="21">
        <v>8000</v>
      </c>
      <c r="F15" s="22">
        <f>(C15-D15)/E15</f>
        <v>9.480625</v>
      </c>
      <c r="G15" s="23" t="str">
        <f>IF(F15&gt;=1,"yes","no")</f>
        <v>yes</v>
      </c>
    </row>
    <row r="16" spans="1:7" ht="15.75">
      <c r="A16" s="19">
        <v>9</v>
      </c>
      <c r="B16" s="20" t="s">
        <v>18</v>
      </c>
      <c r="C16" s="21">
        <v>16602</v>
      </c>
      <c r="D16" s="21">
        <v>594</v>
      </c>
      <c r="E16" s="21">
        <v>8000</v>
      </c>
      <c r="F16" s="22">
        <f>(C16-D16)/E16</f>
        <v>2.001</v>
      </c>
      <c r="G16" s="23" t="str">
        <f>IF(F16&gt;=1,"yes","no")</f>
        <v>yes</v>
      </c>
    </row>
    <row r="17" spans="1:7" ht="15.75">
      <c r="A17" s="19">
        <v>10</v>
      </c>
      <c r="B17" s="20" t="s">
        <v>19</v>
      </c>
      <c r="C17" s="21">
        <v>98432</v>
      </c>
      <c r="D17" s="21">
        <v>1906</v>
      </c>
      <c r="E17" s="21">
        <v>8000</v>
      </c>
      <c r="F17" s="22">
        <f>(C17-D17)/E17</f>
        <v>12.06575</v>
      </c>
      <c r="G17" s="23" t="str">
        <f>IF(F17&gt;=1,"yes","no")</f>
        <v>yes</v>
      </c>
    </row>
    <row r="18" spans="1:7" ht="15.75">
      <c r="A18" s="24">
        <v>11</v>
      </c>
      <c r="B18" s="25" t="s">
        <v>23</v>
      </c>
      <c r="C18" s="26">
        <v>43333</v>
      </c>
      <c r="D18" s="26">
        <v>6233</v>
      </c>
      <c r="E18" s="26">
        <v>8000</v>
      </c>
      <c r="F18" s="27">
        <f>(C18-D18)/E18</f>
        <v>4.6375</v>
      </c>
      <c r="G18" s="28" t="str">
        <f>IF(F18&gt;=1,"yes","no")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14.8515625" style="3" customWidth="1"/>
    <col min="5" max="5" width="19.421875" style="3" customWidth="1"/>
    <col min="6" max="6" width="25.421875" style="3" customWidth="1"/>
    <col min="7" max="7" width="14.28125" style="3" customWidth="1"/>
    <col min="8" max="8" width="29.28125" style="3" customWidth="1"/>
    <col min="9" max="16384" width="8.00390625" style="3" customWidth="1"/>
  </cols>
  <sheetData>
    <row r="1" spans="1:7" ht="15.75">
      <c r="A1" s="1" t="s">
        <v>11</v>
      </c>
      <c r="B1" s="1"/>
      <c r="C1" s="1"/>
      <c r="D1" s="1"/>
      <c r="E1" s="1"/>
      <c r="F1" s="1"/>
      <c r="G1" s="1"/>
    </row>
    <row r="2" spans="1:7" ht="15.75">
      <c r="A2" s="1" t="s">
        <v>12</v>
      </c>
      <c r="B2" s="1"/>
      <c r="C2" s="1"/>
      <c r="D2" s="1"/>
      <c r="E2" s="1"/>
      <c r="F2" s="1"/>
      <c r="G2" s="1"/>
    </row>
    <row r="3" spans="1:7" ht="15.75">
      <c r="A3" s="2" t="s">
        <v>31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31.5">
      <c r="A5" s="7" t="s">
        <v>0</v>
      </c>
      <c r="B5" s="7" t="s">
        <v>2</v>
      </c>
      <c r="C5" s="7" t="s">
        <v>3</v>
      </c>
      <c r="D5" s="7"/>
      <c r="E5" s="7"/>
      <c r="F5" s="7"/>
      <c r="G5" s="8" t="s">
        <v>13</v>
      </c>
    </row>
    <row r="6" spans="1:7" ht="63">
      <c r="A6" s="7"/>
      <c r="B6" s="7"/>
      <c r="C6" s="9" t="s">
        <v>4</v>
      </c>
      <c r="D6" s="9" t="s">
        <v>5</v>
      </c>
      <c r="E6" s="9" t="s">
        <v>6</v>
      </c>
      <c r="F6" s="9" t="s">
        <v>7</v>
      </c>
      <c r="G6" s="10" t="s">
        <v>1</v>
      </c>
    </row>
    <row r="7" spans="1:7" ht="31.5">
      <c r="A7" s="7"/>
      <c r="B7" s="7"/>
      <c r="C7" s="11" t="s">
        <v>9</v>
      </c>
      <c r="D7" s="11" t="s">
        <v>10</v>
      </c>
      <c r="E7" s="11" t="s">
        <v>30</v>
      </c>
      <c r="F7" s="12" t="s">
        <v>8</v>
      </c>
      <c r="G7" s="13"/>
    </row>
    <row r="8" spans="1:7" ht="15.75">
      <c r="A8" s="14">
        <v>1</v>
      </c>
      <c r="B8" s="15" t="s">
        <v>21</v>
      </c>
      <c r="C8" s="29">
        <v>110335</v>
      </c>
      <c r="D8" s="29">
        <v>1561</v>
      </c>
      <c r="E8" s="29">
        <v>90720</v>
      </c>
      <c r="F8" s="30">
        <v>1.2</v>
      </c>
      <c r="G8" s="18" t="str">
        <f>IF(F8&gt;=1,"yes","no")</f>
        <v>yes</v>
      </c>
    </row>
    <row r="9" spans="1:7" ht="15.75">
      <c r="A9" s="19">
        <v>2</v>
      </c>
      <c r="B9" s="20" t="s">
        <v>24</v>
      </c>
      <c r="C9" s="31">
        <v>141601</v>
      </c>
      <c r="D9" s="31">
        <v>22480</v>
      </c>
      <c r="E9" s="31">
        <v>90720</v>
      </c>
      <c r="F9" s="32">
        <v>1.31</v>
      </c>
      <c r="G9" s="23" t="str">
        <f>IF(F9&gt;=1,"yes","no")</f>
        <v>yes</v>
      </c>
    </row>
    <row r="10" spans="1:7" ht="15.75">
      <c r="A10" s="19">
        <v>3</v>
      </c>
      <c r="B10" s="20" t="s">
        <v>23</v>
      </c>
      <c r="C10" s="31">
        <v>44520</v>
      </c>
      <c r="D10" s="31">
        <v>7503</v>
      </c>
      <c r="E10" s="31">
        <v>90720</v>
      </c>
      <c r="F10" s="32">
        <v>0.41</v>
      </c>
      <c r="G10" s="23" t="str">
        <f>IF(F10&gt;=1,"yes","no")</f>
        <v>no</v>
      </c>
    </row>
    <row r="11" spans="1:7" ht="15.75">
      <c r="A11" s="19">
        <v>4</v>
      </c>
      <c r="B11" s="20" t="s">
        <v>16</v>
      </c>
      <c r="C11" s="31">
        <v>132271</v>
      </c>
      <c r="D11" s="31">
        <v>6350</v>
      </c>
      <c r="E11" s="31">
        <v>90720</v>
      </c>
      <c r="F11" s="32">
        <v>1.39</v>
      </c>
      <c r="G11" s="23" t="str">
        <f>IF(F11&gt;=1,"yes","no")</f>
        <v>yes</v>
      </c>
    </row>
    <row r="12" spans="1:7" ht="15.75">
      <c r="A12" s="19">
        <v>5</v>
      </c>
      <c r="B12" s="20" t="s">
        <v>20</v>
      </c>
      <c r="C12" s="31">
        <v>11580</v>
      </c>
      <c r="D12" s="31">
        <v>362</v>
      </c>
      <c r="E12" s="31">
        <v>90720</v>
      </c>
      <c r="F12" s="32">
        <v>0.12</v>
      </c>
      <c r="G12" s="23" t="str">
        <f>IF(F12&gt;=1,"yes","no")</f>
        <v>no</v>
      </c>
    </row>
    <row r="13" spans="1:7" ht="15.75">
      <c r="A13" s="19">
        <v>6</v>
      </c>
      <c r="B13" s="20" t="s">
        <v>18</v>
      </c>
      <c r="C13" s="31">
        <v>94903</v>
      </c>
      <c r="D13" s="31">
        <v>606</v>
      </c>
      <c r="E13" s="31">
        <v>90720</v>
      </c>
      <c r="F13" s="32">
        <v>1.04</v>
      </c>
      <c r="G13" s="23" t="str">
        <f>IF(F13&gt;=1,"yes","no")</f>
        <v>yes</v>
      </c>
    </row>
    <row r="14" spans="1:7" ht="15.75">
      <c r="A14" s="19">
        <v>7</v>
      </c>
      <c r="B14" s="20" t="s">
        <v>19</v>
      </c>
      <c r="C14" s="31">
        <v>99661</v>
      </c>
      <c r="D14" s="31">
        <v>1886</v>
      </c>
      <c r="E14" s="31">
        <v>90720</v>
      </c>
      <c r="F14" s="32">
        <v>1.08</v>
      </c>
      <c r="G14" s="23" t="str">
        <f>IF(F14&gt;=1,"yes","no")</f>
        <v>yes</v>
      </c>
    </row>
    <row r="15" spans="1:7" ht="15.75">
      <c r="A15" s="19">
        <v>8</v>
      </c>
      <c r="B15" s="20" t="s">
        <v>17</v>
      </c>
      <c r="C15" s="31">
        <v>94447</v>
      </c>
      <c r="D15" s="31">
        <v>1174</v>
      </c>
      <c r="E15" s="31">
        <v>90720</v>
      </c>
      <c r="F15" s="32">
        <v>1.03</v>
      </c>
      <c r="G15" s="23" t="str">
        <f>IF(F15&gt;=1,"yes","no")</f>
        <v>yes</v>
      </c>
    </row>
    <row r="16" spans="1:7" ht="15.75">
      <c r="A16" s="19">
        <v>9</v>
      </c>
      <c r="B16" s="20" t="s">
        <v>26</v>
      </c>
      <c r="C16" s="31">
        <v>3415</v>
      </c>
      <c r="D16" s="31">
        <v>2232</v>
      </c>
      <c r="E16" s="31">
        <v>90720</v>
      </c>
      <c r="F16" s="32">
        <v>0.01</v>
      </c>
      <c r="G16" s="23" t="str">
        <f>IF(F16&gt;=1,"yes","no")</f>
        <v>no</v>
      </c>
    </row>
    <row r="17" spans="1:7" ht="15.75">
      <c r="A17" s="24">
        <v>10</v>
      </c>
      <c r="B17" s="25" t="s">
        <v>15</v>
      </c>
      <c r="C17" s="33">
        <v>123792</v>
      </c>
      <c r="D17" s="33">
        <v>8110</v>
      </c>
      <c r="E17" s="33">
        <v>90720</v>
      </c>
      <c r="F17" s="34">
        <v>1.28</v>
      </c>
      <c r="G17" s="28" t="str">
        <f>IF(F17&gt;=1,"yes","no")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Алуа Таженова</cp:lastModifiedBy>
  <dcterms:created xsi:type="dcterms:W3CDTF">2008-05-14T05:33:39Z</dcterms:created>
  <dcterms:modified xsi:type="dcterms:W3CDTF">2019-06-07T09:21:14Z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