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525" activeTab="2"/>
  </bookViews>
  <sheets>
    <sheet name="01.04.08" sheetId="1" r:id="rId1"/>
    <sheet name="01.07.08" sheetId="2" r:id="rId2"/>
    <sheet name="01.10.08." sheetId="3" r:id="rId3"/>
  </sheets>
  <externalReferences>
    <externalReference r:id="rId6"/>
    <externalReference r:id="rId7"/>
  </externalReferences>
  <definedNames>
    <definedName name="z">#REF!</definedName>
    <definedName name="Z_0723B199_A6CE_41D9_937D_B01D2E28BC19_.wvu.PrintArea" localSheetId="0" hidden="1">'01.04.08'!$A$1:$G$29</definedName>
    <definedName name="Z_0723B199_A6CE_41D9_937D_B01D2E28BC19_.wvu.PrintArea" localSheetId="1" hidden="1">'01.07.08'!$A$1:$G$30</definedName>
    <definedName name="Z_0723B199_A6CE_41D9_937D_B01D2E28BC19_.wvu.PrintArea" localSheetId="2" hidden="1">'01.10.08.'!$A$1:$G$28</definedName>
    <definedName name="Z_ECD2BD8B_9756_42B3_8153_45306E5E7C04_.wvu.PrintArea" localSheetId="0" hidden="1">'01.04.08'!$A$1:$G$29</definedName>
    <definedName name="Z_ECD2BD8B_9756_42B3_8153_45306E5E7C04_.wvu.PrintArea" localSheetId="1" hidden="1">'01.07.08'!$A$1:$G$30</definedName>
    <definedName name="Z_ECD2BD8B_9756_42B3_8153_45306E5E7C04_.wvu.PrintArea" localSheetId="2" hidden="1">'01.10.08.'!$A$1:$G$28</definedName>
    <definedName name="дата">#REF!</definedName>
    <definedName name="_xlnm.Print_Area" localSheetId="0">'01.04.08'!$A$1:$G$29</definedName>
    <definedName name="_xlnm.Print_Area" localSheetId="1">'01.07.08'!$A$1:$G$30</definedName>
    <definedName name="_xlnm.Print_Area" localSheetId="2">'01.10.08.'!$A$1:$G$27</definedName>
  </definedNames>
  <calcPr fullCalcOnLoad="1" refMode="R1C1"/>
</workbook>
</file>

<file path=xl/sharedStrings.xml><?xml version="1.0" encoding="utf-8"?>
<sst xmlns="http://schemas.openxmlformats.org/spreadsheetml/2006/main" count="111" uniqueCount="67">
  <si>
    <t>№</t>
  </si>
  <si>
    <t>К1</t>
  </si>
  <si>
    <t xml:space="preserve">JSC Investment portfolio management company "Compas" </t>
  </si>
  <si>
    <t>JSC "Management company "Delta-Invest"</t>
  </si>
  <si>
    <t>JSC "Management company "East Caspian Capital"</t>
  </si>
  <si>
    <t>JSC «KIT Fortis Investment Managment» ( previous name JCS «KIT Finance»)</t>
  </si>
  <si>
    <t>JSC " West  Investment Company"</t>
  </si>
  <si>
    <t>JSC "Ak aul Trust  investment company"</t>
  </si>
  <si>
    <t>JSC «Lancaster Invest»</t>
  </si>
  <si>
    <t>JSC «Lancaster Securities» (previous name JSC «Accept Invest»)</t>
  </si>
  <si>
    <t>JSC «AIFRI «Global Investments»</t>
  </si>
  <si>
    <t>JSC «Altay Asset Managment»</t>
  </si>
  <si>
    <t>JSC "REAL ASSET MANAGEMENT"</t>
  </si>
  <si>
    <t>JSC "Abadan Investments"</t>
  </si>
  <si>
    <t xml:space="preserve">JSC "CSB Securities" </t>
  </si>
  <si>
    <t>JSC "General Asset Management"</t>
  </si>
  <si>
    <t>JSC "NTC - New Trust Company"</t>
  </si>
  <si>
    <t xml:space="preserve">JSC «Gold Investment Group» </t>
  </si>
  <si>
    <t>JSC "Rise Capital"</t>
  </si>
  <si>
    <t>Information on  prudential compliance</t>
  </si>
  <si>
    <t>by investment portfolio managers of the Republic of Kazakhstan</t>
  </si>
  <si>
    <t>on April 1, 2008</t>
  </si>
  <si>
    <t>Title of organisation</t>
  </si>
  <si>
    <t>Own capital adequacy</t>
  </si>
  <si>
    <t>Compliance</t>
  </si>
  <si>
    <t>Liquid assets (thousand tenge)</t>
  </si>
  <si>
    <t>Liabilities, thousand tenge</t>
  </si>
  <si>
    <t>Minimum capital</t>
  </si>
  <si>
    <t>Capital adequacy coefficient</t>
  </si>
  <si>
    <t>LA</t>
  </si>
  <si>
    <t>L</t>
  </si>
  <si>
    <t>MC</t>
  </si>
  <si>
    <t>К1=(LA-L)/MC,
(К1&gt;1)</t>
  </si>
  <si>
    <t>assets under management&lt;40 bln tenge, MC=20 mln. tenge</t>
  </si>
  <si>
    <t>assets under management&gt;40 bln.tenge, MC=20 mln.tenge+(assets under management-40 bln.tenge)*0,0002</t>
  </si>
  <si>
    <t>(in thousands kazakhstan tenge)</t>
  </si>
  <si>
    <t>“Private Asset Management”, JSC</t>
  </si>
  <si>
    <t>“Rise Capital”, JSC</t>
  </si>
  <si>
    <t>“Gold Investment Group”, JSC</t>
  </si>
  <si>
    <t>“NTC-New Trust Company”, JSC</t>
  </si>
  <si>
    <t>“General Asset Management”, JSC</t>
  </si>
  <si>
    <t>“CSB Securities”, JSC</t>
  </si>
  <si>
    <t>“Abadan Investment” JSC</t>
  </si>
  <si>
    <t>“Real Asset Management”, JSC</t>
  </si>
  <si>
    <t>“Altay Asset Management”, JSC</t>
  </si>
  <si>
    <t>“AIFRI” Global Investments”, JSC</t>
  </si>
  <si>
    <t xml:space="preserve">“Lancaster Securities” JSC </t>
  </si>
  <si>
    <t>“Lancaster Invest” , JSC</t>
  </si>
  <si>
    <t>“Investment Trust Management Company”, JSC</t>
  </si>
  <si>
    <t>“West Investment Company”, JSC</t>
  </si>
  <si>
    <t>“KIT Fortis Investment Management”, JSC</t>
  </si>
  <si>
    <t>Management Company “East Caspian Capital” , JSC</t>
  </si>
  <si>
    <t>Management Company “ Delta-Invest”, JSC</t>
  </si>
  <si>
    <t>Investment portfolio Management Company “Compass”, JSC</t>
  </si>
  <si>
    <t>on July 1, 2008</t>
  </si>
  <si>
    <t xml:space="preserve"> </t>
  </si>
  <si>
    <t>"Capital Almakhan Invest", JSC</t>
  </si>
  <si>
    <t>"Private Asset Management ", JSC</t>
  </si>
  <si>
    <t>"Rise Capital", JSC</t>
  </si>
  <si>
    <t>«Gold Investment Group», JSC</t>
  </si>
  <si>
    <t>"NTC - New Trust Company", JSC</t>
  </si>
  <si>
    <t>"General Asset Management", JSC</t>
  </si>
  <si>
    <t>Abadan Investment, JSC</t>
  </si>
  <si>
    <t>«Lancaster Securities», JSC</t>
  </si>
  <si>
    <t>«Lancaster Invest», JSC</t>
  </si>
  <si>
    <t>"Investment Trust Management Company", JSC</t>
  </si>
  <si>
    <t>on October 1, 2008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</si>
</sst>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 Cyr"/>
      <family val="0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85" fontId="23" fillId="0" borderId="0" xfId="69" applyNumberFormat="1" applyFont="1" applyFill="1" applyAlignment="1" applyProtection="1">
      <alignment horizontal="center"/>
      <protection/>
    </xf>
    <xf numFmtId="0" fontId="24" fillId="0" borderId="0" xfId="59" applyFont="1" applyAlignment="1">
      <alignment horizontal="center"/>
      <protection/>
    </xf>
    <xf numFmtId="185" fontId="23" fillId="0" borderId="0" xfId="69" applyNumberFormat="1" applyFont="1" applyFill="1" applyAlignment="1" applyProtection="1">
      <alignment horizontal="center" wrapText="1"/>
      <protection/>
    </xf>
    <xf numFmtId="0" fontId="23" fillId="0" borderId="0" xfId="55" applyFont="1" applyAlignment="1">
      <alignment horizontal="center"/>
      <protection/>
    </xf>
    <xf numFmtId="0" fontId="24" fillId="0" borderId="0" xfId="59" applyFont="1" applyAlignment="1">
      <alignment horizontal="center" vertical="center"/>
      <protection/>
    </xf>
    <xf numFmtId="0" fontId="23" fillId="0" borderId="0" xfId="55" applyFont="1" applyAlignment="1">
      <alignment horizontal="left" vertical="top" wrapText="1"/>
      <protection/>
    </xf>
    <xf numFmtId="185" fontId="24" fillId="0" borderId="0" xfId="69" applyNumberFormat="1" applyFont="1" applyFill="1" applyAlignment="1" applyProtection="1">
      <alignment horizontal="center" wrapText="1"/>
      <protection/>
    </xf>
    <xf numFmtId="185" fontId="24" fillId="0" borderId="0" xfId="69" applyNumberFormat="1" applyFont="1" applyFill="1" applyBorder="1" applyAlignment="1" applyProtection="1">
      <alignment horizontal="center" wrapText="1"/>
      <protection/>
    </xf>
    <xf numFmtId="185" fontId="24" fillId="0" borderId="0" xfId="69" applyNumberFormat="1" applyFont="1" applyFill="1" applyBorder="1" applyAlignment="1" applyProtection="1">
      <alignment horizontal="center" wrapText="1"/>
      <protection/>
    </xf>
    <xf numFmtId="185" fontId="23" fillId="0" borderId="10" xfId="69" applyNumberFormat="1" applyFont="1" applyFill="1" applyBorder="1" applyAlignment="1" applyProtection="1">
      <alignment horizontal="center" vertical="center" wrapText="1"/>
      <protection/>
    </xf>
    <xf numFmtId="185" fontId="24" fillId="0" borderId="10" xfId="69" applyNumberFormat="1" applyFont="1" applyFill="1" applyBorder="1" applyAlignment="1" applyProtection="1">
      <alignment horizontal="center" vertical="center" wrapText="1"/>
      <protection/>
    </xf>
    <xf numFmtId="185" fontId="24" fillId="0" borderId="10" xfId="69" applyNumberFormat="1" applyFont="1" applyFill="1" applyBorder="1" applyAlignment="1" applyProtection="1">
      <alignment horizontal="center" vertical="center" wrapText="1"/>
      <protection/>
    </xf>
    <xf numFmtId="185" fontId="23" fillId="0" borderId="10" xfId="69" applyNumberFormat="1" applyFont="1" applyFill="1" applyBorder="1" applyAlignment="1" applyProtection="1">
      <alignment horizontal="center" vertical="center" wrapText="1"/>
      <protection/>
    </xf>
    <xf numFmtId="185" fontId="25" fillId="0" borderId="10" xfId="69" applyNumberFormat="1" applyFont="1" applyFill="1" applyBorder="1" applyAlignment="1" applyProtection="1">
      <alignment horizontal="center" vertical="center" wrapText="1"/>
      <protection/>
    </xf>
    <xf numFmtId="185" fontId="26" fillId="0" borderId="10" xfId="69" applyNumberFormat="1" applyFont="1" applyFill="1" applyBorder="1" applyAlignment="1" applyProtection="1">
      <alignment horizontal="center" vertical="center" wrapText="1"/>
      <protection/>
    </xf>
    <xf numFmtId="185" fontId="26" fillId="0" borderId="10" xfId="69" applyNumberFormat="1" applyFont="1" applyFill="1" applyBorder="1" applyAlignment="1" applyProtection="1">
      <alignment horizontal="center" vertical="center" wrapText="1"/>
      <protection/>
    </xf>
    <xf numFmtId="185" fontId="26" fillId="0" borderId="11" xfId="69" applyNumberFormat="1" applyFont="1" applyFill="1" applyBorder="1" applyAlignment="1" applyProtection="1">
      <alignment horizontal="center" vertical="center" wrapText="1"/>
      <protection/>
    </xf>
    <xf numFmtId="185" fontId="26" fillId="0" borderId="12" xfId="69" applyNumberFormat="1" applyFont="1" applyFill="1" applyBorder="1" applyAlignment="1" applyProtection="1">
      <alignment horizontal="center" vertical="center" wrapText="1"/>
      <protection/>
    </xf>
    <xf numFmtId="185" fontId="26" fillId="0" borderId="13" xfId="69" applyNumberFormat="1" applyFont="1" applyFill="1" applyBorder="1" applyAlignment="1" applyProtection="1">
      <alignment horizontal="center" vertical="center" wrapText="1"/>
      <protection/>
    </xf>
    <xf numFmtId="0" fontId="24" fillId="33" borderId="0" xfId="58" applyFont="1" applyFill="1" applyAlignment="1">
      <alignment horizontal="left"/>
      <protection/>
    </xf>
    <xf numFmtId="0" fontId="24" fillId="0" borderId="0" xfId="58" applyFont="1" applyFill="1">
      <alignment/>
      <protection/>
    </xf>
    <xf numFmtId="0" fontId="24" fillId="0" borderId="0" xfId="59" applyFont="1" applyAlignment="1">
      <alignment horizontal="left" vertical="center"/>
      <protection/>
    </xf>
    <xf numFmtId="0" fontId="24" fillId="33" borderId="0" xfId="58" applyFont="1" applyFill="1">
      <alignment/>
      <protection/>
    </xf>
    <xf numFmtId="0" fontId="23" fillId="0" borderId="0" xfId="55" applyFont="1">
      <alignment/>
      <protection/>
    </xf>
    <xf numFmtId="0" fontId="23" fillId="0" borderId="0" xfId="57" applyFont="1" applyAlignment="1" applyProtection="1">
      <alignment horizontal="right"/>
      <protection/>
    </xf>
    <xf numFmtId="0" fontId="23" fillId="0" borderId="0" xfId="55" applyFont="1" applyFill="1">
      <alignment/>
      <protection/>
    </xf>
    <xf numFmtId="0" fontId="23" fillId="0" borderId="0" xfId="56" applyFont="1" applyAlignment="1" applyProtection="1">
      <alignment horizontal="right"/>
      <protection/>
    </xf>
    <xf numFmtId="185" fontId="27" fillId="0" borderId="10" xfId="69" applyNumberFormat="1" applyFont="1" applyFill="1" applyBorder="1" applyAlignment="1" applyProtection="1">
      <alignment horizontal="center" vertical="center" wrapText="1"/>
      <protection/>
    </xf>
    <xf numFmtId="0" fontId="23" fillId="0" borderId="14" xfId="69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>
      <alignment horizontal="left" vertical="center" wrapText="1"/>
    </xf>
    <xf numFmtId="3" fontId="26" fillId="0" borderId="14" xfId="69" applyNumberFormat="1" applyFont="1" applyFill="1" applyBorder="1" applyAlignment="1" applyProtection="1">
      <alignment horizontal="center" vertical="center" wrapText="1"/>
      <protection/>
    </xf>
    <xf numFmtId="3" fontId="23" fillId="0" borderId="14" xfId="54" applyNumberFormat="1" applyFont="1" applyFill="1" applyBorder="1" applyAlignment="1" applyProtection="1">
      <alignment horizontal="center" vertical="center" wrapText="1"/>
      <protection/>
    </xf>
    <xf numFmtId="4" fontId="26" fillId="0" borderId="14" xfId="69" applyNumberFormat="1" applyFont="1" applyFill="1" applyBorder="1" applyAlignment="1" applyProtection="1">
      <alignment horizontal="center" vertical="center" wrapText="1"/>
      <protection/>
    </xf>
    <xf numFmtId="185" fontId="25" fillId="0" borderId="14" xfId="69" applyNumberFormat="1" applyFont="1" applyFill="1" applyBorder="1" applyAlignment="1" applyProtection="1">
      <alignment horizontal="center" vertical="center" wrapText="1"/>
      <protection/>
    </xf>
    <xf numFmtId="0" fontId="23" fillId="0" borderId="15" xfId="69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>
      <alignment horizontal="left" vertical="center" wrapText="1"/>
    </xf>
    <xf numFmtId="3" fontId="26" fillId="0" borderId="15" xfId="69" applyNumberFormat="1" applyFont="1" applyFill="1" applyBorder="1" applyAlignment="1" applyProtection="1">
      <alignment horizontal="center" vertical="center" wrapText="1"/>
      <protection/>
    </xf>
    <xf numFmtId="3" fontId="23" fillId="0" borderId="15" xfId="54" applyNumberFormat="1" applyFont="1" applyFill="1" applyBorder="1" applyAlignment="1" applyProtection="1">
      <alignment horizontal="center" vertical="center" wrapText="1"/>
      <protection/>
    </xf>
    <xf numFmtId="4" fontId="26" fillId="0" borderId="15" xfId="69" applyNumberFormat="1" applyFont="1" applyFill="1" applyBorder="1" applyAlignment="1" applyProtection="1">
      <alignment horizontal="center" vertical="center" wrapText="1"/>
      <protection/>
    </xf>
    <xf numFmtId="185" fontId="25" fillId="0" borderId="15" xfId="69" applyNumberFormat="1" applyFont="1" applyFill="1" applyBorder="1" applyAlignment="1" applyProtection="1">
      <alignment horizontal="center" vertical="center" wrapText="1"/>
      <protection/>
    </xf>
    <xf numFmtId="0" fontId="26" fillId="0" borderId="15" xfId="55" applyFont="1" applyFill="1" applyBorder="1" applyAlignment="1">
      <alignment horizontal="center" vertical="center"/>
      <protection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69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>
      <alignment horizontal="left" vertical="top" wrapText="1"/>
    </xf>
    <xf numFmtId="3" fontId="26" fillId="0" borderId="16" xfId="69" applyNumberFormat="1" applyFont="1" applyFill="1" applyBorder="1" applyAlignment="1" applyProtection="1">
      <alignment horizontal="center" vertical="center" wrapText="1"/>
      <protection/>
    </xf>
    <xf numFmtId="3" fontId="23" fillId="0" borderId="16" xfId="54" applyNumberFormat="1" applyFont="1" applyFill="1" applyBorder="1" applyAlignment="1" applyProtection="1">
      <alignment horizontal="center" vertical="center" wrapText="1"/>
      <protection/>
    </xf>
    <xf numFmtId="4" fontId="26" fillId="0" borderId="16" xfId="69" applyNumberFormat="1" applyFont="1" applyFill="1" applyBorder="1" applyAlignment="1" applyProtection="1">
      <alignment horizontal="center" vertical="center" wrapText="1"/>
      <protection/>
    </xf>
    <xf numFmtId="185" fontId="25" fillId="0" borderId="16" xfId="69" applyNumberFormat="1" applyFont="1" applyFill="1" applyBorder="1" applyAlignment="1" applyProtection="1">
      <alignment horizontal="center" vertical="center" wrapText="1"/>
      <protection/>
    </xf>
    <xf numFmtId="0" fontId="23" fillId="0" borderId="14" xfId="53" applyFont="1" applyFill="1" applyBorder="1" applyAlignment="1">
      <alignment horizontal="left" vertical="center" wrapText="1"/>
      <protection/>
    </xf>
    <xf numFmtId="0" fontId="23" fillId="0" borderId="15" xfId="53" applyFont="1" applyFill="1" applyBorder="1" applyAlignment="1">
      <alignment horizontal="left" vertical="center" wrapText="1"/>
      <protection/>
    </xf>
    <xf numFmtId="0" fontId="23" fillId="0" borderId="15" xfId="53" applyFont="1" applyFill="1" applyBorder="1" applyAlignment="1">
      <alignment horizontal="left" vertical="top" wrapText="1"/>
      <protection/>
    </xf>
    <xf numFmtId="0" fontId="23" fillId="0" borderId="16" xfId="53" applyFont="1" applyFill="1" applyBorder="1" applyAlignment="1">
      <alignment horizontal="left" vertical="top" wrapText="1"/>
      <protection/>
    </xf>
    <xf numFmtId="3" fontId="23" fillId="0" borderId="16" xfId="69" applyNumberFormat="1" applyFont="1" applyFill="1" applyBorder="1" applyAlignment="1" applyProtection="1">
      <alignment horizontal="center" vertical="center" wrapText="1"/>
      <protection/>
    </xf>
    <xf numFmtId="0" fontId="23" fillId="0" borderId="14" xfId="53" applyFont="1" applyFill="1" applyBorder="1" applyAlignment="1">
      <alignment horizontal="left" vertical="top" wrapText="1"/>
      <protection/>
    </xf>
    <xf numFmtId="3" fontId="23" fillId="0" borderId="15" xfId="53" applyNumberFormat="1" applyFont="1" applyFill="1" applyBorder="1" applyAlignment="1">
      <alignment horizontal="center" vertical="center"/>
      <protection/>
    </xf>
    <xf numFmtId="3" fontId="23" fillId="0" borderId="15" xfId="69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1_04_04" xfId="54"/>
    <cellStyle name="Обычный_br01.10.04" xfId="55"/>
    <cellStyle name="Обычный_brБаланс" xfId="56"/>
    <cellStyle name="Обычный_brБаланс 2" xfId="57"/>
    <cellStyle name="Обычный_баланс, д.р, прудики портфель 01.01.05" xfId="58"/>
    <cellStyle name="Обычный_финансовое состояние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_br01.10.04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5" zoomScaleNormal="75" zoomScaleSheetLayoutView="100" zoomScalePageLayoutView="0" workbookViewId="0" topLeftCell="A1">
      <selection activeCell="A5" sqref="A5:A9"/>
    </sheetView>
  </sheetViews>
  <sheetFormatPr defaultColWidth="8.00390625" defaultRowHeight="12.75"/>
  <cols>
    <col min="1" max="1" width="3.7109375" style="4" bestFit="1" customWidth="1"/>
    <col min="2" max="2" width="44.140625" style="4" customWidth="1"/>
    <col min="3" max="4" width="22.140625" style="4" customWidth="1"/>
    <col min="5" max="5" width="27.140625" style="4" customWidth="1"/>
    <col min="6" max="7" width="25.00390625" style="4" customWidth="1"/>
    <col min="8" max="16384" width="8.00390625" style="24" customWidth="1"/>
  </cols>
  <sheetData>
    <row r="1" spans="1:7" ht="15.75">
      <c r="A1" s="7" t="s">
        <v>19</v>
      </c>
      <c r="B1" s="7"/>
      <c r="C1" s="7"/>
      <c r="D1" s="7"/>
      <c r="E1" s="7"/>
      <c r="F1" s="7"/>
      <c r="G1" s="7"/>
    </row>
    <row r="2" spans="1:7" ht="15.75">
      <c r="A2" s="7" t="s">
        <v>20</v>
      </c>
      <c r="B2" s="7"/>
      <c r="C2" s="7"/>
      <c r="D2" s="7"/>
      <c r="E2" s="7"/>
      <c r="F2" s="7"/>
      <c r="G2" s="7"/>
    </row>
    <row r="3" spans="1:7" ht="15.75">
      <c r="A3" s="8" t="s">
        <v>21</v>
      </c>
      <c r="B3" s="8"/>
      <c r="C3" s="8"/>
      <c r="D3" s="8"/>
      <c r="E3" s="8"/>
      <c r="F3" s="8"/>
      <c r="G3" s="8"/>
    </row>
    <row r="4" spans="1:7" ht="15.75">
      <c r="A4" s="1"/>
      <c r="B4" s="9"/>
      <c r="C4" s="9"/>
      <c r="D4" s="9"/>
      <c r="E4" s="9"/>
      <c r="F4" s="9"/>
      <c r="G4" s="27" t="s">
        <v>35</v>
      </c>
    </row>
    <row r="5" spans="1:7" ht="15.75">
      <c r="A5" s="10" t="s">
        <v>0</v>
      </c>
      <c r="B5" s="11" t="s">
        <v>22</v>
      </c>
      <c r="C5" s="11" t="s">
        <v>23</v>
      </c>
      <c r="D5" s="11"/>
      <c r="E5" s="11"/>
      <c r="F5" s="11"/>
      <c r="G5" s="12" t="s">
        <v>24</v>
      </c>
    </row>
    <row r="6" spans="1:7" ht="47.25">
      <c r="A6" s="10"/>
      <c r="B6" s="11"/>
      <c r="C6" s="13" t="s">
        <v>25</v>
      </c>
      <c r="D6" s="13" t="s">
        <v>26</v>
      </c>
      <c r="E6" s="13" t="s">
        <v>27</v>
      </c>
      <c r="F6" s="13" t="s">
        <v>28</v>
      </c>
      <c r="G6" s="14" t="s">
        <v>1</v>
      </c>
    </row>
    <row r="7" spans="1:7" ht="15.75">
      <c r="A7" s="10"/>
      <c r="B7" s="11"/>
      <c r="C7" s="15" t="s">
        <v>29</v>
      </c>
      <c r="D7" s="15" t="s">
        <v>30</v>
      </c>
      <c r="E7" s="16" t="s">
        <v>31</v>
      </c>
      <c r="F7" s="17" t="s">
        <v>32</v>
      </c>
      <c r="G7" s="14"/>
    </row>
    <row r="8" spans="1:7" ht="38.25">
      <c r="A8" s="10"/>
      <c r="B8" s="11"/>
      <c r="C8" s="15"/>
      <c r="D8" s="15"/>
      <c r="E8" s="28" t="s">
        <v>33</v>
      </c>
      <c r="F8" s="18"/>
      <c r="G8" s="14"/>
    </row>
    <row r="9" spans="1:7" ht="63.75">
      <c r="A9" s="10"/>
      <c r="B9" s="11"/>
      <c r="C9" s="15"/>
      <c r="D9" s="15"/>
      <c r="E9" s="28" t="s">
        <v>34</v>
      </c>
      <c r="F9" s="19"/>
      <c r="G9" s="14"/>
    </row>
    <row r="10" spans="1:7" s="26" customFormat="1" ht="31.5">
      <c r="A10" s="29">
        <v>1</v>
      </c>
      <c r="B10" s="30" t="s">
        <v>2</v>
      </c>
      <c r="C10" s="31">
        <v>134468</v>
      </c>
      <c r="D10" s="31">
        <v>2884</v>
      </c>
      <c r="E10" s="32">
        <v>20000</v>
      </c>
      <c r="F10" s="33">
        <f aca="true" t="shared" si="0" ref="F10:F26">(C10-D10)/E10</f>
        <v>6.5792</v>
      </c>
      <c r="G10" s="34" t="str">
        <f aca="true" t="shared" si="1" ref="G10:G26">IF(F10&gt;1,"yes","no")</f>
        <v>yes</v>
      </c>
    </row>
    <row r="11" spans="1:7" s="26" customFormat="1" ht="15.75">
      <c r="A11" s="35">
        <v>2</v>
      </c>
      <c r="B11" s="36" t="s">
        <v>3</v>
      </c>
      <c r="C11" s="37">
        <v>24613</v>
      </c>
      <c r="D11" s="37">
        <v>1866</v>
      </c>
      <c r="E11" s="38">
        <v>20000</v>
      </c>
      <c r="F11" s="39">
        <f t="shared" si="0"/>
        <v>1.13735</v>
      </c>
      <c r="G11" s="40" t="str">
        <f t="shared" si="1"/>
        <v>yes</v>
      </c>
    </row>
    <row r="12" spans="1:7" s="26" customFormat="1" ht="31.5">
      <c r="A12" s="35">
        <v>3</v>
      </c>
      <c r="B12" s="36" t="s">
        <v>4</v>
      </c>
      <c r="C12" s="37">
        <v>26401</v>
      </c>
      <c r="D12" s="37">
        <v>503</v>
      </c>
      <c r="E12" s="38">
        <v>20000</v>
      </c>
      <c r="F12" s="39">
        <f t="shared" si="0"/>
        <v>1.2949</v>
      </c>
      <c r="G12" s="40" t="str">
        <f t="shared" si="1"/>
        <v>yes</v>
      </c>
    </row>
    <row r="13" spans="1:7" s="26" customFormat="1" ht="31.5">
      <c r="A13" s="35">
        <v>4</v>
      </c>
      <c r="B13" s="36" t="s">
        <v>5</v>
      </c>
      <c r="C13" s="37">
        <v>31880</v>
      </c>
      <c r="D13" s="37">
        <v>5440</v>
      </c>
      <c r="E13" s="38">
        <v>20000</v>
      </c>
      <c r="F13" s="39">
        <f t="shared" si="0"/>
        <v>1.322</v>
      </c>
      <c r="G13" s="40" t="str">
        <f t="shared" si="1"/>
        <v>yes</v>
      </c>
    </row>
    <row r="14" spans="1:7" s="26" customFormat="1" ht="15.75">
      <c r="A14" s="35">
        <v>5</v>
      </c>
      <c r="B14" s="36" t="s">
        <v>6</v>
      </c>
      <c r="C14" s="37">
        <v>43708</v>
      </c>
      <c r="D14" s="37">
        <v>32324</v>
      </c>
      <c r="E14" s="38">
        <v>20000</v>
      </c>
      <c r="F14" s="39">
        <f t="shared" si="0"/>
        <v>0.5692</v>
      </c>
      <c r="G14" s="40" t="str">
        <f t="shared" si="1"/>
        <v>no</v>
      </c>
    </row>
    <row r="15" spans="1:7" s="26" customFormat="1" ht="15.75">
      <c r="A15" s="35">
        <v>6</v>
      </c>
      <c r="B15" s="36" t="s">
        <v>7</v>
      </c>
      <c r="C15" s="41">
        <v>21469</v>
      </c>
      <c r="D15" s="41">
        <v>3370</v>
      </c>
      <c r="E15" s="38">
        <v>20000</v>
      </c>
      <c r="F15" s="39">
        <f t="shared" si="0"/>
        <v>0.90495</v>
      </c>
      <c r="G15" s="40" t="str">
        <f t="shared" si="1"/>
        <v>no</v>
      </c>
    </row>
    <row r="16" spans="1:7" s="26" customFormat="1" ht="15.75">
      <c r="A16" s="35">
        <v>7</v>
      </c>
      <c r="B16" s="36" t="s">
        <v>8</v>
      </c>
      <c r="C16" s="37">
        <v>848597</v>
      </c>
      <c r="D16" s="37">
        <v>1509114</v>
      </c>
      <c r="E16" s="38">
        <v>20000</v>
      </c>
      <c r="F16" s="39">
        <f t="shared" si="0"/>
        <v>-33.02585</v>
      </c>
      <c r="G16" s="40" t="str">
        <f t="shared" si="1"/>
        <v>no</v>
      </c>
    </row>
    <row r="17" spans="1:7" s="26" customFormat="1" ht="31.5">
      <c r="A17" s="35">
        <v>8</v>
      </c>
      <c r="B17" s="36" t="s">
        <v>9</v>
      </c>
      <c r="C17" s="37">
        <v>13050</v>
      </c>
      <c r="D17" s="37">
        <v>948</v>
      </c>
      <c r="E17" s="38">
        <v>20000</v>
      </c>
      <c r="F17" s="39">
        <f t="shared" si="0"/>
        <v>0.6051</v>
      </c>
      <c r="G17" s="40" t="str">
        <f t="shared" si="1"/>
        <v>no</v>
      </c>
    </row>
    <row r="18" spans="1:7" s="26" customFormat="1" ht="15.75">
      <c r="A18" s="35">
        <v>9</v>
      </c>
      <c r="B18" s="36" t="s">
        <v>10</v>
      </c>
      <c r="C18" s="37">
        <v>32087</v>
      </c>
      <c r="D18" s="37">
        <v>121</v>
      </c>
      <c r="E18" s="38">
        <v>20000</v>
      </c>
      <c r="F18" s="39">
        <f t="shared" si="0"/>
        <v>1.5983</v>
      </c>
      <c r="G18" s="40" t="str">
        <f t="shared" si="1"/>
        <v>yes</v>
      </c>
    </row>
    <row r="19" spans="1:7" s="26" customFormat="1" ht="15.75">
      <c r="A19" s="35">
        <v>10</v>
      </c>
      <c r="B19" s="36" t="s">
        <v>11</v>
      </c>
      <c r="C19" s="37">
        <v>51445</v>
      </c>
      <c r="D19" s="37">
        <v>300</v>
      </c>
      <c r="E19" s="38">
        <v>20000</v>
      </c>
      <c r="F19" s="39">
        <f t="shared" si="0"/>
        <v>2.55725</v>
      </c>
      <c r="G19" s="40" t="str">
        <f t="shared" si="1"/>
        <v>yes</v>
      </c>
    </row>
    <row r="20" spans="1:7" s="26" customFormat="1" ht="15.75">
      <c r="A20" s="35">
        <v>11</v>
      </c>
      <c r="B20" s="42" t="s">
        <v>12</v>
      </c>
      <c r="C20" s="37">
        <v>59908</v>
      </c>
      <c r="D20" s="37">
        <v>9</v>
      </c>
      <c r="E20" s="38">
        <v>20000</v>
      </c>
      <c r="F20" s="39">
        <f t="shared" si="0"/>
        <v>2.99495</v>
      </c>
      <c r="G20" s="40" t="str">
        <f t="shared" si="1"/>
        <v>yes</v>
      </c>
    </row>
    <row r="21" spans="1:7" s="26" customFormat="1" ht="15.75">
      <c r="A21" s="35">
        <v>12</v>
      </c>
      <c r="B21" s="42" t="s">
        <v>13</v>
      </c>
      <c r="C21" s="37">
        <v>31050</v>
      </c>
      <c r="D21" s="37">
        <v>561</v>
      </c>
      <c r="E21" s="38">
        <v>20000</v>
      </c>
      <c r="F21" s="39">
        <f t="shared" si="0"/>
        <v>1.52445</v>
      </c>
      <c r="G21" s="40" t="str">
        <f t="shared" si="1"/>
        <v>yes</v>
      </c>
    </row>
    <row r="22" spans="1:7" s="26" customFormat="1" ht="15.75">
      <c r="A22" s="35">
        <v>13</v>
      </c>
      <c r="B22" s="42" t="s">
        <v>14</v>
      </c>
      <c r="C22" s="37">
        <v>49114</v>
      </c>
      <c r="D22" s="37">
        <v>682</v>
      </c>
      <c r="E22" s="38">
        <v>20000</v>
      </c>
      <c r="F22" s="39">
        <f t="shared" si="0"/>
        <v>2.4216</v>
      </c>
      <c r="G22" s="40" t="str">
        <f t="shared" si="1"/>
        <v>yes</v>
      </c>
    </row>
    <row r="23" spans="1:7" s="26" customFormat="1" ht="15.75">
      <c r="A23" s="35">
        <v>14</v>
      </c>
      <c r="B23" s="42" t="s">
        <v>15</v>
      </c>
      <c r="C23" s="37">
        <v>79846</v>
      </c>
      <c r="D23" s="37">
        <v>27694</v>
      </c>
      <c r="E23" s="38">
        <v>20000</v>
      </c>
      <c r="F23" s="39">
        <f t="shared" si="0"/>
        <v>2.6076</v>
      </c>
      <c r="G23" s="40" t="str">
        <f t="shared" si="1"/>
        <v>yes</v>
      </c>
    </row>
    <row r="24" spans="1:7" s="26" customFormat="1" ht="15.75">
      <c r="A24" s="35">
        <v>15</v>
      </c>
      <c r="B24" s="42" t="s">
        <v>16</v>
      </c>
      <c r="C24" s="37">
        <v>51284</v>
      </c>
      <c r="D24" s="37">
        <v>6222</v>
      </c>
      <c r="E24" s="38">
        <v>20000</v>
      </c>
      <c r="F24" s="39">
        <f t="shared" si="0"/>
        <v>2.2531</v>
      </c>
      <c r="G24" s="40" t="str">
        <f t="shared" si="1"/>
        <v>yes</v>
      </c>
    </row>
    <row r="25" spans="1:7" s="26" customFormat="1" ht="15.75">
      <c r="A25" s="35">
        <v>16</v>
      </c>
      <c r="B25" s="42" t="s">
        <v>17</v>
      </c>
      <c r="C25" s="37">
        <v>60181</v>
      </c>
      <c r="D25" s="37">
        <v>8665</v>
      </c>
      <c r="E25" s="38">
        <v>20000</v>
      </c>
      <c r="F25" s="39">
        <f t="shared" si="0"/>
        <v>2.5758</v>
      </c>
      <c r="G25" s="40" t="str">
        <f t="shared" si="1"/>
        <v>yes</v>
      </c>
    </row>
    <row r="26" spans="1:7" s="26" customFormat="1" ht="15.75">
      <c r="A26" s="43">
        <v>17</v>
      </c>
      <c r="B26" s="44" t="s">
        <v>18</v>
      </c>
      <c r="C26" s="45">
        <v>62563</v>
      </c>
      <c r="D26" s="45">
        <v>2911</v>
      </c>
      <c r="E26" s="46">
        <v>20000</v>
      </c>
      <c r="F26" s="47">
        <f t="shared" si="0"/>
        <v>2.9826</v>
      </c>
      <c r="G26" s="48" t="str">
        <f t="shared" si="1"/>
        <v>yes</v>
      </c>
    </row>
    <row r="27" spans="1:7" ht="15.75">
      <c r="A27" s="1"/>
      <c r="B27" s="3"/>
      <c r="C27" s="3"/>
      <c r="D27" s="3"/>
      <c r="E27" s="3"/>
      <c r="F27" s="3"/>
      <c r="G27" s="1"/>
    </row>
    <row r="28" spans="1:7" ht="15.75">
      <c r="A28" s="1"/>
      <c r="B28" s="3"/>
      <c r="C28" s="2"/>
      <c r="D28" s="20"/>
      <c r="E28" s="21"/>
      <c r="F28" s="22"/>
      <c r="G28" s="22"/>
    </row>
    <row r="29" spans="1:7" ht="15.75">
      <c r="A29" s="1"/>
      <c r="B29" s="2"/>
      <c r="C29" s="2"/>
      <c r="D29" s="23"/>
      <c r="E29" s="21"/>
      <c r="F29" s="22"/>
      <c r="G29" s="22"/>
    </row>
    <row r="30" spans="1:7" ht="15.75">
      <c r="A30" s="1"/>
      <c r="B30" s="2"/>
      <c r="C30" s="3"/>
      <c r="E30" s="5"/>
      <c r="F30" s="2"/>
      <c r="G30" s="1"/>
    </row>
  </sheetData>
  <sheetProtection/>
  <mergeCells count="11">
    <mergeCell ref="C5:F5"/>
    <mergeCell ref="C7:C9"/>
    <mergeCell ref="F7:F9"/>
    <mergeCell ref="G6:G9"/>
    <mergeCell ref="D7:D9"/>
    <mergeCell ref="F28:G29"/>
    <mergeCell ref="A1:G1"/>
    <mergeCell ref="A2:G2"/>
    <mergeCell ref="A3:G3"/>
    <mergeCell ref="A5:A9"/>
    <mergeCell ref="B5:B9"/>
  </mergeCells>
  <printOptions/>
  <pageMargins left="0.3937007874015748" right="0.3937007874015748" top="0.1968503937007874" bottom="0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SheetLayoutView="100" zoomScalePageLayoutView="0" workbookViewId="0" topLeftCell="A1">
      <selection activeCell="A5" sqref="A5:A9"/>
    </sheetView>
  </sheetViews>
  <sheetFormatPr defaultColWidth="8.00390625" defaultRowHeight="12.75"/>
  <cols>
    <col min="1" max="1" width="3.7109375" style="4" bestFit="1" customWidth="1"/>
    <col min="2" max="2" width="44.140625" style="4" customWidth="1"/>
    <col min="3" max="4" width="22.140625" style="4" customWidth="1"/>
    <col min="5" max="5" width="27.140625" style="4" customWidth="1"/>
    <col min="6" max="7" width="25.00390625" style="4" customWidth="1"/>
    <col min="8" max="16384" width="8.00390625" style="24" customWidth="1"/>
  </cols>
  <sheetData>
    <row r="1" spans="1:7" ht="15.75">
      <c r="A1" s="7" t="s">
        <v>19</v>
      </c>
      <c r="B1" s="7"/>
      <c r="C1" s="7"/>
      <c r="D1" s="7"/>
      <c r="E1" s="7"/>
      <c r="F1" s="7"/>
      <c r="G1" s="7"/>
    </row>
    <row r="2" spans="1:7" ht="15.75">
      <c r="A2" s="7" t="s">
        <v>20</v>
      </c>
      <c r="B2" s="7"/>
      <c r="C2" s="7"/>
      <c r="D2" s="7"/>
      <c r="E2" s="7"/>
      <c r="F2" s="7"/>
      <c r="G2" s="7"/>
    </row>
    <row r="3" spans="1:7" ht="15.75">
      <c r="A3" s="8" t="s">
        <v>54</v>
      </c>
      <c r="B3" s="8"/>
      <c r="C3" s="8"/>
      <c r="D3" s="8"/>
      <c r="E3" s="8"/>
      <c r="F3" s="8"/>
      <c r="G3" s="8"/>
    </row>
    <row r="4" spans="1:7" ht="15.75">
      <c r="A4" s="1"/>
      <c r="B4" s="9"/>
      <c r="C4" s="9"/>
      <c r="D4" s="9"/>
      <c r="E4" s="9"/>
      <c r="F4" s="9"/>
      <c r="G4" s="25" t="s">
        <v>35</v>
      </c>
    </row>
    <row r="5" spans="1:7" ht="15.75">
      <c r="A5" s="10" t="s">
        <v>0</v>
      </c>
      <c r="B5" s="11" t="s">
        <v>22</v>
      </c>
      <c r="C5" s="11" t="s">
        <v>23</v>
      </c>
      <c r="D5" s="11"/>
      <c r="E5" s="11"/>
      <c r="F5" s="11"/>
      <c r="G5" s="12" t="s">
        <v>24</v>
      </c>
    </row>
    <row r="6" spans="1:7" ht="47.25">
      <c r="A6" s="10"/>
      <c r="B6" s="11"/>
      <c r="C6" s="13" t="s">
        <v>25</v>
      </c>
      <c r="D6" s="13" t="s">
        <v>26</v>
      </c>
      <c r="E6" s="13" t="s">
        <v>27</v>
      </c>
      <c r="F6" s="13" t="s">
        <v>28</v>
      </c>
      <c r="G6" s="14" t="s">
        <v>1</v>
      </c>
    </row>
    <row r="7" spans="1:7" ht="15.75">
      <c r="A7" s="10"/>
      <c r="B7" s="11"/>
      <c r="C7" s="15" t="s">
        <v>29</v>
      </c>
      <c r="D7" s="15" t="s">
        <v>30</v>
      </c>
      <c r="E7" s="16" t="s">
        <v>31</v>
      </c>
      <c r="F7" s="17" t="s">
        <v>32</v>
      </c>
      <c r="G7" s="14"/>
    </row>
    <row r="8" spans="1:7" ht="38.25">
      <c r="A8" s="10"/>
      <c r="B8" s="11"/>
      <c r="C8" s="15"/>
      <c r="D8" s="15"/>
      <c r="E8" s="28" t="s">
        <v>33</v>
      </c>
      <c r="F8" s="18"/>
      <c r="G8" s="14"/>
    </row>
    <row r="9" spans="1:7" ht="63.75">
      <c r="A9" s="10"/>
      <c r="B9" s="11"/>
      <c r="C9" s="15"/>
      <c r="D9" s="15"/>
      <c r="E9" s="28" t="s">
        <v>34</v>
      </c>
      <c r="F9" s="19"/>
      <c r="G9" s="14"/>
    </row>
    <row r="10" spans="1:7" s="26" customFormat="1" ht="31.5">
      <c r="A10" s="29">
        <v>1</v>
      </c>
      <c r="B10" s="49" t="s">
        <v>53</v>
      </c>
      <c r="C10" s="31">
        <v>170498</v>
      </c>
      <c r="D10" s="31">
        <v>21564</v>
      </c>
      <c r="E10" s="32">
        <v>20000</v>
      </c>
      <c r="F10" s="33">
        <f>(C10-D10)/E10</f>
        <v>7.4467</v>
      </c>
      <c r="G10" s="34" t="str">
        <f>IF(F10&gt;1,"yes","no")</f>
        <v>yes</v>
      </c>
    </row>
    <row r="11" spans="1:7" s="26" customFormat="1" ht="15.75">
      <c r="A11" s="35">
        <v>2</v>
      </c>
      <c r="B11" s="50" t="s">
        <v>52</v>
      </c>
      <c r="C11" s="37">
        <v>26430</v>
      </c>
      <c r="D11" s="37">
        <v>2630</v>
      </c>
      <c r="E11" s="38">
        <v>20000</v>
      </c>
      <c r="F11" s="39">
        <f>(C11-D11)/E11</f>
        <v>1.19</v>
      </c>
      <c r="G11" s="40" t="str">
        <f>IF(F11&gt;1,"yes","no")</f>
        <v>yes</v>
      </c>
    </row>
    <row r="12" spans="1:7" s="26" customFormat="1" ht="31.5">
      <c r="A12" s="35">
        <v>3</v>
      </c>
      <c r="B12" s="50" t="s">
        <v>51</v>
      </c>
      <c r="C12" s="37">
        <v>26878</v>
      </c>
      <c r="D12" s="37">
        <v>278</v>
      </c>
      <c r="E12" s="38">
        <v>20000</v>
      </c>
      <c r="F12" s="39">
        <f>(C12-D12)/E12</f>
        <v>1.33</v>
      </c>
      <c r="G12" s="40" t="str">
        <f>IF(F12&gt;1,"yes","no")</f>
        <v>yes</v>
      </c>
    </row>
    <row r="13" spans="1:7" s="26" customFormat="1" ht="15.75">
      <c r="A13" s="35">
        <v>4</v>
      </c>
      <c r="B13" s="50" t="s">
        <v>50</v>
      </c>
      <c r="C13" s="37">
        <v>58228</v>
      </c>
      <c r="D13" s="37">
        <v>5983</v>
      </c>
      <c r="E13" s="38">
        <v>20000</v>
      </c>
      <c r="F13" s="39">
        <f>(C13-D13)/E13</f>
        <v>2.61225</v>
      </c>
      <c r="G13" s="40" t="str">
        <f>IF(F13&gt;1,"yes","no")</f>
        <v>yes</v>
      </c>
    </row>
    <row r="14" spans="1:7" s="26" customFormat="1" ht="15.75">
      <c r="A14" s="35">
        <v>5</v>
      </c>
      <c r="B14" s="50" t="s">
        <v>49</v>
      </c>
      <c r="C14" s="37">
        <v>32770</v>
      </c>
      <c r="D14" s="37">
        <v>33094</v>
      </c>
      <c r="E14" s="38">
        <v>20000</v>
      </c>
      <c r="F14" s="39">
        <f>(C14-D14)/E14</f>
        <v>-0.0162</v>
      </c>
      <c r="G14" s="40" t="str">
        <f>IF(F14&gt;1,"yes","no")</f>
        <v>no</v>
      </c>
    </row>
    <row r="15" spans="1:7" s="26" customFormat="1" ht="31.5">
      <c r="A15" s="35">
        <v>6</v>
      </c>
      <c r="B15" s="50" t="s">
        <v>48</v>
      </c>
      <c r="C15" s="41">
        <v>7700</v>
      </c>
      <c r="D15" s="41">
        <v>3036</v>
      </c>
      <c r="E15" s="38">
        <v>20000</v>
      </c>
      <c r="F15" s="39">
        <f>(C15-D15)/E15</f>
        <v>0.2332</v>
      </c>
      <c r="G15" s="40" t="str">
        <f>IF(F15&gt;1,"yes","no")</f>
        <v>no</v>
      </c>
    </row>
    <row r="16" spans="1:7" s="26" customFormat="1" ht="15.75">
      <c r="A16" s="35">
        <v>7</v>
      </c>
      <c r="B16" s="50" t="s">
        <v>47</v>
      </c>
      <c r="C16" s="37">
        <v>376971</v>
      </c>
      <c r="D16" s="37">
        <v>961364</v>
      </c>
      <c r="E16" s="38">
        <v>20000</v>
      </c>
      <c r="F16" s="39">
        <f>(C16-D16)/E16</f>
        <v>-29.21965</v>
      </c>
      <c r="G16" s="40" t="str">
        <f>IF(F16&gt;1,"yes","no")</f>
        <v>no</v>
      </c>
    </row>
    <row r="17" spans="1:7" s="26" customFormat="1" ht="15.75">
      <c r="A17" s="35">
        <v>8</v>
      </c>
      <c r="B17" s="50" t="s">
        <v>46</v>
      </c>
      <c r="C17" s="37">
        <v>23483</v>
      </c>
      <c r="D17" s="37">
        <v>933</v>
      </c>
      <c r="E17" s="38">
        <v>20000</v>
      </c>
      <c r="F17" s="39">
        <f>(C17-D17)/E17</f>
        <v>1.1275</v>
      </c>
      <c r="G17" s="40" t="str">
        <f>IF(F17&gt;1,"yes","no")</f>
        <v>yes</v>
      </c>
    </row>
    <row r="18" spans="1:7" s="26" customFormat="1" ht="15.75">
      <c r="A18" s="35">
        <v>9</v>
      </c>
      <c r="B18" s="50" t="s">
        <v>45</v>
      </c>
      <c r="C18" s="37">
        <v>33032</v>
      </c>
      <c r="D18" s="37">
        <v>128</v>
      </c>
      <c r="E18" s="38">
        <v>20000</v>
      </c>
      <c r="F18" s="39">
        <f>(C18-D18)/E18</f>
        <v>1.6452</v>
      </c>
      <c r="G18" s="40" t="str">
        <f>IF(F18&gt;1,"yes","no")</f>
        <v>yes</v>
      </c>
    </row>
    <row r="19" spans="1:7" s="26" customFormat="1" ht="15.75">
      <c r="A19" s="35">
        <v>10</v>
      </c>
      <c r="B19" s="50" t="s">
        <v>44</v>
      </c>
      <c r="C19" s="37">
        <v>51445</v>
      </c>
      <c r="D19" s="37">
        <v>300</v>
      </c>
      <c r="E19" s="38">
        <v>20000</v>
      </c>
      <c r="F19" s="39">
        <f>(C19-D19)/E19</f>
        <v>2.55725</v>
      </c>
      <c r="G19" s="40" t="str">
        <f>IF(F19&gt;1,"yes","no")</f>
        <v>yes</v>
      </c>
    </row>
    <row r="20" spans="1:7" s="26" customFormat="1" ht="15.75">
      <c r="A20" s="35">
        <v>11</v>
      </c>
      <c r="B20" s="51" t="s">
        <v>43</v>
      </c>
      <c r="C20" s="37">
        <v>62524</v>
      </c>
      <c r="D20" s="37">
        <v>2559</v>
      </c>
      <c r="E20" s="38">
        <v>20000</v>
      </c>
      <c r="F20" s="39">
        <f>(C20-D20)/E20</f>
        <v>2.99825</v>
      </c>
      <c r="G20" s="40" t="str">
        <f>IF(F20&gt;1,"yes","no")</f>
        <v>yes</v>
      </c>
    </row>
    <row r="21" spans="1:7" s="26" customFormat="1" ht="15.75">
      <c r="A21" s="35">
        <v>12</v>
      </c>
      <c r="B21" s="51" t="s">
        <v>42</v>
      </c>
      <c r="C21" s="37">
        <v>26112</v>
      </c>
      <c r="D21" s="37">
        <v>500</v>
      </c>
      <c r="E21" s="38">
        <v>20000</v>
      </c>
      <c r="F21" s="39">
        <f>(C21-D21)/E21</f>
        <v>1.2806</v>
      </c>
      <c r="G21" s="40" t="str">
        <f>IF(F21&gt;1,"yes","no")</f>
        <v>yes</v>
      </c>
    </row>
    <row r="22" spans="1:7" s="26" customFormat="1" ht="15.75">
      <c r="A22" s="35">
        <v>13</v>
      </c>
      <c r="B22" s="51" t="s">
        <v>41</v>
      </c>
      <c r="C22" s="37">
        <v>40696</v>
      </c>
      <c r="D22" s="37">
        <v>682</v>
      </c>
      <c r="E22" s="38">
        <v>20000</v>
      </c>
      <c r="F22" s="39">
        <f>(C22-D22)/E22</f>
        <v>2.0007</v>
      </c>
      <c r="G22" s="40" t="str">
        <f>IF(F22&gt;1,"yes","no")</f>
        <v>yes</v>
      </c>
    </row>
    <row r="23" spans="1:7" s="26" customFormat="1" ht="15.75">
      <c r="A23" s="35">
        <v>14</v>
      </c>
      <c r="B23" s="51" t="s">
        <v>40</v>
      </c>
      <c r="C23" s="37">
        <v>73256</v>
      </c>
      <c r="D23" s="37">
        <v>28211</v>
      </c>
      <c r="E23" s="38">
        <v>20000</v>
      </c>
      <c r="F23" s="39">
        <f>(C23-D23)/E23</f>
        <v>2.25225</v>
      </c>
      <c r="G23" s="40" t="str">
        <f>IF(F23&gt;1,"yes","no")</f>
        <v>yes</v>
      </c>
    </row>
    <row r="24" spans="1:7" s="26" customFormat="1" ht="15.75">
      <c r="A24" s="35">
        <v>15</v>
      </c>
      <c r="B24" s="51" t="s">
        <v>39</v>
      </c>
      <c r="C24" s="37">
        <v>44898</v>
      </c>
      <c r="D24" s="37">
        <v>16141</v>
      </c>
      <c r="E24" s="38">
        <v>20000</v>
      </c>
      <c r="F24" s="39">
        <f>(C24-D24)/E24</f>
        <v>1.43785</v>
      </c>
      <c r="G24" s="40" t="str">
        <f>IF(F24&gt;1,"yes","no")</f>
        <v>yes</v>
      </c>
    </row>
    <row r="25" spans="1:7" s="26" customFormat="1" ht="15.75">
      <c r="A25" s="35">
        <v>16</v>
      </c>
      <c r="B25" s="51" t="s">
        <v>38</v>
      </c>
      <c r="C25" s="37">
        <v>46717</v>
      </c>
      <c r="D25" s="37">
        <v>2353</v>
      </c>
      <c r="E25" s="38">
        <v>20000</v>
      </c>
      <c r="F25" s="39">
        <f>(C25-D25)/E25</f>
        <v>2.2182</v>
      </c>
      <c r="G25" s="40" t="str">
        <f>IF(F25&gt;1,"yes","no")</f>
        <v>yes</v>
      </c>
    </row>
    <row r="26" spans="1:7" s="26" customFormat="1" ht="15.75">
      <c r="A26" s="35">
        <v>17</v>
      </c>
      <c r="B26" s="51" t="s">
        <v>37</v>
      </c>
      <c r="C26" s="37">
        <v>64490</v>
      </c>
      <c r="D26" s="37">
        <v>2996</v>
      </c>
      <c r="E26" s="38">
        <v>20000</v>
      </c>
      <c r="F26" s="39">
        <f>(C26-D26)/E26</f>
        <v>3.0747</v>
      </c>
      <c r="G26" s="40" t="str">
        <f>IF(F26&gt;1,"yes","no")</f>
        <v>yes</v>
      </c>
    </row>
    <row r="27" spans="1:7" s="26" customFormat="1" ht="15.75">
      <c r="A27" s="43">
        <v>18</v>
      </c>
      <c r="B27" s="52" t="s">
        <v>36</v>
      </c>
      <c r="C27" s="53">
        <v>69501</v>
      </c>
      <c r="D27" s="53">
        <v>33355</v>
      </c>
      <c r="E27" s="46">
        <v>20000</v>
      </c>
      <c r="F27" s="47">
        <f>(C27-D27)/E27</f>
        <v>1.8073</v>
      </c>
      <c r="G27" s="48" t="str">
        <f>IF(F27&gt;1,"yes","no")</f>
        <v>yes</v>
      </c>
    </row>
    <row r="28" spans="1:7" ht="15.75">
      <c r="A28" s="1"/>
      <c r="B28" s="3"/>
      <c r="C28" s="3"/>
      <c r="D28" s="3"/>
      <c r="E28" s="3"/>
      <c r="F28" s="3"/>
      <c r="G28" s="1"/>
    </row>
    <row r="29" spans="1:7" ht="15.75">
      <c r="A29" s="1"/>
      <c r="B29" s="3"/>
      <c r="C29" s="2"/>
      <c r="D29" s="20"/>
      <c r="E29" s="21"/>
      <c r="F29" s="22"/>
      <c r="G29" s="22"/>
    </row>
    <row r="30" spans="1:7" ht="15.75">
      <c r="A30" s="1"/>
      <c r="B30" s="2"/>
      <c r="C30" s="2"/>
      <c r="D30" s="23"/>
      <c r="E30" s="21"/>
      <c r="F30" s="22"/>
      <c r="G30" s="22"/>
    </row>
    <row r="31" spans="1:7" ht="15.75">
      <c r="A31" s="1"/>
      <c r="B31" s="2"/>
      <c r="C31" s="3"/>
      <c r="E31" s="5"/>
      <c r="F31" s="2"/>
      <c r="G31" s="1"/>
    </row>
  </sheetData>
  <sheetProtection/>
  <mergeCells count="11">
    <mergeCell ref="F7:F9"/>
    <mergeCell ref="G6:G9"/>
    <mergeCell ref="D7:D9"/>
    <mergeCell ref="F29:G30"/>
    <mergeCell ref="A1:G1"/>
    <mergeCell ref="A2:G2"/>
    <mergeCell ref="A3:G3"/>
    <mergeCell ref="A5:A9"/>
    <mergeCell ref="B5:B9"/>
    <mergeCell ref="C5:F5"/>
    <mergeCell ref="C7:C9"/>
  </mergeCells>
  <printOptions/>
  <pageMargins left="0.3937007874015748" right="0.3937007874015748" top="0.1968503937007874" bottom="0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90" zoomScaleNormal="90"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7.00390625" style="4" customWidth="1"/>
    <col min="2" max="2" width="44.140625" style="4" customWidth="1"/>
    <col min="3" max="4" width="22.140625" style="4" customWidth="1"/>
    <col min="5" max="5" width="27.140625" style="4" customWidth="1"/>
    <col min="6" max="7" width="25.00390625" style="4" customWidth="1"/>
    <col min="8" max="8" width="8.8515625" style="24" bestFit="1" customWidth="1"/>
    <col min="9" max="16384" width="8.00390625" style="24" customWidth="1"/>
  </cols>
  <sheetData>
    <row r="1" spans="1:7" ht="15.75">
      <c r="A1" s="7" t="s">
        <v>19</v>
      </c>
      <c r="B1" s="7"/>
      <c r="C1" s="7"/>
      <c r="D1" s="7"/>
      <c r="E1" s="7"/>
      <c r="F1" s="7"/>
      <c r="G1" s="7"/>
    </row>
    <row r="2" spans="1:7" ht="15.75">
      <c r="A2" s="7" t="s">
        <v>20</v>
      </c>
      <c r="B2" s="7"/>
      <c r="C2" s="7"/>
      <c r="D2" s="7"/>
      <c r="E2" s="7"/>
      <c r="F2" s="7"/>
      <c r="G2" s="7"/>
    </row>
    <row r="3" spans="1:7" ht="15.75">
      <c r="A3" s="8" t="s">
        <v>66</v>
      </c>
      <c r="B3" s="8"/>
      <c r="C3" s="8"/>
      <c r="D3" s="8"/>
      <c r="E3" s="8"/>
      <c r="F3" s="8"/>
      <c r="G3" s="8"/>
    </row>
    <row r="4" spans="1:7" ht="15.75">
      <c r="A4" s="1"/>
      <c r="B4" s="9"/>
      <c r="C4" s="9"/>
      <c r="D4" s="9"/>
      <c r="E4" s="9"/>
      <c r="F4" s="9"/>
      <c r="G4" s="25" t="s">
        <v>35</v>
      </c>
    </row>
    <row r="5" spans="1:7" ht="15.75">
      <c r="A5" s="10" t="s">
        <v>0</v>
      </c>
      <c r="B5" s="11" t="s">
        <v>22</v>
      </c>
      <c r="C5" s="11" t="s">
        <v>23</v>
      </c>
      <c r="D5" s="11"/>
      <c r="E5" s="11"/>
      <c r="F5" s="11"/>
      <c r="G5" s="12" t="s">
        <v>24</v>
      </c>
    </row>
    <row r="6" spans="1:7" ht="31.5">
      <c r="A6" s="10"/>
      <c r="B6" s="11"/>
      <c r="C6" s="13" t="s">
        <v>25</v>
      </c>
      <c r="D6" s="13" t="s">
        <v>26</v>
      </c>
      <c r="E6" s="13" t="s">
        <v>27</v>
      </c>
      <c r="F6" s="13" t="s">
        <v>28</v>
      </c>
      <c r="G6" s="14" t="s">
        <v>1</v>
      </c>
    </row>
    <row r="7" spans="1:7" ht="15.75">
      <c r="A7" s="10"/>
      <c r="B7" s="11"/>
      <c r="C7" s="15" t="s">
        <v>29</v>
      </c>
      <c r="D7" s="15" t="s">
        <v>30</v>
      </c>
      <c r="E7" s="16" t="s">
        <v>31</v>
      </c>
      <c r="F7" s="17" t="s">
        <v>32</v>
      </c>
      <c r="G7" s="14"/>
    </row>
    <row r="8" spans="1:7" ht="38.25">
      <c r="A8" s="10"/>
      <c r="B8" s="11"/>
      <c r="C8" s="15"/>
      <c r="D8" s="15"/>
      <c r="E8" s="28" t="s">
        <v>33</v>
      </c>
      <c r="F8" s="18"/>
      <c r="G8" s="14"/>
    </row>
    <row r="9" spans="1:7" ht="63.75">
      <c r="A9" s="10"/>
      <c r="B9" s="11"/>
      <c r="C9" s="15"/>
      <c r="D9" s="15"/>
      <c r="E9" s="28" t="s">
        <v>34</v>
      </c>
      <c r="F9" s="19"/>
      <c r="G9" s="14"/>
    </row>
    <row r="10" spans="1:7" s="26" customFormat="1" ht="31.5">
      <c r="A10" s="29">
        <v>1</v>
      </c>
      <c r="B10" s="54" t="s">
        <v>53</v>
      </c>
      <c r="C10" s="31">
        <v>254931</v>
      </c>
      <c r="D10" s="31">
        <v>870</v>
      </c>
      <c r="E10" s="32">
        <v>20000</v>
      </c>
      <c r="F10" s="33">
        <f>(C10-D10)/E10</f>
        <v>12.70305</v>
      </c>
      <c r="G10" s="34" t="str">
        <f>IF(F10&gt;1,"yes","no")</f>
        <v>yes</v>
      </c>
    </row>
    <row r="11" spans="1:7" s="26" customFormat="1" ht="15.75">
      <c r="A11" s="35">
        <v>2</v>
      </c>
      <c r="B11" s="50" t="s">
        <v>52</v>
      </c>
      <c r="C11" s="37">
        <v>23890</v>
      </c>
      <c r="D11" s="37">
        <v>1651</v>
      </c>
      <c r="E11" s="38">
        <v>20000</v>
      </c>
      <c r="F11" s="39">
        <f>(C11-D11)/E11</f>
        <v>1.11195</v>
      </c>
      <c r="G11" s="40" t="str">
        <f>IF(F11&gt;1,"yes","no")</f>
        <v>yes</v>
      </c>
    </row>
    <row r="12" spans="1:7" s="26" customFormat="1" ht="31.5">
      <c r="A12" s="35">
        <v>3</v>
      </c>
      <c r="B12" s="50" t="s">
        <v>51</v>
      </c>
      <c r="C12" s="37">
        <v>24038.5</v>
      </c>
      <c r="D12" s="37">
        <v>241</v>
      </c>
      <c r="E12" s="38">
        <v>20000</v>
      </c>
      <c r="F12" s="39">
        <f>(C12-D12)/E12</f>
        <v>1.189875</v>
      </c>
      <c r="G12" s="40" t="str">
        <f>IF(F12&gt;1,"yes","no")</f>
        <v>yes</v>
      </c>
    </row>
    <row r="13" spans="1:7" s="26" customFormat="1" ht="15.75">
      <c r="A13" s="35">
        <v>4</v>
      </c>
      <c r="B13" s="50" t="s">
        <v>50</v>
      </c>
      <c r="C13" s="37">
        <v>48293</v>
      </c>
      <c r="D13" s="37">
        <v>3612</v>
      </c>
      <c r="E13" s="38">
        <v>20000</v>
      </c>
      <c r="F13" s="39">
        <f>(C13-D13)/E13</f>
        <v>2.23405</v>
      </c>
      <c r="G13" s="40" t="str">
        <f>IF(F13&gt;1,"yes","no")</f>
        <v>yes</v>
      </c>
    </row>
    <row r="14" spans="1:7" s="26" customFormat="1" ht="31.5">
      <c r="A14" s="35">
        <v>5</v>
      </c>
      <c r="B14" s="50" t="s">
        <v>65</v>
      </c>
      <c r="C14" s="37">
        <v>4597</v>
      </c>
      <c r="D14" s="37">
        <v>2043</v>
      </c>
      <c r="E14" s="38">
        <v>20000</v>
      </c>
      <c r="F14" s="39">
        <f>(C14-D14)/E14</f>
        <v>0.1277</v>
      </c>
      <c r="G14" s="40" t="str">
        <f>IF(F14&gt;1,"yes","no")</f>
        <v>no</v>
      </c>
    </row>
    <row r="15" spans="1:7" s="26" customFormat="1" ht="15.75">
      <c r="A15" s="35">
        <v>6</v>
      </c>
      <c r="B15" s="51" t="s">
        <v>49</v>
      </c>
      <c r="C15" s="37">
        <v>49251.917910000004</v>
      </c>
      <c r="D15" s="37">
        <v>32377</v>
      </c>
      <c r="E15" s="38">
        <v>20000</v>
      </c>
      <c r="F15" s="39">
        <f>(C15-D15)/E15</f>
        <v>0.8437458955000002</v>
      </c>
      <c r="G15" s="40" t="str">
        <f>IF(F15&gt;1,"yes","no")</f>
        <v>no</v>
      </c>
    </row>
    <row r="16" spans="1:7" s="26" customFormat="1" ht="15.75">
      <c r="A16" s="35">
        <v>7</v>
      </c>
      <c r="B16" s="50" t="s">
        <v>64</v>
      </c>
      <c r="C16" s="37">
        <v>97700.8</v>
      </c>
      <c r="D16" s="37">
        <v>53422</v>
      </c>
      <c r="E16" s="38">
        <v>20000</v>
      </c>
      <c r="F16" s="39">
        <f>(C16-D16)/E16</f>
        <v>2.21394</v>
      </c>
      <c r="G16" s="40" t="str">
        <f>IF(F16&gt;1,"yes","no")</f>
        <v>yes</v>
      </c>
    </row>
    <row r="17" spans="1:7" s="26" customFormat="1" ht="15.75">
      <c r="A17" s="35">
        <v>8</v>
      </c>
      <c r="B17" s="50" t="s">
        <v>63</v>
      </c>
      <c r="C17" s="37">
        <v>23045.2</v>
      </c>
      <c r="D17" s="37">
        <v>449</v>
      </c>
      <c r="E17" s="38">
        <v>20000</v>
      </c>
      <c r="F17" s="39">
        <f>(C17-D17)/E17</f>
        <v>1.12981</v>
      </c>
      <c r="G17" s="40" t="str">
        <f>IF(F17&gt;1,"yes","no")</f>
        <v>yes</v>
      </c>
    </row>
    <row r="18" spans="1:7" s="26" customFormat="1" ht="15.75">
      <c r="A18" s="35">
        <v>9</v>
      </c>
      <c r="B18" s="50" t="s">
        <v>44</v>
      </c>
      <c r="C18" s="55">
        <v>10299</v>
      </c>
      <c r="D18" s="37">
        <v>1263</v>
      </c>
      <c r="E18" s="38">
        <v>20000</v>
      </c>
      <c r="F18" s="39">
        <f>(C18-D18)/E18</f>
        <v>0.4518</v>
      </c>
      <c r="G18" s="40" t="str">
        <f>IF(F18&gt;1,"yes","no")</f>
        <v>no</v>
      </c>
    </row>
    <row r="19" spans="1:7" s="26" customFormat="1" ht="15.75">
      <c r="A19" s="35">
        <v>10</v>
      </c>
      <c r="B19" s="51" t="s">
        <v>43</v>
      </c>
      <c r="C19" s="37">
        <v>94200</v>
      </c>
      <c r="D19" s="37">
        <v>24137</v>
      </c>
      <c r="E19" s="38">
        <v>20000</v>
      </c>
      <c r="F19" s="39">
        <f>(C19-D19)/E19</f>
        <v>3.50315</v>
      </c>
      <c r="G19" s="40" t="str">
        <f>IF(F19&gt;1,"yes","no")</f>
        <v>yes</v>
      </c>
    </row>
    <row r="20" spans="1:7" s="26" customFormat="1" ht="15.75">
      <c r="A20" s="35">
        <v>11</v>
      </c>
      <c r="B20" s="51" t="s">
        <v>62</v>
      </c>
      <c r="C20" s="37">
        <v>29362</v>
      </c>
      <c r="D20" s="37">
        <v>968</v>
      </c>
      <c r="E20" s="38">
        <v>20000</v>
      </c>
      <c r="F20" s="39">
        <f>(C20-D20)/E20</f>
        <v>1.4197</v>
      </c>
      <c r="G20" s="40" t="str">
        <f>IF(F20&gt;1,"yes","no")</f>
        <v>yes</v>
      </c>
    </row>
    <row r="21" spans="1:7" s="26" customFormat="1" ht="15.75">
      <c r="A21" s="35">
        <v>12</v>
      </c>
      <c r="B21" s="51" t="s">
        <v>41</v>
      </c>
      <c r="C21" s="37">
        <v>40674.5</v>
      </c>
      <c r="D21" s="37">
        <v>1250</v>
      </c>
      <c r="E21" s="38">
        <v>20000</v>
      </c>
      <c r="F21" s="39">
        <f>(C21-D21)/E21</f>
        <v>1.971225</v>
      </c>
      <c r="G21" s="40" t="str">
        <f>IF(F21&gt;1,"yes","no")</f>
        <v>yes</v>
      </c>
    </row>
    <row r="22" spans="1:7" s="26" customFormat="1" ht="15.75">
      <c r="A22" s="35">
        <v>13</v>
      </c>
      <c r="B22" s="51" t="s">
        <v>61</v>
      </c>
      <c r="C22" s="37">
        <v>77723.5</v>
      </c>
      <c r="D22" s="37">
        <v>44245</v>
      </c>
      <c r="E22" s="38">
        <v>20000</v>
      </c>
      <c r="F22" s="39">
        <f>(C22-D22)/E22</f>
        <v>1.673925</v>
      </c>
      <c r="G22" s="40" t="str">
        <f>IF(F22&gt;1,"yes","no")</f>
        <v>yes</v>
      </c>
    </row>
    <row r="23" spans="1:7" s="26" customFormat="1" ht="15.75">
      <c r="A23" s="35">
        <v>14</v>
      </c>
      <c r="B23" s="51" t="s">
        <v>60</v>
      </c>
      <c r="C23" s="37">
        <v>24583</v>
      </c>
      <c r="D23" s="37">
        <v>2240</v>
      </c>
      <c r="E23" s="38">
        <v>20000</v>
      </c>
      <c r="F23" s="39">
        <f>(C23-D23)/E23</f>
        <v>1.11715</v>
      </c>
      <c r="G23" s="40" t="str">
        <f>IF(F23&gt;1,"yes","no")</f>
        <v>yes</v>
      </c>
    </row>
    <row r="24" spans="1:7" s="26" customFormat="1" ht="15.75">
      <c r="A24" s="35">
        <v>15</v>
      </c>
      <c r="B24" s="51" t="s">
        <v>59</v>
      </c>
      <c r="C24" s="37">
        <v>36552</v>
      </c>
      <c r="D24" s="37">
        <v>1946</v>
      </c>
      <c r="E24" s="38">
        <v>20000</v>
      </c>
      <c r="F24" s="39">
        <f>(C24-D24)/E24</f>
        <v>1.7303</v>
      </c>
      <c r="G24" s="40" t="str">
        <f>IF(F24&gt;1,"yes","no")</f>
        <v>yes</v>
      </c>
    </row>
    <row r="25" spans="1:7" s="26" customFormat="1" ht="15.75">
      <c r="A25" s="35">
        <v>16</v>
      </c>
      <c r="B25" s="51" t="s">
        <v>58</v>
      </c>
      <c r="C25" s="37">
        <v>47782</v>
      </c>
      <c r="D25" s="37">
        <v>1441</v>
      </c>
      <c r="E25" s="38">
        <v>20000</v>
      </c>
      <c r="F25" s="39">
        <f>(C25-D25)/E25</f>
        <v>2.31705</v>
      </c>
      <c r="G25" s="40" t="str">
        <f>IF(F25&gt;1,"yes","no")</f>
        <v>yes</v>
      </c>
    </row>
    <row r="26" spans="1:7" s="26" customFormat="1" ht="15.75">
      <c r="A26" s="35">
        <v>17</v>
      </c>
      <c r="B26" s="51" t="s">
        <v>57</v>
      </c>
      <c r="C26" s="56">
        <v>73089</v>
      </c>
      <c r="D26" s="56">
        <v>11074</v>
      </c>
      <c r="E26" s="38">
        <v>20000</v>
      </c>
      <c r="F26" s="39">
        <f>(C26-D26)/E26</f>
        <v>3.10075</v>
      </c>
      <c r="G26" s="40" t="str">
        <f>IF(F26&gt;1,"yes","no")</f>
        <v>yes</v>
      </c>
    </row>
    <row r="27" spans="1:7" s="26" customFormat="1" ht="15.75">
      <c r="A27" s="43">
        <v>18</v>
      </c>
      <c r="B27" s="52" t="s">
        <v>56</v>
      </c>
      <c r="C27" s="53">
        <v>0</v>
      </c>
      <c r="D27" s="53">
        <v>0</v>
      </c>
      <c r="E27" s="46">
        <v>2000</v>
      </c>
      <c r="F27" s="47">
        <f>(C27-D27)/E27</f>
        <v>0</v>
      </c>
      <c r="G27" s="48" t="str">
        <f>IF(F27&gt;1,"yes","no")</f>
        <v>no</v>
      </c>
    </row>
    <row r="28" spans="1:7" ht="15.75">
      <c r="A28" s="1"/>
      <c r="B28" s="3" t="s">
        <v>55</v>
      </c>
      <c r="C28" s="3"/>
      <c r="D28" s="3"/>
      <c r="E28" s="3"/>
      <c r="F28" s="3"/>
      <c r="G28" s="1"/>
    </row>
    <row r="29" spans="1:7" ht="15.75">
      <c r="A29" s="1"/>
      <c r="B29" s="2"/>
      <c r="C29" s="3"/>
      <c r="E29" s="5"/>
      <c r="F29" s="2"/>
      <c r="G29" s="1"/>
    </row>
    <row r="30" spans="2:7" ht="15.75">
      <c r="B30" s="6"/>
      <c r="C30" s="6"/>
      <c r="D30" s="6"/>
      <c r="E30" s="6"/>
      <c r="F30" s="6"/>
      <c r="G30" s="6"/>
    </row>
  </sheetData>
  <sheetProtection/>
  <mergeCells count="11">
    <mergeCell ref="G6:G9"/>
    <mergeCell ref="D7:D9"/>
    <mergeCell ref="B30:G30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Алуа Таженова</cp:lastModifiedBy>
  <cp:lastPrinted>2008-05-14T05:24:19Z</cp:lastPrinted>
  <dcterms:created xsi:type="dcterms:W3CDTF">2008-05-14T05:24:06Z</dcterms:created>
  <dcterms:modified xsi:type="dcterms:W3CDTF">2019-06-11T07:51:21Z</dcterms:modified>
  <cp:category/>
  <cp:version/>
  <cp:contentType/>
  <cp:contentStatus/>
</cp:coreProperties>
</file>