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3"/>
  </bookViews>
  <sheets>
    <sheet name="01.01.09" sheetId="1" r:id="rId1"/>
    <sheet name="01.04.09" sheetId="2" r:id="rId2"/>
    <sheet name="01.09.09" sheetId="3" r:id="rId3"/>
    <sheet name="01.10.09" sheetId="4" r:id="rId4"/>
  </sheets>
  <externalReferences>
    <externalReference r:id="rId7"/>
    <externalReference r:id="rId8"/>
  </externalReferences>
  <definedNames>
    <definedName name="z">#REF!</definedName>
    <definedName name="Z_0723B199_A6CE_41D9_937D_B01D2E28BC19_.wvu.PrintArea" localSheetId="0" hidden="1">'01.01.09'!$A$1:$G$28</definedName>
    <definedName name="Z_0723B199_A6CE_41D9_937D_B01D2E28BC19_.wvu.PrintArea" localSheetId="1" hidden="1">'01.04.09'!$A$1:$G$24</definedName>
    <definedName name="Z_0723B199_A6CE_41D9_937D_B01D2E28BC19_.wvu.PrintArea" localSheetId="2" hidden="1">'01.09.09'!$A$1:$G$21</definedName>
    <definedName name="Z_0723B199_A6CE_41D9_937D_B01D2E28BC19_.wvu.PrintArea" localSheetId="3" hidden="1">'01.10.09'!$A$1:$G$20</definedName>
    <definedName name="Z_ECD2BD8B_9756_42B3_8153_45306E5E7C04_.wvu.PrintArea" localSheetId="0" hidden="1">'01.01.09'!$A$1:$G$28</definedName>
    <definedName name="Z_ECD2BD8B_9756_42B3_8153_45306E5E7C04_.wvu.PrintArea" localSheetId="1" hidden="1">'01.04.09'!$A$1:$G$24</definedName>
    <definedName name="Z_ECD2BD8B_9756_42B3_8153_45306E5E7C04_.wvu.PrintArea" localSheetId="2" hidden="1">'01.09.09'!$A$1:$G$21</definedName>
    <definedName name="Z_ECD2BD8B_9756_42B3_8153_45306E5E7C04_.wvu.PrintArea" localSheetId="3" hidden="1">'01.10.09'!$A$1:$G$20</definedName>
    <definedName name="дата">#REF!</definedName>
    <definedName name="_xlnm.Print_Area" localSheetId="0">'01.01.09'!$A$1:$G$32</definedName>
    <definedName name="_xlnm.Print_Area" localSheetId="1">'01.04.09'!$A$1:$G$27</definedName>
    <definedName name="_xlnm.Print_Area" localSheetId="2">'01.09.09'!$A$1:$G$23</definedName>
    <definedName name="_xlnm.Print_Area" localSheetId="3">'01.10.09'!$A$1:$G$22</definedName>
  </definedNames>
  <calcPr fullCalcOnLoad="1" refMode="R1C1"/>
</workbook>
</file>

<file path=xl/sharedStrings.xml><?xml version="1.0" encoding="utf-8"?>
<sst xmlns="http://schemas.openxmlformats.org/spreadsheetml/2006/main" count="133" uniqueCount="44">
  <si>
    <t xml:space="preserve">Қазақстан Республикасының инвестициялық портфелін </t>
  </si>
  <si>
    <t>басқарушының пруденциалдық нормативтерді орындауы туралы мәліметтер</t>
  </si>
  <si>
    <t>№</t>
  </si>
  <si>
    <t>Ұйымдардың атауы</t>
  </si>
  <si>
    <t>Меншікті капиталының жеткіліктілігі</t>
  </si>
  <si>
    <t>Нормативтерді орындау</t>
  </si>
  <si>
    <t>Өтімді активтер, 
мың. теңге</t>
  </si>
  <si>
    <t>Міндеттемелер, мың. теңге</t>
  </si>
  <si>
    <t>Меншікті капиталының барынша  төмен мөлшері</t>
  </si>
  <si>
    <t>Меншікті капиталының жеткіліктілік коэффициенті</t>
  </si>
  <si>
    <t>К1</t>
  </si>
  <si>
    <t>ӨА</t>
  </si>
  <si>
    <t>М</t>
  </si>
  <si>
    <t>МКБТМ</t>
  </si>
  <si>
    <t>К1=(ӨА-М)/МКБТМ,
(К1&gt;1)</t>
  </si>
  <si>
    <t>АПУ&lt;40 млрд. теңге кезде, МКБТМ=20 млн. теңге</t>
  </si>
  <si>
    <t>АПУ &gt;40 млрд. теңге кезде, МКБТМ=20 млн. теңге+(АПУ-40 млрд.теңге)*0,0002</t>
  </si>
  <si>
    <t>«Компас» Инвестициялық портфельді басқарушы компания АҚ</t>
  </si>
  <si>
    <t>«Дельта-инвест» басқарушы компаниясы» АҚ</t>
  </si>
  <si>
    <t>«EAST CASPIAN CAPITAL» Басқарушы компания» АҚ</t>
  </si>
  <si>
    <t>«КИТ Фортис Инвестмент Менеджмент» АҚ (бұрынғы атауы- «КИТ Финанс» АҚ)</t>
  </si>
  <si>
    <t>"Investment Trust Management Company" АҚ</t>
  </si>
  <si>
    <t>«Lancaster Invest» АҚ</t>
  </si>
  <si>
    <t>«Lancaster Securities» АҚ</t>
  </si>
  <si>
    <t>«Алтай Ассет Менеджмент» АҚ</t>
  </si>
  <si>
    <t>"REAL ASSET MANAGEMENT" АҚ</t>
  </si>
  <si>
    <t>"Abadan Investments" АҚ</t>
  </si>
  <si>
    <t>"CSB Securities"  АҚ</t>
  </si>
  <si>
    <t>"General Asset Management" АҚ</t>
  </si>
  <si>
    <t>"NTC - New Trust Company" АҚ</t>
  </si>
  <si>
    <t>«Gold Investment Group» АҚ</t>
  </si>
  <si>
    <t>"Rise Capital" АҚ</t>
  </si>
  <si>
    <t>"Private Asset Management " АҚ</t>
  </si>
  <si>
    <t>"Capital Almakhan Invest" АҚ</t>
  </si>
  <si>
    <t xml:space="preserve"> </t>
  </si>
  <si>
    <t>2009 жылғы "01" қаңтардағы  жағдай бойынша</t>
  </si>
  <si>
    <t>"Авангард капитал" АҚ</t>
  </si>
  <si>
    <t>* Ескерту: "Уэст Инвестмент Компани" АҚ қаржылық есебін ұсынбау себебіне байланысты  жиынтық есеп аталған ұйымның  мәліметтерінсіз көрсетілген. Қаржылық есепті ұсыну мерзімін бұзу фактісін мойындау және ҚР заңнамасын бұзушылылықтың орын алмауы жайында кепілдік ұсынатын жазбаша міндеттеме Агенттіктің 2009 жылдың 15 қаңтарындағы  № 02-04-36/140 хатымен жіберілді, алайда адресаттың жоқтығына байланысты қайтарылды</t>
  </si>
  <si>
    <t>* Ескерту: Есептемені 2009 жылдың 7 мамырында өткізу жайлы кепілдеме хат ұсынғанына байланысты жиынтық есепке "Уэст Инвестмент Компани" АҚ мәліметтері қосылмаған. Сонымен қатар лицензияны қайтарып алу себебіне байланысты жиынтық есепте "Investment Trust Management Company" АҚ  және "Алматы инвестмент менеджмент" АҚ мәліметтері жоқ</t>
  </si>
  <si>
    <t>2009 жылғы "01" сәуірдегі  жағдай бойынша</t>
  </si>
  <si>
    <t xml:space="preserve">* Ескерту: Лицензияны қайтарып алу себебіне байланысты жиынтық есепке "Уэст Инвестмент Компани" АҚ мәліметтері қосылмаған. </t>
  </si>
  <si>
    <t>2009 жылғы "01" шілдедегі  жағдай бойынша</t>
  </si>
  <si>
    <t xml:space="preserve">* Ескерту: Лицензияны қайтарып алу себебіне байланысты жиынтық есепке "General Asset Management" АҚ мәліметтері қосылмаған. </t>
  </si>
  <si>
    <t>2009 жылғы "01" қазандағы  жағдай бойынша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</si>
</sst>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_(* \(#,##0.0\);_(* &quot;-&quot;??_);_(@_)"/>
    <numFmt numFmtId="184" formatCode="_(* #,##0_);_(* \(#,##0\);_(* &quot;-&quot;??_);_(@_)"/>
    <numFmt numFmtId="185" formatCode="_-* #,##0.000_р_._-;\-* #,##0.000_р_._-;_-* &quot;-&quot;??_р_._-;_-@_-"/>
    <numFmt numFmtId="186" formatCode="0.000000"/>
    <numFmt numFmtId="187" formatCode="0.00000"/>
    <numFmt numFmtId="188" formatCode="0.0000"/>
    <numFmt numFmtId="189" formatCode="0.000"/>
    <numFmt numFmtId="190" formatCode="#,##0.0"/>
    <numFmt numFmtId="191" formatCode="[$€-2]\ ###,000_);[Red]\([$€-2]\ ###,000\)"/>
    <numFmt numFmtId="192" formatCode="_-* #,##0.0_р_._-;\-* #,##0.0_р_._-;_-* &quot;-&quot;??_р_._-;_-@_-"/>
    <numFmt numFmtId="193" formatCode="_-* #,##0_р_._-;\-* #,##0_р_._-;_-* &quot;-&quot;??_р_._-;_-@_-"/>
    <numFmt numFmtId="194" formatCode="0.0"/>
    <numFmt numFmtId="195" formatCode="#,##0.0000"/>
    <numFmt numFmtId="196" formatCode="#,##0.000"/>
    <numFmt numFmtId="197" formatCode="[$-FC19]d\ mmmm\ yyyy\ &quot;г.&quot;"/>
  </numFmts>
  <fonts count="27">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0"/>
      <name val="Times New Roman"/>
      <family val="1"/>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b/>
      <sz val="12"/>
      <name val="Cambria"/>
      <family val="1"/>
    </font>
    <font>
      <b/>
      <i/>
      <sz val="12"/>
      <name val="Cambria"/>
      <family val="1"/>
    </font>
    <font>
      <i/>
      <sz val="12"/>
      <name val="Cambria"/>
      <family val="1"/>
    </font>
    <font>
      <i/>
      <sz val="10"/>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lignment/>
      <protection/>
    </xf>
    <xf numFmtId="0" fontId="15" fillId="0" borderId="0">
      <alignment/>
      <protection/>
    </xf>
    <xf numFmtId="0" fontId="15"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15" fillId="0" borderId="0" applyFont="0" applyFill="0" applyBorder="0" applyAlignment="0" applyProtection="0"/>
    <xf numFmtId="0" fontId="21" fillId="4" borderId="0" applyNumberFormat="0" applyBorder="0" applyAlignment="0" applyProtection="0"/>
  </cellStyleXfs>
  <cellXfs count="45">
    <xf numFmtId="0" fontId="0" fillId="0" borderId="0" xfId="0" applyAlignment="1">
      <alignment/>
    </xf>
    <xf numFmtId="185" fontId="22" fillId="0" borderId="10" xfId="66" applyNumberFormat="1" applyFont="1" applyFill="1" applyBorder="1" applyAlignment="1" applyProtection="1">
      <alignment horizontal="center" vertical="center" wrapText="1"/>
      <protection/>
    </xf>
    <xf numFmtId="0" fontId="22" fillId="0" borderId="0" xfId="55" applyFont="1" applyAlignment="1">
      <alignment horizontal="center"/>
      <protection/>
    </xf>
    <xf numFmtId="185" fontId="23" fillId="0" borderId="0" xfId="66" applyNumberFormat="1" applyFont="1" applyFill="1" applyAlignment="1" applyProtection="1">
      <alignment horizontal="center" wrapText="1"/>
      <protection/>
    </xf>
    <xf numFmtId="0" fontId="22" fillId="0" borderId="0" xfId="55" applyFont="1">
      <alignment/>
      <protection/>
    </xf>
    <xf numFmtId="185" fontId="23" fillId="0" borderId="0" xfId="66" applyNumberFormat="1" applyFont="1" applyFill="1" applyBorder="1" applyAlignment="1" applyProtection="1">
      <alignment horizontal="center" wrapText="1"/>
      <protection/>
    </xf>
    <xf numFmtId="185" fontId="22" fillId="0" borderId="0" xfId="66" applyNumberFormat="1" applyFont="1" applyFill="1" applyAlignment="1" applyProtection="1">
      <alignment horizontal="center"/>
      <protection/>
    </xf>
    <xf numFmtId="185" fontId="23" fillId="0" borderId="0" xfId="66" applyNumberFormat="1" applyFont="1" applyFill="1" applyBorder="1" applyAlignment="1" applyProtection="1">
      <alignment horizontal="center" wrapText="1"/>
      <protection/>
    </xf>
    <xf numFmtId="0" fontId="22" fillId="0" borderId="0" xfId="56" applyFont="1" applyAlignment="1">
      <alignment horizontal="center"/>
      <protection/>
    </xf>
    <xf numFmtId="185" fontId="22" fillId="0" borderId="10" xfId="66" applyNumberFormat="1" applyFont="1" applyFill="1" applyBorder="1" applyAlignment="1" applyProtection="1">
      <alignment horizontal="center" vertical="center" wrapText="1"/>
      <protection/>
    </xf>
    <xf numFmtId="185" fontId="25" fillId="0" borderId="10" xfId="66" applyNumberFormat="1" applyFont="1" applyFill="1" applyBorder="1" applyAlignment="1" applyProtection="1">
      <alignment horizontal="center" vertical="center" wrapText="1"/>
      <protection/>
    </xf>
    <xf numFmtId="0" fontId="22" fillId="0" borderId="0" xfId="55" applyFont="1" applyFill="1">
      <alignment/>
      <protection/>
    </xf>
    <xf numFmtId="185" fontId="22" fillId="0" borderId="0" xfId="66" applyNumberFormat="1" applyFont="1" applyFill="1" applyAlignment="1" applyProtection="1">
      <alignment horizontal="center" wrapText="1"/>
      <protection/>
    </xf>
    <xf numFmtId="185" fontId="23" fillId="0" borderId="10" xfId="66" applyNumberFormat="1" applyFont="1" applyFill="1" applyBorder="1" applyAlignment="1" applyProtection="1">
      <alignment horizontal="center" vertical="center" wrapText="1"/>
      <protection/>
    </xf>
    <xf numFmtId="185" fontId="25" fillId="0" borderId="10" xfId="66" applyNumberFormat="1" applyFont="1" applyFill="1" applyBorder="1" applyAlignment="1" applyProtection="1">
      <alignment horizontal="center" vertical="center" wrapText="1"/>
      <protection/>
    </xf>
    <xf numFmtId="185" fontId="24" fillId="0" borderId="10" xfId="66" applyNumberFormat="1" applyFont="1" applyFill="1" applyBorder="1" applyAlignment="1" applyProtection="1">
      <alignment horizontal="center" vertical="center" wrapText="1"/>
      <protection/>
    </xf>
    <xf numFmtId="185" fontId="26" fillId="0" borderId="10" xfId="66" applyNumberFormat="1" applyFont="1" applyFill="1" applyBorder="1" applyAlignment="1" applyProtection="1">
      <alignment horizontal="center" vertical="center" wrapText="1"/>
      <protection/>
    </xf>
    <xf numFmtId="0" fontId="26" fillId="0" borderId="0" xfId="0" applyNumberFormat="1" applyFont="1" applyAlignment="1" applyProtection="1">
      <alignment horizontal="left" vertical="top" wrapText="1"/>
      <protection locked="0"/>
    </xf>
    <xf numFmtId="0" fontId="22" fillId="0" borderId="11" xfId="66" applyNumberFormat="1" applyFont="1" applyFill="1" applyBorder="1" applyAlignment="1" applyProtection="1">
      <alignment horizontal="center" vertical="center" wrapText="1"/>
      <protection/>
    </xf>
    <xf numFmtId="0" fontId="22" fillId="0" borderId="11" xfId="0" applyFont="1" applyFill="1" applyBorder="1" applyAlignment="1">
      <alignment horizontal="left" vertical="top" wrapText="1"/>
    </xf>
    <xf numFmtId="3" fontId="25" fillId="0" borderId="11" xfId="66" applyNumberFormat="1" applyFont="1" applyFill="1" applyBorder="1" applyAlignment="1" applyProtection="1">
      <alignment horizontal="center" vertical="center" wrapText="1"/>
      <protection/>
    </xf>
    <xf numFmtId="3" fontId="22" fillId="0" borderId="11" xfId="54" applyNumberFormat="1" applyFont="1" applyFill="1" applyBorder="1" applyAlignment="1" applyProtection="1">
      <alignment horizontal="center" vertical="center" wrapText="1"/>
      <protection/>
    </xf>
    <xf numFmtId="4" fontId="25" fillId="0" borderId="11" xfId="66" applyNumberFormat="1" applyFont="1" applyFill="1" applyBorder="1" applyAlignment="1" applyProtection="1">
      <alignment horizontal="center" vertical="center" wrapText="1"/>
      <protection/>
    </xf>
    <xf numFmtId="185" fontId="24" fillId="0" borderId="11" xfId="66" applyNumberFormat="1" applyFont="1" applyFill="1" applyBorder="1" applyAlignment="1" applyProtection="1">
      <alignment horizontal="center" vertical="center" wrapText="1"/>
      <protection/>
    </xf>
    <xf numFmtId="0" fontId="22" fillId="0" borderId="12" xfId="66" applyNumberFormat="1" applyFont="1" applyFill="1" applyBorder="1" applyAlignment="1" applyProtection="1">
      <alignment horizontal="center" vertical="center" wrapText="1"/>
      <protection/>
    </xf>
    <xf numFmtId="0" fontId="22" fillId="0" borderId="12" xfId="0" applyFont="1" applyFill="1" applyBorder="1" applyAlignment="1">
      <alignment horizontal="left" vertical="center" wrapText="1"/>
    </xf>
    <xf numFmtId="3" fontId="25" fillId="0" borderId="12" xfId="66" applyNumberFormat="1" applyFont="1" applyFill="1" applyBorder="1" applyAlignment="1" applyProtection="1">
      <alignment horizontal="center" vertical="center" wrapText="1"/>
      <protection/>
    </xf>
    <xf numFmtId="3" fontId="22" fillId="0" borderId="12" xfId="54" applyNumberFormat="1" applyFont="1" applyFill="1" applyBorder="1" applyAlignment="1" applyProtection="1">
      <alignment horizontal="center" vertical="center" wrapText="1"/>
      <protection/>
    </xf>
    <xf numFmtId="4" fontId="25" fillId="0" borderId="12" xfId="66" applyNumberFormat="1" applyFont="1" applyFill="1" applyBorder="1" applyAlignment="1" applyProtection="1">
      <alignment horizontal="center" vertical="center" wrapText="1"/>
      <protection/>
    </xf>
    <xf numFmtId="185" fontId="24" fillId="0" borderId="12" xfId="66" applyNumberFormat="1" applyFont="1" applyFill="1" applyBorder="1" applyAlignment="1" applyProtection="1">
      <alignment horizontal="center" vertical="center" wrapText="1"/>
      <protection/>
    </xf>
    <xf numFmtId="0" fontId="22" fillId="0" borderId="12" xfId="0" applyFont="1" applyFill="1" applyBorder="1" applyAlignment="1">
      <alignment horizontal="left" vertical="top" wrapText="1"/>
    </xf>
    <xf numFmtId="3" fontId="22" fillId="0" borderId="12" xfId="0" applyNumberFormat="1" applyFont="1" applyFill="1" applyBorder="1" applyAlignment="1">
      <alignment horizontal="center" vertical="center"/>
    </xf>
    <xf numFmtId="3" fontId="22" fillId="0" borderId="12" xfId="66" applyNumberFormat="1" applyFont="1" applyFill="1" applyBorder="1" applyAlignment="1" applyProtection="1">
      <alignment horizontal="center" vertical="center" wrapText="1"/>
      <protection/>
    </xf>
    <xf numFmtId="0" fontId="22" fillId="0" borderId="13" xfId="66" applyNumberFormat="1" applyFont="1" applyFill="1" applyBorder="1" applyAlignment="1" applyProtection="1">
      <alignment horizontal="center" vertical="center" wrapText="1"/>
      <protection/>
    </xf>
    <xf numFmtId="0" fontId="22" fillId="0" borderId="13" xfId="0" applyFont="1" applyFill="1" applyBorder="1" applyAlignment="1">
      <alignment horizontal="left" vertical="top" wrapText="1"/>
    </xf>
    <xf numFmtId="3" fontId="22" fillId="0" borderId="13" xfId="66" applyNumberFormat="1" applyFont="1" applyFill="1" applyBorder="1" applyAlignment="1" applyProtection="1">
      <alignment horizontal="center" vertical="center" wrapText="1"/>
      <protection/>
    </xf>
    <xf numFmtId="3" fontId="22" fillId="0" borderId="13" xfId="54" applyNumberFormat="1" applyFont="1" applyFill="1" applyBorder="1" applyAlignment="1" applyProtection="1">
      <alignment horizontal="center" vertical="center" wrapText="1"/>
      <protection/>
    </xf>
    <xf numFmtId="4" fontId="25" fillId="0" borderId="13" xfId="66" applyNumberFormat="1" applyFont="1" applyFill="1" applyBorder="1" applyAlignment="1" applyProtection="1">
      <alignment horizontal="center" vertical="center" wrapText="1"/>
      <protection/>
    </xf>
    <xf numFmtId="185" fontId="24" fillId="0" borderId="13" xfId="66" applyNumberFormat="1" applyFont="1" applyFill="1" applyBorder="1" applyAlignment="1" applyProtection="1">
      <alignment horizontal="center" vertical="center" wrapText="1"/>
      <protection/>
    </xf>
    <xf numFmtId="0" fontId="22" fillId="0" borderId="11" xfId="53" applyFont="1" applyFill="1" applyBorder="1" applyAlignment="1">
      <alignment horizontal="left" vertical="top" wrapText="1"/>
      <protection/>
    </xf>
    <xf numFmtId="0" fontId="22" fillId="0" borderId="12" xfId="53" applyFont="1" applyFill="1" applyBorder="1" applyAlignment="1">
      <alignment horizontal="left" vertical="center" wrapText="1"/>
      <protection/>
    </xf>
    <xf numFmtId="3" fontId="22" fillId="0" borderId="12" xfId="53" applyNumberFormat="1" applyFont="1" applyFill="1" applyBorder="1" applyAlignment="1">
      <alignment horizontal="center" vertical="center"/>
      <protection/>
    </xf>
    <xf numFmtId="0" fontId="22" fillId="0" borderId="12" xfId="53" applyFont="1" applyFill="1" applyBorder="1" applyAlignment="1">
      <alignment horizontal="left" vertical="top" wrapText="1"/>
      <protection/>
    </xf>
    <xf numFmtId="0" fontId="22" fillId="0" borderId="13" xfId="53" applyFont="1" applyFill="1" applyBorder="1" applyAlignment="1">
      <alignment horizontal="left" vertical="top" wrapText="1"/>
      <protection/>
    </xf>
    <xf numFmtId="0" fontId="26" fillId="0" borderId="0" xfId="53" applyNumberFormat="1" applyFont="1" applyAlignment="1" applyProtection="1">
      <alignment horizontal="left" vertical="top" wrapText="1"/>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01_04_04" xfId="54"/>
    <cellStyle name="Обычный_br01.10.04" xfId="55"/>
    <cellStyle name="Обычный_инвестиционный портфел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_br01.10.04"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iso\&#1042;&#1045;&#1041;%20&#1057;&#1040;&#1049;&#1058;%20&#1040;&#1060;&#1053;\&#1057;&#1074;&#1086;&#1076;&#1085;&#1099;&#1077;%20&#1092;&#1080;&#1085;&#1072;&#1085;&#1089;&#1086;&#1074;&#1099;&#1077;%20&#1087;&#1086;&#1082;&#1072;&#1079;&#1072;&#1090;&#1077;&#1083;&#1080;\&#1056;&#1062;&#1041;\&#1059;&#1048;&#1055;\01.04.05\&#1057;&#1074;&#1086;&#1076;&#1085;&#1099;&#1081;%20&#1073;&#1091;&#1093;&#1075;&#1072;&#1083;&#1090;&#1077;&#1088;&#1089;&#1082;&#1080;&#1081;%20&#1073;&#1072;&#1083;&#1072;&#1085;&#1089;%20&#1091;&#1087;&#1088;&#1072;&#1074;&#1083;&#1103;&#1102;&#1097;&#1080;&#1093;%20&#1080;&#1085;&#1074;&#1077;&#1089;&#1090;&#1080;&#1094;&#1080;&#1086;&#1085;&#1085;&#1099;&#1084;%20&#1087;&#1086;&#1088;&#1090;&#1092;&#1077;&#1083;&#1077;&#1084;%20&#1085;&#1072;%2001.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lnara_alimb\OTCHETS2002\&#1076;&#1086;&#1083;&#1103;%20&#1074;%20&#1089;&#1080;&#1089;&#1090;&#1077;&#1084;&#1077;%20&#1085;&#1072;%2001%20&#1072;&#1087;&#1088;&#1077;&#1083;&#1103;%202002%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ля в систем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zoomScaleSheetLayoutView="55" zoomScalePageLayoutView="0" workbookViewId="0" topLeftCell="A7">
      <selection activeCell="A5" sqref="A5:A9"/>
    </sheetView>
  </sheetViews>
  <sheetFormatPr defaultColWidth="8.00390625" defaultRowHeight="12.75"/>
  <cols>
    <col min="1" max="1" width="7.00390625" style="2" customWidth="1"/>
    <col min="2" max="2" width="55.8515625" style="2" customWidth="1"/>
    <col min="3" max="4" width="21.00390625" style="2" customWidth="1"/>
    <col min="5" max="5" width="22.8515625" style="2" customWidth="1"/>
    <col min="6" max="6" width="21.00390625" style="2" customWidth="1"/>
    <col min="7" max="7" width="24.421875" style="2" customWidth="1"/>
    <col min="8" max="8" width="8.8515625" style="4" bestFit="1" customWidth="1"/>
    <col min="9" max="16384" width="8.00390625" style="4" customWidth="1"/>
  </cols>
  <sheetData>
    <row r="1" spans="1:7" ht="15.75">
      <c r="A1" s="3" t="s">
        <v>35</v>
      </c>
      <c r="B1" s="3"/>
      <c r="C1" s="3"/>
      <c r="D1" s="3"/>
      <c r="E1" s="3"/>
      <c r="F1" s="3"/>
      <c r="G1" s="3"/>
    </row>
    <row r="2" spans="1:7" ht="15.75">
      <c r="A2" s="3" t="s">
        <v>0</v>
      </c>
      <c r="B2" s="3"/>
      <c r="C2" s="3"/>
      <c r="D2" s="3"/>
      <c r="E2" s="3"/>
      <c r="F2" s="3"/>
      <c r="G2" s="3"/>
    </row>
    <row r="3" spans="1:7" ht="15.75">
      <c r="A3" s="5" t="s">
        <v>1</v>
      </c>
      <c r="B3" s="5"/>
      <c r="C3" s="5"/>
      <c r="D3" s="5"/>
      <c r="E3" s="5"/>
      <c r="F3" s="5"/>
      <c r="G3" s="5"/>
    </row>
    <row r="4" spans="1:7" ht="15.75">
      <c r="A4" s="6"/>
      <c r="B4" s="7"/>
      <c r="C4" s="7"/>
      <c r="D4" s="7"/>
      <c r="E4" s="7"/>
      <c r="F4" s="7"/>
      <c r="G4" s="8"/>
    </row>
    <row r="5" spans="1:7" ht="15.75">
      <c r="A5" s="1" t="s">
        <v>2</v>
      </c>
      <c r="B5" s="13" t="s">
        <v>3</v>
      </c>
      <c r="C5" s="13" t="s">
        <v>4</v>
      </c>
      <c r="D5" s="13"/>
      <c r="E5" s="13"/>
      <c r="F5" s="13"/>
      <c r="G5" s="13" t="s">
        <v>5</v>
      </c>
    </row>
    <row r="6" spans="1:7" ht="63">
      <c r="A6" s="1"/>
      <c r="B6" s="13"/>
      <c r="C6" s="9" t="s">
        <v>6</v>
      </c>
      <c r="D6" s="9" t="s">
        <v>7</v>
      </c>
      <c r="E6" s="9" t="s">
        <v>8</v>
      </c>
      <c r="F6" s="9" t="s">
        <v>9</v>
      </c>
      <c r="G6" s="13"/>
    </row>
    <row r="7" spans="1:7" ht="15.75">
      <c r="A7" s="1"/>
      <c r="B7" s="13"/>
      <c r="C7" s="14" t="s">
        <v>11</v>
      </c>
      <c r="D7" s="14" t="s">
        <v>12</v>
      </c>
      <c r="E7" s="10" t="s">
        <v>13</v>
      </c>
      <c r="F7" s="14" t="s">
        <v>14</v>
      </c>
      <c r="G7" s="15" t="s">
        <v>10</v>
      </c>
    </row>
    <row r="8" spans="1:7" ht="38.25">
      <c r="A8" s="1"/>
      <c r="B8" s="13"/>
      <c r="C8" s="14"/>
      <c r="D8" s="14"/>
      <c r="E8" s="16" t="s">
        <v>15</v>
      </c>
      <c r="F8" s="14"/>
      <c r="G8" s="15"/>
    </row>
    <row r="9" spans="1:7" ht="51">
      <c r="A9" s="1"/>
      <c r="B9" s="13"/>
      <c r="C9" s="14"/>
      <c r="D9" s="14"/>
      <c r="E9" s="16" t="s">
        <v>16</v>
      </c>
      <c r="F9" s="14"/>
      <c r="G9" s="15"/>
    </row>
    <row r="10" spans="1:7" s="11" customFormat="1" ht="31.5">
      <c r="A10" s="18">
        <v>1</v>
      </c>
      <c r="B10" s="19" t="s">
        <v>17</v>
      </c>
      <c r="C10" s="20">
        <v>131317</v>
      </c>
      <c r="D10" s="20">
        <v>13587</v>
      </c>
      <c r="E10" s="21">
        <v>20000</v>
      </c>
      <c r="F10" s="22">
        <f aca="true" t="shared" si="0" ref="F10:F27">(C10-D10)/E10</f>
        <v>5.8865</v>
      </c>
      <c r="G10" s="23" t="str">
        <f aca="true" t="shared" si="1" ref="G10:G27">IF(F10&gt;1,"иә","жоқ")</f>
        <v>иә</v>
      </c>
    </row>
    <row r="11" spans="1:7" s="11" customFormat="1" ht="15.75">
      <c r="A11" s="24">
        <v>2</v>
      </c>
      <c r="B11" s="25" t="s">
        <v>18</v>
      </c>
      <c r="C11" s="26">
        <v>24223</v>
      </c>
      <c r="D11" s="26">
        <v>1877</v>
      </c>
      <c r="E11" s="27">
        <v>20000</v>
      </c>
      <c r="F11" s="28">
        <f t="shared" si="0"/>
        <v>1.1173</v>
      </c>
      <c r="G11" s="29" t="str">
        <f t="shared" si="1"/>
        <v>иә</v>
      </c>
    </row>
    <row r="12" spans="1:7" s="11" customFormat="1" ht="31.5">
      <c r="A12" s="24">
        <v>3</v>
      </c>
      <c r="B12" s="25" t="s">
        <v>19</v>
      </c>
      <c r="C12" s="26">
        <v>28</v>
      </c>
      <c r="D12" s="26">
        <v>-133</v>
      </c>
      <c r="E12" s="27">
        <v>20000</v>
      </c>
      <c r="F12" s="28">
        <f t="shared" si="0"/>
        <v>0.00805</v>
      </c>
      <c r="G12" s="29" t="str">
        <f t="shared" si="1"/>
        <v>жоқ</v>
      </c>
    </row>
    <row r="13" spans="1:7" s="11" customFormat="1" ht="31.5">
      <c r="A13" s="24">
        <v>4</v>
      </c>
      <c r="B13" s="25" t="s">
        <v>20</v>
      </c>
      <c r="C13" s="26">
        <v>43293</v>
      </c>
      <c r="D13" s="26">
        <v>4649</v>
      </c>
      <c r="E13" s="27">
        <v>20000</v>
      </c>
      <c r="F13" s="28">
        <f t="shared" si="0"/>
        <v>1.9322</v>
      </c>
      <c r="G13" s="29" t="str">
        <f t="shared" si="1"/>
        <v>иә</v>
      </c>
    </row>
    <row r="14" spans="1:7" s="11" customFormat="1" ht="15.75">
      <c r="A14" s="24">
        <v>5</v>
      </c>
      <c r="B14" s="25" t="s">
        <v>21</v>
      </c>
      <c r="C14" s="26">
        <v>2967</v>
      </c>
      <c r="D14" s="26">
        <v>982</v>
      </c>
      <c r="E14" s="27">
        <v>20000</v>
      </c>
      <c r="F14" s="28">
        <f t="shared" si="0"/>
        <v>0.09925</v>
      </c>
      <c r="G14" s="29" t="str">
        <f t="shared" si="1"/>
        <v>жоқ</v>
      </c>
    </row>
    <row r="15" spans="1:7" s="11" customFormat="1" ht="15.75">
      <c r="A15" s="24">
        <v>6</v>
      </c>
      <c r="B15" s="30" t="s">
        <v>36</v>
      </c>
      <c r="C15" s="26">
        <v>0</v>
      </c>
      <c r="D15" s="26">
        <v>0</v>
      </c>
      <c r="E15" s="27">
        <v>20000</v>
      </c>
      <c r="F15" s="28">
        <f t="shared" si="0"/>
        <v>0</v>
      </c>
      <c r="G15" s="29" t="str">
        <f t="shared" si="1"/>
        <v>жоқ</v>
      </c>
    </row>
    <row r="16" spans="1:7" s="11" customFormat="1" ht="15.75">
      <c r="A16" s="24">
        <v>7</v>
      </c>
      <c r="B16" s="25" t="s">
        <v>22</v>
      </c>
      <c r="C16" s="26">
        <v>97302</v>
      </c>
      <c r="D16" s="26">
        <v>54249</v>
      </c>
      <c r="E16" s="27">
        <v>20000</v>
      </c>
      <c r="F16" s="28">
        <f t="shared" si="0"/>
        <v>2.15265</v>
      </c>
      <c r="G16" s="29" t="str">
        <f t="shared" si="1"/>
        <v>иә</v>
      </c>
    </row>
    <row r="17" spans="1:7" s="11" customFormat="1" ht="15.75">
      <c r="A17" s="24">
        <v>8</v>
      </c>
      <c r="B17" s="25" t="s">
        <v>23</v>
      </c>
      <c r="C17" s="26">
        <v>22728</v>
      </c>
      <c r="D17" s="26">
        <v>2318</v>
      </c>
      <c r="E17" s="27">
        <v>20000</v>
      </c>
      <c r="F17" s="28">
        <f t="shared" si="0"/>
        <v>1.0205</v>
      </c>
      <c r="G17" s="29" t="str">
        <f t="shared" si="1"/>
        <v>иә</v>
      </c>
    </row>
    <row r="18" spans="1:7" s="11" customFormat="1" ht="15.75">
      <c r="A18" s="24">
        <v>9</v>
      </c>
      <c r="B18" s="25" t="s">
        <v>24</v>
      </c>
      <c r="C18" s="31">
        <v>10300</v>
      </c>
      <c r="D18" s="26">
        <v>1297</v>
      </c>
      <c r="E18" s="27">
        <v>20000</v>
      </c>
      <c r="F18" s="28">
        <f t="shared" si="0"/>
        <v>0.45015</v>
      </c>
      <c r="G18" s="29" t="str">
        <f t="shared" si="1"/>
        <v>жоқ</v>
      </c>
    </row>
    <row r="19" spans="1:7" s="11" customFormat="1" ht="15.75">
      <c r="A19" s="24">
        <v>10</v>
      </c>
      <c r="B19" s="30" t="s">
        <v>25</v>
      </c>
      <c r="C19" s="26">
        <v>98679</v>
      </c>
      <c r="D19" s="26">
        <v>15199</v>
      </c>
      <c r="E19" s="27">
        <v>20000</v>
      </c>
      <c r="F19" s="28">
        <f t="shared" si="0"/>
        <v>4.174</v>
      </c>
      <c r="G19" s="29" t="str">
        <f t="shared" si="1"/>
        <v>иә</v>
      </c>
    </row>
    <row r="20" spans="1:7" s="11" customFormat="1" ht="15.75">
      <c r="A20" s="24">
        <v>11</v>
      </c>
      <c r="B20" s="30" t="s">
        <v>26</v>
      </c>
      <c r="C20" s="26">
        <v>23647</v>
      </c>
      <c r="D20" s="26">
        <v>254</v>
      </c>
      <c r="E20" s="27">
        <v>20000</v>
      </c>
      <c r="F20" s="28">
        <f t="shared" si="0"/>
        <v>1.16965</v>
      </c>
      <c r="G20" s="29" t="str">
        <f t="shared" si="1"/>
        <v>иә</v>
      </c>
    </row>
    <row r="21" spans="1:7" s="11" customFormat="1" ht="15.75">
      <c r="A21" s="24">
        <v>12</v>
      </c>
      <c r="B21" s="30" t="s">
        <v>27</v>
      </c>
      <c r="C21" s="26">
        <v>45213</v>
      </c>
      <c r="D21" s="26">
        <v>2376</v>
      </c>
      <c r="E21" s="27">
        <v>20000</v>
      </c>
      <c r="F21" s="28">
        <f t="shared" si="0"/>
        <v>2.14185</v>
      </c>
      <c r="G21" s="29" t="str">
        <f t="shared" si="1"/>
        <v>иә</v>
      </c>
    </row>
    <row r="22" spans="1:7" s="11" customFormat="1" ht="15.75">
      <c r="A22" s="24">
        <v>13</v>
      </c>
      <c r="B22" s="30" t="s">
        <v>28</v>
      </c>
      <c r="C22" s="26">
        <v>7729.1</v>
      </c>
      <c r="D22" s="26">
        <v>31451</v>
      </c>
      <c r="E22" s="27">
        <v>20000</v>
      </c>
      <c r="F22" s="28">
        <f t="shared" si="0"/>
        <v>-1.1860950000000001</v>
      </c>
      <c r="G22" s="29" t="str">
        <f t="shared" si="1"/>
        <v>жоқ</v>
      </c>
    </row>
    <row r="23" spans="1:7" s="11" customFormat="1" ht="15.75">
      <c r="A23" s="24">
        <v>14</v>
      </c>
      <c r="B23" s="30" t="s">
        <v>29</v>
      </c>
      <c r="C23" s="26">
        <v>35975.8</v>
      </c>
      <c r="D23" s="26">
        <v>3597</v>
      </c>
      <c r="E23" s="27">
        <v>20000</v>
      </c>
      <c r="F23" s="28">
        <f t="shared" si="0"/>
        <v>1.61894</v>
      </c>
      <c r="G23" s="29" t="str">
        <f t="shared" si="1"/>
        <v>иә</v>
      </c>
    </row>
    <row r="24" spans="1:7" s="11" customFormat="1" ht="15.75">
      <c r="A24" s="24">
        <v>15</v>
      </c>
      <c r="B24" s="30" t="s">
        <v>30</v>
      </c>
      <c r="C24" s="26">
        <v>30222.5</v>
      </c>
      <c r="D24" s="26">
        <v>1958</v>
      </c>
      <c r="E24" s="27">
        <v>20000</v>
      </c>
      <c r="F24" s="28">
        <f t="shared" si="0"/>
        <v>1.413225</v>
      </c>
      <c r="G24" s="29" t="str">
        <f t="shared" si="1"/>
        <v>иә</v>
      </c>
    </row>
    <row r="25" spans="1:7" s="11" customFormat="1" ht="15.75">
      <c r="A25" s="24">
        <v>16</v>
      </c>
      <c r="B25" s="30" t="s">
        <v>31</v>
      </c>
      <c r="C25" s="26">
        <v>21763.2</v>
      </c>
      <c r="D25" s="26">
        <v>401</v>
      </c>
      <c r="E25" s="27">
        <v>20000</v>
      </c>
      <c r="F25" s="28">
        <f t="shared" si="0"/>
        <v>1.0681100000000001</v>
      </c>
      <c r="G25" s="29" t="str">
        <f t="shared" si="1"/>
        <v>иә</v>
      </c>
    </row>
    <row r="26" spans="1:7" s="11" customFormat="1" ht="15.75">
      <c r="A26" s="24">
        <v>17</v>
      </c>
      <c r="B26" s="30" t="s">
        <v>32</v>
      </c>
      <c r="C26" s="32">
        <v>51160.6</v>
      </c>
      <c r="D26" s="32">
        <v>2241.91749</v>
      </c>
      <c r="E26" s="27">
        <v>20000</v>
      </c>
      <c r="F26" s="28">
        <f t="shared" si="0"/>
        <v>2.4459341255</v>
      </c>
      <c r="G26" s="29" t="str">
        <f t="shared" si="1"/>
        <v>иә</v>
      </c>
    </row>
    <row r="27" spans="1:7" s="11" customFormat="1" ht="15.75">
      <c r="A27" s="33">
        <v>18</v>
      </c>
      <c r="B27" s="34" t="s">
        <v>33</v>
      </c>
      <c r="C27" s="35">
        <v>0</v>
      </c>
      <c r="D27" s="35">
        <v>0</v>
      </c>
      <c r="E27" s="36">
        <v>2000</v>
      </c>
      <c r="F27" s="37">
        <f t="shared" si="0"/>
        <v>0</v>
      </c>
      <c r="G27" s="38" t="str">
        <f t="shared" si="1"/>
        <v>жоқ</v>
      </c>
    </row>
    <row r="28" spans="1:7" ht="15.75">
      <c r="A28" s="6"/>
      <c r="B28" s="12" t="s">
        <v>34</v>
      </c>
      <c r="C28" s="12"/>
      <c r="D28" s="12"/>
      <c r="E28" s="12"/>
      <c r="F28" s="12"/>
      <c r="G28" s="6"/>
    </row>
    <row r="29" spans="1:7" ht="15.75">
      <c r="A29" s="17" t="s">
        <v>37</v>
      </c>
      <c r="B29" s="17"/>
      <c r="C29" s="17"/>
      <c r="D29" s="17"/>
      <c r="E29" s="17"/>
      <c r="F29" s="17"/>
      <c r="G29" s="17"/>
    </row>
    <row r="30" spans="1:7" ht="15.75">
      <c r="A30" s="17"/>
      <c r="B30" s="17"/>
      <c r="C30" s="17"/>
      <c r="D30" s="17"/>
      <c r="E30" s="17"/>
      <c r="F30" s="17"/>
      <c r="G30" s="17"/>
    </row>
    <row r="31" spans="1:7" ht="15.75">
      <c r="A31" s="17"/>
      <c r="B31" s="17"/>
      <c r="C31" s="17"/>
      <c r="D31" s="17"/>
      <c r="E31" s="17"/>
      <c r="F31" s="17"/>
      <c r="G31" s="17"/>
    </row>
  </sheetData>
  <sheetProtection/>
  <mergeCells count="12">
    <mergeCell ref="F7:F9"/>
    <mergeCell ref="G7:G9"/>
    <mergeCell ref="G5:G6"/>
    <mergeCell ref="A29:G31"/>
    <mergeCell ref="D7:D9"/>
    <mergeCell ref="A1:G1"/>
    <mergeCell ref="A2:G2"/>
    <mergeCell ref="A3:G3"/>
    <mergeCell ref="A5:A9"/>
    <mergeCell ref="B5:B9"/>
    <mergeCell ref="C5:F5"/>
    <mergeCell ref="C7:C9"/>
  </mergeCells>
  <printOptions/>
  <pageMargins left="0.71" right="0.28" top="0.1968503937007874" bottom="0" header="0.5118110236220472" footer="0.5118110236220472"/>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zoomScaleSheetLayoutView="55" zoomScalePageLayoutView="0" workbookViewId="0" topLeftCell="A1">
      <selection activeCell="A5" sqref="A5:A9"/>
    </sheetView>
  </sheetViews>
  <sheetFormatPr defaultColWidth="8.00390625" defaultRowHeight="12.75"/>
  <cols>
    <col min="1" max="1" width="7.00390625" style="2" customWidth="1"/>
    <col min="2" max="2" width="55.8515625" style="2" customWidth="1"/>
    <col min="3" max="4" width="21.00390625" style="2" customWidth="1"/>
    <col min="5" max="5" width="22.8515625" style="2" customWidth="1"/>
    <col min="6" max="6" width="21.00390625" style="2" customWidth="1"/>
    <col min="7" max="7" width="24.421875" style="2" customWidth="1"/>
    <col min="8" max="8" width="8.8515625" style="4" bestFit="1" customWidth="1"/>
    <col min="9" max="16384" width="8.00390625" style="4" customWidth="1"/>
  </cols>
  <sheetData>
    <row r="1" spans="1:7" ht="15.75">
      <c r="A1" s="3" t="s">
        <v>39</v>
      </c>
      <c r="B1" s="3"/>
      <c r="C1" s="3"/>
      <c r="D1" s="3"/>
      <c r="E1" s="3"/>
      <c r="F1" s="3"/>
      <c r="G1" s="3"/>
    </row>
    <row r="2" spans="1:7" ht="15.75">
      <c r="A2" s="3" t="s">
        <v>0</v>
      </c>
      <c r="B2" s="3"/>
      <c r="C2" s="3"/>
      <c r="D2" s="3"/>
      <c r="E2" s="3"/>
      <c r="F2" s="3"/>
      <c r="G2" s="3"/>
    </row>
    <row r="3" spans="1:7" ht="15.75">
      <c r="A3" s="5" t="s">
        <v>1</v>
      </c>
      <c r="B3" s="5"/>
      <c r="C3" s="5"/>
      <c r="D3" s="5"/>
      <c r="E3" s="5"/>
      <c r="F3" s="5"/>
      <c r="G3" s="5"/>
    </row>
    <row r="4" spans="1:7" ht="15.75">
      <c r="A4" s="6"/>
      <c r="B4" s="7"/>
      <c r="C4" s="7"/>
      <c r="D4" s="7"/>
      <c r="E4" s="7"/>
      <c r="F4" s="7"/>
      <c r="G4" s="8"/>
    </row>
    <row r="5" spans="1:7" ht="15.75">
      <c r="A5" s="1" t="s">
        <v>2</v>
      </c>
      <c r="B5" s="13" t="s">
        <v>3</v>
      </c>
      <c r="C5" s="13" t="s">
        <v>4</v>
      </c>
      <c r="D5" s="13"/>
      <c r="E5" s="13"/>
      <c r="F5" s="13"/>
      <c r="G5" s="13" t="s">
        <v>5</v>
      </c>
    </row>
    <row r="6" spans="1:7" ht="63">
      <c r="A6" s="1"/>
      <c r="B6" s="13"/>
      <c r="C6" s="9" t="s">
        <v>6</v>
      </c>
      <c r="D6" s="9" t="s">
        <v>7</v>
      </c>
      <c r="E6" s="9" t="s">
        <v>8</v>
      </c>
      <c r="F6" s="9" t="s">
        <v>9</v>
      </c>
      <c r="G6" s="13"/>
    </row>
    <row r="7" spans="1:7" ht="15.75">
      <c r="A7" s="1"/>
      <c r="B7" s="13"/>
      <c r="C7" s="14" t="s">
        <v>11</v>
      </c>
      <c r="D7" s="14" t="s">
        <v>12</v>
      </c>
      <c r="E7" s="10" t="s">
        <v>13</v>
      </c>
      <c r="F7" s="14" t="s">
        <v>14</v>
      </c>
      <c r="G7" s="15" t="s">
        <v>10</v>
      </c>
    </row>
    <row r="8" spans="1:7" ht="38.25">
      <c r="A8" s="1"/>
      <c r="B8" s="13"/>
      <c r="C8" s="14"/>
      <c r="D8" s="14"/>
      <c r="E8" s="16" t="s">
        <v>15</v>
      </c>
      <c r="F8" s="14"/>
      <c r="G8" s="15"/>
    </row>
    <row r="9" spans="1:7" ht="51">
      <c r="A9" s="1"/>
      <c r="B9" s="13"/>
      <c r="C9" s="14"/>
      <c r="D9" s="14"/>
      <c r="E9" s="16" t="s">
        <v>16</v>
      </c>
      <c r="F9" s="14"/>
      <c r="G9" s="15"/>
    </row>
    <row r="10" spans="1:7" s="11" customFormat="1" ht="31.5">
      <c r="A10" s="18">
        <v>1</v>
      </c>
      <c r="B10" s="39" t="s">
        <v>17</v>
      </c>
      <c r="C10" s="20">
        <v>140051.5</v>
      </c>
      <c r="D10" s="20">
        <v>1099</v>
      </c>
      <c r="E10" s="21">
        <v>20000</v>
      </c>
      <c r="F10" s="22">
        <f>(C10-D10)/E10</f>
        <v>6.947625</v>
      </c>
      <c r="G10" s="23" t="str">
        <f>IF(F10&gt;1,"иә","жоқ")</f>
        <v>иә</v>
      </c>
    </row>
    <row r="11" spans="1:7" s="11" customFormat="1" ht="15.75">
      <c r="A11" s="24">
        <v>2</v>
      </c>
      <c r="B11" s="40" t="s">
        <v>18</v>
      </c>
      <c r="C11" s="26">
        <v>25881</v>
      </c>
      <c r="D11" s="26">
        <v>2152</v>
      </c>
      <c r="E11" s="27">
        <v>20000</v>
      </c>
      <c r="F11" s="28">
        <f>(C11-D11)/E11</f>
        <v>1.18645</v>
      </c>
      <c r="G11" s="29" t="str">
        <f>IF(F11&gt;1,"иә","жоқ")</f>
        <v>иә</v>
      </c>
    </row>
    <row r="12" spans="1:7" s="11" customFormat="1" ht="15.75">
      <c r="A12" s="24">
        <v>3</v>
      </c>
      <c r="B12" s="40" t="s">
        <v>22</v>
      </c>
      <c r="C12" s="26">
        <v>105954</v>
      </c>
      <c r="D12" s="26">
        <v>56969</v>
      </c>
      <c r="E12" s="27">
        <v>20000</v>
      </c>
      <c r="F12" s="28">
        <f>(C12-D12)/E12</f>
        <v>2.44925</v>
      </c>
      <c r="G12" s="29" t="str">
        <f>IF(F12&gt;1,"иә","жоқ")</f>
        <v>иә</v>
      </c>
    </row>
    <row r="13" spans="1:7" s="11" customFormat="1" ht="15.75">
      <c r="A13" s="24">
        <v>4</v>
      </c>
      <c r="B13" s="40" t="s">
        <v>23</v>
      </c>
      <c r="C13" s="26">
        <v>25202</v>
      </c>
      <c r="D13" s="26">
        <v>3277</v>
      </c>
      <c r="E13" s="27">
        <v>20000</v>
      </c>
      <c r="F13" s="28">
        <f>(C13-D13)/E13</f>
        <v>1.09625</v>
      </c>
      <c r="G13" s="29" t="str">
        <f>IF(F13&gt;1,"иә","жоқ")</f>
        <v>иә</v>
      </c>
    </row>
    <row r="14" spans="1:7" s="11" customFormat="1" ht="15.75">
      <c r="A14" s="24">
        <v>5</v>
      </c>
      <c r="B14" s="40" t="s">
        <v>24</v>
      </c>
      <c r="C14" s="41">
        <v>10290</v>
      </c>
      <c r="D14" s="26">
        <v>1303</v>
      </c>
      <c r="E14" s="27">
        <v>20000</v>
      </c>
      <c r="F14" s="28">
        <f>(C14-D14)/E14</f>
        <v>0.44935</v>
      </c>
      <c r="G14" s="29" t="str">
        <f>IF(F14&gt;1,"иә","жоқ")</f>
        <v>жоқ</v>
      </c>
    </row>
    <row r="15" spans="1:7" s="11" customFormat="1" ht="15.75">
      <c r="A15" s="24">
        <v>6</v>
      </c>
      <c r="B15" s="42" t="s">
        <v>25</v>
      </c>
      <c r="C15" s="26">
        <v>105382.8</v>
      </c>
      <c r="D15" s="26">
        <v>30620</v>
      </c>
      <c r="E15" s="27">
        <v>20000</v>
      </c>
      <c r="F15" s="28">
        <f>(C15-D15)/E15</f>
        <v>3.73814</v>
      </c>
      <c r="G15" s="29" t="str">
        <f>IF(F15&gt;1,"иә","жоқ")</f>
        <v>иә</v>
      </c>
    </row>
    <row r="16" spans="1:7" s="11" customFormat="1" ht="15.75">
      <c r="A16" s="24">
        <v>7</v>
      </c>
      <c r="B16" s="42" t="s">
        <v>26</v>
      </c>
      <c r="C16" s="26">
        <v>20750.279</v>
      </c>
      <c r="D16" s="26">
        <v>125</v>
      </c>
      <c r="E16" s="27">
        <v>20000</v>
      </c>
      <c r="F16" s="28">
        <f>(C16-D16)/E16</f>
        <v>1.03126395</v>
      </c>
      <c r="G16" s="29" t="str">
        <f>IF(F16&gt;1,"иә","жоқ")</f>
        <v>иә</v>
      </c>
    </row>
    <row r="17" spans="1:7" s="11" customFormat="1" ht="15.75">
      <c r="A17" s="24">
        <v>8</v>
      </c>
      <c r="B17" s="42" t="s">
        <v>27</v>
      </c>
      <c r="C17" s="26">
        <v>41809.5</v>
      </c>
      <c r="D17" s="26">
        <v>2635</v>
      </c>
      <c r="E17" s="27">
        <v>20000</v>
      </c>
      <c r="F17" s="28">
        <f>(C17-D17)/E17</f>
        <v>1.958725</v>
      </c>
      <c r="G17" s="29" t="str">
        <f>IF(F17&gt;1,"иә","жоқ")</f>
        <v>иә</v>
      </c>
    </row>
    <row r="18" spans="1:7" s="11" customFormat="1" ht="15.75">
      <c r="A18" s="24">
        <v>9</v>
      </c>
      <c r="B18" s="42" t="s">
        <v>28</v>
      </c>
      <c r="C18" s="26">
        <v>4675</v>
      </c>
      <c r="D18" s="26">
        <v>12696</v>
      </c>
      <c r="E18" s="27">
        <v>20000</v>
      </c>
      <c r="F18" s="28">
        <f>(C18-D18)/E18</f>
        <v>-0.40105</v>
      </c>
      <c r="G18" s="29" t="str">
        <f>IF(F18&gt;1,"иә","жоқ")</f>
        <v>жоқ</v>
      </c>
    </row>
    <row r="19" spans="1:7" s="11" customFormat="1" ht="15.75">
      <c r="A19" s="24">
        <v>10</v>
      </c>
      <c r="B19" s="42" t="s">
        <v>29</v>
      </c>
      <c r="C19" s="26">
        <v>34468.3</v>
      </c>
      <c r="D19" s="26">
        <v>3135</v>
      </c>
      <c r="E19" s="27">
        <v>20000</v>
      </c>
      <c r="F19" s="28">
        <f>(C19-D19)/E19</f>
        <v>1.5666650000000002</v>
      </c>
      <c r="G19" s="29" t="str">
        <f>IF(F19&gt;1,"иә","жоқ")</f>
        <v>иә</v>
      </c>
    </row>
    <row r="20" spans="1:7" s="11" customFormat="1" ht="15.75">
      <c r="A20" s="24">
        <v>11</v>
      </c>
      <c r="B20" s="42" t="s">
        <v>30</v>
      </c>
      <c r="C20" s="26">
        <v>27359</v>
      </c>
      <c r="D20" s="26">
        <v>2201</v>
      </c>
      <c r="E20" s="27">
        <v>20000</v>
      </c>
      <c r="F20" s="28">
        <f>(C20-D20)/E20</f>
        <v>1.2579</v>
      </c>
      <c r="G20" s="29" t="str">
        <f>IF(F20&gt;1,"иә","жоқ")</f>
        <v>иә</v>
      </c>
    </row>
    <row r="21" spans="1:7" s="11" customFormat="1" ht="15.75">
      <c r="A21" s="24">
        <v>12</v>
      </c>
      <c r="B21" s="42" t="s">
        <v>31</v>
      </c>
      <c r="C21" s="26">
        <v>20972.7</v>
      </c>
      <c r="D21" s="26">
        <v>453</v>
      </c>
      <c r="E21" s="27">
        <v>20000</v>
      </c>
      <c r="F21" s="28">
        <f>(C21-D21)/E21</f>
        <v>1.0259850000000001</v>
      </c>
      <c r="G21" s="29" t="str">
        <f>IF(F21&gt;1,"иә","жоқ")</f>
        <v>иә</v>
      </c>
    </row>
    <row r="22" spans="1:7" s="11" customFormat="1" ht="15.75">
      <c r="A22" s="24">
        <v>13</v>
      </c>
      <c r="B22" s="42" t="s">
        <v>32</v>
      </c>
      <c r="C22" s="32">
        <v>53598.827552</v>
      </c>
      <c r="D22" s="32">
        <v>33060.36729</v>
      </c>
      <c r="E22" s="27">
        <v>20000</v>
      </c>
      <c r="F22" s="28">
        <f>(C22-D22)/E22</f>
        <v>1.0269230131</v>
      </c>
      <c r="G22" s="29" t="str">
        <f>IF(F22&gt;1,"иә","жоқ")</f>
        <v>иә</v>
      </c>
    </row>
    <row r="23" spans="1:7" s="11" customFormat="1" ht="15.75">
      <c r="A23" s="33">
        <v>14</v>
      </c>
      <c r="B23" s="43" t="s">
        <v>33</v>
      </c>
      <c r="C23" s="35">
        <v>0</v>
      </c>
      <c r="D23" s="35">
        <v>0</v>
      </c>
      <c r="E23" s="36">
        <v>20000</v>
      </c>
      <c r="F23" s="37">
        <f>(C23-D23)/E23</f>
        <v>0</v>
      </c>
      <c r="G23" s="38" t="str">
        <f>IF(F23&gt;1,"иә","жоқ")</f>
        <v>жоқ</v>
      </c>
    </row>
    <row r="24" spans="1:7" ht="15.75">
      <c r="A24" s="6"/>
      <c r="B24" s="12" t="s">
        <v>34</v>
      </c>
      <c r="C24" s="12"/>
      <c r="D24" s="12"/>
      <c r="E24" s="12"/>
      <c r="F24" s="12"/>
      <c r="G24" s="6"/>
    </row>
    <row r="25" spans="1:7" ht="15.75">
      <c r="A25" s="44" t="s">
        <v>38</v>
      </c>
      <c r="B25" s="44"/>
      <c r="C25" s="44"/>
      <c r="D25" s="44"/>
      <c r="E25" s="44"/>
      <c r="F25" s="44"/>
      <c r="G25" s="44"/>
    </row>
    <row r="26" spans="1:7" ht="15.75">
      <c r="A26" s="44"/>
      <c r="B26" s="44"/>
      <c r="C26" s="44"/>
      <c r="D26" s="44"/>
      <c r="E26" s="44"/>
      <c r="F26" s="44"/>
      <c r="G26" s="44"/>
    </row>
    <row r="27" spans="1:7" ht="15.75">
      <c r="A27" s="44"/>
      <c r="B27" s="44"/>
      <c r="C27" s="44"/>
      <c r="D27" s="44"/>
      <c r="E27" s="44"/>
      <c r="F27" s="44"/>
      <c r="G27" s="44"/>
    </row>
  </sheetData>
  <sheetProtection/>
  <mergeCells count="12">
    <mergeCell ref="C5:F5"/>
    <mergeCell ref="G7:G9"/>
    <mergeCell ref="G5:G6"/>
    <mergeCell ref="C7:C9"/>
    <mergeCell ref="F7:F9"/>
    <mergeCell ref="A25:G27"/>
    <mergeCell ref="D7:D9"/>
    <mergeCell ref="A1:G1"/>
    <mergeCell ref="A2:G2"/>
    <mergeCell ref="A3:G3"/>
    <mergeCell ref="A5:A9"/>
    <mergeCell ref="B5:B9"/>
  </mergeCells>
  <printOptions/>
  <pageMargins left="0.71" right="0.28" top="0.1968503937007874" bottom="0"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zoomScaleSheetLayoutView="55" zoomScalePageLayoutView="0" workbookViewId="0" topLeftCell="A1">
      <selection activeCell="A5" sqref="A5:A9"/>
    </sheetView>
  </sheetViews>
  <sheetFormatPr defaultColWidth="8.00390625" defaultRowHeight="12.75"/>
  <cols>
    <col min="1" max="1" width="7.00390625" style="2" customWidth="1"/>
    <col min="2" max="2" width="55.8515625" style="2" customWidth="1"/>
    <col min="3" max="4" width="21.00390625" style="2" customWidth="1"/>
    <col min="5" max="5" width="22.8515625" style="2" customWidth="1"/>
    <col min="6" max="6" width="21.00390625" style="2" customWidth="1"/>
    <col min="7" max="7" width="24.421875" style="2" customWidth="1"/>
    <col min="8" max="8" width="8.8515625" style="4" bestFit="1" customWidth="1"/>
    <col min="9" max="16384" width="8.00390625" style="4" customWidth="1"/>
  </cols>
  <sheetData>
    <row r="1" spans="1:7" ht="15.75">
      <c r="A1" s="3" t="s">
        <v>41</v>
      </c>
      <c r="B1" s="3"/>
      <c r="C1" s="3"/>
      <c r="D1" s="3"/>
      <c r="E1" s="3"/>
      <c r="F1" s="3"/>
      <c r="G1" s="3"/>
    </row>
    <row r="2" spans="1:7" ht="15.75">
      <c r="A2" s="3" t="s">
        <v>0</v>
      </c>
      <c r="B2" s="3"/>
      <c r="C2" s="3"/>
      <c r="D2" s="3"/>
      <c r="E2" s="3"/>
      <c r="F2" s="3"/>
      <c r="G2" s="3"/>
    </row>
    <row r="3" spans="1:7" ht="15.75">
      <c r="A3" s="5" t="s">
        <v>1</v>
      </c>
      <c r="B3" s="5"/>
      <c r="C3" s="5"/>
      <c r="D3" s="5"/>
      <c r="E3" s="5"/>
      <c r="F3" s="5"/>
      <c r="G3" s="5"/>
    </row>
    <row r="4" spans="1:7" ht="15.75">
      <c r="A4" s="6"/>
      <c r="B4" s="7"/>
      <c r="C4" s="7"/>
      <c r="D4" s="7"/>
      <c r="E4" s="7"/>
      <c r="F4" s="7"/>
      <c r="G4" s="8"/>
    </row>
    <row r="5" spans="1:7" ht="15.75">
      <c r="A5" s="1" t="s">
        <v>2</v>
      </c>
      <c r="B5" s="13" t="s">
        <v>3</v>
      </c>
      <c r="C5" s="13" t="s">
        <v>4</v>
      </c>
      <c r="D5" s="13"/>
      <c r="E5" s="13"/>
      <c r="F5" s="13"/>
      <c r="G5" s="13" t="s">
        <v>5</v>
      </c>
    </row>
    <row r="6" spans="1:7" ht="63">
      <c r="A6" s="1"/>
      <c r="B6" s="13"/>
      <c r="C6" s="9" t="s">
        <v>6</v>
      </c>
      <c r="D6" s="9" t="s">
        <v>7</v>
      </c>
      <c r="E6" s="9" t="s">
        <v>8</v>
      </c>
      <c r="F6" s="9" t="s">
        <v>9</v>
      </c>
      <c r="G6" s="13"/>
    </row>
    <row r="7" spans="1:7" ht="15.75">
      <c r="A7" s="1"/>
      <c r="B7" s="13"/>
      <c r="C7" s="14" t="s">
        <v>11</v>
      </c>
      <c r="D7" s="14" t="s">
        <v>12</v>
      </c>
      <c r="E7" s="10" t="s">
        <v>13</v>
      </c>
      <c r="F7" s="14" t="s">
        <v>14</v>
      </c>
      <c r="G7" s="15" t="s">
        <v>10</v>
      </c>
    </row>
    <row r="8" spans="1:7" ht="38.25">
      <c r="A8" s="1"/>
      <c r="B8" s="13"/>
      <c r="C8" s="14"/>
      <c r="D8" s="14"/>
      <c r="E8" s="16" t="s">
        <v>15</v>
      </c>
      <c r="F8" s="14"/>
      <c r="G8" s="15"/>
    </row>
    <row r="9" spans="1:7" ht="51">
      <c r="A9" s="1"/>
      <c r="B9" s="13"/>
      <c r="C9" s="14"/>
      <c r="D9" s="14"/>
      <c r="E9" s="16" t="s">
        <v>16</v>
      </c>
      <c r="F9" s="14"/>
      <c r="G9" s="15"/>
    </row>
    <row r="10" spans="1:7" s="11" customFormat="1" ht="31.5">
      <c r="A10" s="18">
        <v>1</v>
      </c>
      <c r="B10" s="39" t="s">
        <v>17</v>
      </c>
      <c r="C10" s="20">
        <v>106885.5</v>
      </c>
      <c r="D10" s="20">
        <v>918</v>
      </c>
      <c r="E10" s="21">
        <v>20000</v>
      </c>
      <c r="F10" s="22">
        <f>(C10-D10)/E10</f>
        <v>5.298375</v>
      </c>
      <c r="G10" s="23" t="str">
        <f>IF(F10&gt;1,"иә","жоқ")</f>
        <v>иә</v>
      </c>
    </row>
    <row r="11" spans="1:7" s="11" customFormat="1" ht="15.75">
      <c r="A11" s="24">
        <v>2</v>
      </c>
      <c r="B11" s="40" t="s">
        <v>18</v>
      </c>
      <c r="C11" s="26">
        <v>24486.6295</v>
      </c>
      <c r="D11" s="26">
        <v>2630</v>
      </c>
      <c r="E11" s="27">
        <v>20000</v>
      </c>
      <c r="F11" s="28">
        <f>(C11-D11)/E11</f>
        <v>1.0928314749999999</v>
      </c>
      <c r="G11" s="29" t="str">
        <f>IF(F11&gt;1,"иә","жоқ")</f>
        <v>иә</v>
      </c>
    </row>
    <row r="12" spans="1:7" s="11" customFormat="1" ht="15.75">
      <c r="A12" s="24">
        <v>3</v>
      </c>
      <c r="B12" s="40" t="s">
        <v>22</v>
      </c>
      <c r="C12" s="26">
        <v>107826.6</v>
      </c>
      <c r="D12" s="26">
        <v>67353</v>
      </c>
      <c r="E12" s="27">
        <v>20000</v>
      </c>
      <c r="F12" s="28">
        <f>(C12-D12)/E12</f>
        <v>2.02368</v>
      </c>
      <c r="G12" s="29" t="str">
        <f>IF(F12&gt;1,"иә","жоқ")</f>
        <v>иә</v>
      </c>
    </row>
    <row r="13" spans="1:7" s="11" customFormat="1" ht="15.75">
      <c r="A13" s="24">
        <v>4</v>
      </c>
      <c r="B13" s="40" t="s">
        <v>23</v>
      </c>
      <c r="C13" s="26">
        <v>25088.4</v>
      </c>
      <c r="D13" s="26">
        <v>4972</v>
      </c>
      <c r="E13" s="27">
        <v>20000</v>
      </c>
      <c r="F13" s="28">
        <f>(C13-D13)/E13</f>
        <v>1.0058200000000002</v>
      </c>
      <c r="G13" s="29" t="str">
        <f>IF(F13&gt;1,"иә","жоқ")</f>
        <v>иә</v>
      </c>
    </row>
    <row r="14" spans="1:7" s="11" customFormat="1" ht="15.75">
      <c r="A14" s="24">
        <v>5</v>
      </c>
      <c r="B14" s="40" t="s">
        <v>24</v>
      </c>
      <c r="C14" s="41">
        <v>10290</v>
      </c>
      <c r="D14" s="26">
        <v>1392</v>
      </c>
      <c r="E14" s="27">
        <v>20000</v>
      </c>
      <c r="F14" s="28">
        <f>(C14-D14)/E14</f>
        <v>0.4449</v>
      </c>
      <c r="G14" s="29" t="str">
        <f>IF(F14&gt;1,"иә","жоқ")</f>
        <v>жоқ</v>
      </c>
    </row>
    <row r="15" spans="1:7" s="11" customFormat="1" ht="15.75">
      <c r="A15" s="24">
        <v>6</v>
      </c>
      <c r="B15" s="42" t="s">
        <v>25</v>
      </c>
      <c r="C15" s="26">
        <v>127290.5</v>
      </c>
      <c r="D15" s="26">
        <v>21614</v>
      </c>
      <c r="E15" s="27">
        <v>20000</v>
      </c>
      <c r="F15" s="28">
        <f>(C15-D15)/E15</f>
        <v>5.283825</v>
      </c>
      <c r="G15" s="29" t="str">
        <f>IF(F15&gt;1,"иә","жоқ")</f>
        <v>иә</v>
      </c>
    </row>
    <row r="16" spans="1:7" s="11" customFormat="1" ht="15.75">
      <c r="A16" s="24">
        <v>7</v>
      </c>
      <c r="B16" s="42" t="s">
        <v>28</v>
      </c>
      <c r="C16" s="26">
        <v>1929.3</v>
      </c>
      <c r="D16" s="26">
        <v>11144</v>
      </c>
      <c r="E16" s="27">
        <v>20000</v>
      </c>
      <c r="F16" s="28">
        <f>(C16-D16)/E16</f>
        <v>-0.46073500000000006</v>
      </c>
      <c r="G16" s="29" t="str">
        <f>IF(F16&gt;1,"иә","жоқ")</f>
        <v>жоқ</v>
      </c>
    </row>
    <row r="17" spans="1:7" s="11" customFormat="1" ht="15.75">
      <c r="A17" s="24">
        <v>8</v>
      </c>
      <c r="B17" s="42" t="s">
        <v>29</v>
      </c>
      <c r="C17" s="26">
        <v>43430.3</v>
      </c>
      <c r="D17" s="26">
        <v>3103</v>
      </c>
      <c r="E17" s="27">
        <v>20000</v>
      </c>
      <c r="F17" s="28">
        <f>(C17-D17)/E17</f>
        <v>2.016365</v>
      </c>
      <c r="G17" s="29" t="str">
        <f>IF(F17&gt;1,"иә","жоқ")</f>
        <v>иә</v>
      </c>
    </row>
    <row r="18" spans="1:7" s="11" customFormat="1" ht="15.75">
      <c r="A18" s="24">
        <v>9</v>
      </c>
      <c r="B18" s="42" t="s">
        <v>30</v>
      </c>
      <c r="C18" s="26">
        <v>62998.5</v>
      </c>
      <c r="D18" s="26">
        <v>2775</v>
      </c>
      <c r="E18" s="27">
        <v>20000</v>
      </c>
      <c r="F18" s="28">
        <f>(C18-D18)/E18</f>
        <v>3.011175</v>
      </c>
      <c r="G18" s="29" t="str">
        <f>IF(F18&gt;1,"иә","жоқ")</f>
        <v>иә</v>
      </c>
    </row>
    <row r="19" spans="1:7" s="11" customFormat="1" ht="15.75">
      <c r="A19" s="24">
        <v>10</v>
      </c>
      <c r="B19" s="42" t="s">
        <v>31</v>
      </c>
      <c r="C19" s="26">
        <v>23381.5</v>
      </c>
      <c r="D19" s="26">
        <v>553</v>
      </c>
      <c r="E19" s="27">
        <v>20000</v>
      </c>
      <c r="F19" s="28">
        <f>(C19-D19)/E19</f>
        <v>1.141425</v>
      </c>
      <c r="G19" s="29" t="str">
        <f>IF(F19&gt;1,"иә","жоқ")</f>
        <v>иә</v>
      </c>
    </row>
    <row r="20" spans="1:7" s="11" customFormat="1" ht="15.75">
      <c r="A20" s="33">
        <v>11</v>
      </c>
      <c r="B20" s="43" t="s">
        <v>32</v>
      </c>
      <c r="C20" s="35">
        <v>83969</v>
      </c>
      <c r="D20" s="35">
        <v>3010</v>
      </c>
      <c r="E20" s="36">
        <v>20000</v>
      </c>
      <c r="F20" s="37">
        <f>(C20-D20)/E20</f>
        <v>4.04795</v>
      </c>
      <c r="G20" s="38" t="str">
        <f>IF(F20&gt;1,"иә","жоқ")</f>
        <v>иә</v>
      </c>
    </row>
    <row r="21" spans="1:7" ht="15.75">
      <c r="A21" s="6"/>
      <c r="B21" s="12" t="s">
        <v>34</v>
      </c>
      <c r="C21" s="12"/>
      <c r="D21" s="12"/>
      <c r="E21" s="12"/>
      <c r="F21" s="12"/>
      <c r="G21" s="6"/>
    </row>
    <row r="22" spans="1:7" ht="15.75">
      <c r="A22" s="44" t="s">
        <v>40</v>
      </c>
      <c r="B22" s="44"/>
      <c r="C22" s="44"/>
      <c r="D22" s="44"/>
      <c r="E22" s="44"/>
      <c r="F22" s="44"/>
      <c r="G22" s="44"/>
    </row>
    <row r="23" spans="1:7" ht="15.75">
      <c r="A23" s="44"/>
      <c r="B23" s="44"/>
      <c r="C23" s="44"/>
      <c r="D23" s="44"/>
      <c r="E23" s="44"/>
      <c r="F23" s="44"/>
      <c r="G23" s="44"/>
    </row>
    <row r="24" spans="1:7" ht="15.75">
      <c r="A24" s="44"/>
      <c r="B24" s="44"/>
      <c r="C24" s="44"/>
      <c r="D24" s="44"/>
      <c r="E24" s="44"/>
      <c r="F24" s="44"/>
      <c r="G24" s="44"/>
    </row>
  </sheetData>
  <sheetProtection/>
  <mergeCells count="12">
    <mergeCell ref="G7:G9"/>
    <mergeCell ref="G5:G6"/>
    <mergeCell ref="A22:G24"/>
    <mergeCell ref="D7:D9"/>
    <mergeCell ref="A1:G1"/>
    <mergeCell ref="A2:G2"/>
    <mergeCell ref="A3:G3"/>
    <mergeCell ref="A5:A9"/>
    <mergeCell ref="B5:B9"/>
    <mergeCell ref="C5:F5"/>
    <mergeCell ref="C7:C9"/>
    <mergeCell ref="F7:F9"/>
  </mergeCells>
  <printOptions/>
  <pageMargins left="0.71" right="0.28" top="0.1968503937007874" bottom="0"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tabSelected="1" zoomScaleSheetLayoutView="55" zoomScalePageLayoutView="0" workbookViewId="0" topLeftCell="A1">
      <selection activeCell="A5" sqref="A5:A9"/>
    </sheetView>
  </sheetViews>
  <sheetFormatPr defaultColWidth="8.00390625" defaultRowHeight="12.75"/>
  <cols>
    <col min="1" max="1" width="7.00390625" style="2" customWidth="1"/>
    <col min="2" max="2" width="55.8515625" style="2" customWidth="1"/>
    <col min="3" max="4" width="21.00390625" style="2" customWidth="1"/>
    <col min="5" max="5" width="22.8515625" style="2" customWidth="1"/>
    <col min="6" max="6" width="21.00390625" style="2" customWidth="1"/>
    <col min="7" max="7" width="20.7109375" style="2" customWidth="1"/>
    <col min="8" max="8" width="8.8515625" style="4" bestFit="1" customWidth="1"/>
    <col min="9" max="16384" width="8.00390625" style="4" customWidth="1"/>
  </cols>
  <sheetData>
    <row r="1" spans="1:7" ht="15.75">
      <c r="A1" s="3" t="s">
        <v>43</v>
      </c>
      <c r="B1" s="3"/>
      <c r="C1" s="3"/>
      <c r="D1" s="3"/>
      <c r="E1" s="3"/>
      <c r="F1" s="3"/>
      <c r="G1" s="3"/>
    </row>
    <row r="2" spans="1:7" ht="15.75">
      <c r="A2" s="3" t="s">
        <v>0</v>
      </c>
      <c r="B2" s="3"/>
      <c r="C2" s="3"/>
      <c r="D2" s="3"/>
      <c r="E2" s="3"/>
      <c r="F2" s="3"/>
      <c r="G2" s="3"/>
    </row>
    <row r="3" spans="1:7" ht="15.75">
      <c r="A3" s="5" t="s">
        <v>1</v>
      </c>
      <c r="B3" s="5"/>
      <c r="C3" s="5"/>
      <c r="D3" s="5"/>
      <c r="E3" s="5"/>
      <c r="F3" s="5"/>
      <c r="G3" s="5"/>
    </row>
    <row r="4" spans="1:7" ht="15.75">
      <c r="A4" s="6"/>
      <c r="B4" s="7"/>
      <c r="C4" s="7"/>
      <c r="D4" s="7"/>
      <c r="E4" s="7"/>
      <c r="F4" s="7"/>
      <c r="G4" s="8"/>
    </row>
    <row r="5" spans="1:7" ht="15.75">
      <c r="A5" s="1" t="s">
        <v>2</v>
      </c>
      <c r="B5" s="13" t="s">
        <v>3</v>
      </c>
      <c r="C5" s="13" t="s">
        <v>4</v>
      </c>
      <c r="D5" s="13"/>
      <c r="E5" s="13"/>
      <c r="F5" s="13"/>
      <c r="G5" s="13" t="s">
        <v>5</v>
      </c>
    </row>
    <row r="6" spans="1:7" ht="63">
      <c r="A6" s="1"/>
      <c r="B6" s="13"/>
      <c r="C6" s="9" t="s">
        <v>6</v>
      </c>
      <c r="D6" s="9" t="s">
        <v>7</v>
      </c>
      <c r="E6" s="9" t="s">
        <v>8</v>
      </c>
      <c r="F6" s="9" t="s">
        <v>9</v>
      </c>
      <c r="G6" s="13"/>
    </row>
    <row r="7" spans="1:7" ht="15.75">
      <c r="A7" s="1"/>
      <c r="B7" s="13"/>
      <c r="C7" s="14" t="s">
        <v>11</v>
      </c>
      <c r="D7" s="14" t="s">
        <v>12</v>
      </c>
      <c r="E7" s="10" t="s">
        <v>13</v>
      </c>
      <c r="F7" s="14" t="s">
        <v>14</v>
      </c>
      <c r="G7" s="15" t="s">
        <v>10</v>
      </c>
    </row>
    <row r="8" spans="1:7" ht="38.25">
      <c r="A8" s="1"/>
      <c r="B8" s="13"/>
      <c r="C8" s="14"/>
      <c r="D8" s="14"/>
      <c r="E8" s="16" t="s">
        <v>15</v>
      </c>
      <c r="F8" s="14"/>
      <c r="G8" s="15"/>
    </row>
    <row r="9" spans="1:7" ht="51">
      <c r="A9" s="1"/>
      <c r="B9" s="13"/>
      <c r="C9" s="14"/>
      <c r="D9" s="14"/>
      <c r="E9" s="16" t="s">
        <v>16</v>
      </c>
      <c r="F9" s="14"/>
      <c r="G9" s="15"/>
    </row>
    <row r="10" spans="1:7" s="11" customFormat="1" ht="31.5">
      <c r="A10" s="18">
        <v>1</v>
      </c>
      <c r="B10" s="39" t="s">
        <v>17</v>
      </c>
      <c r="C10" s="20">
        <v>114980</v>
      </c>
      <c r="D10" s="20">
        <v>1294</v>
      </c>
      <c r="E10" s="21">
        <v>20000</v>
      </c>
      <c r="F10" s="22">
        <f>(C10-D10)/E10</f>
        <v>5.6843</v>
      </c>
      <c r="G10" s="23" t="str">
        <f>IF(F10&gt;1,"иә","жоқ")</f>
        <v>иә</v>
      </c>
    </row>
    <row r="11" spans="1:7" s="11" customFormat="1" ht="15.75">
      <c r="A11" s="24">
        <v>2</v>
      </c>
      <c r="B11" s="40" t="s">
        <v>18</v>
      </c>
      <c r="C11" s="26">
        <v>12581</v>
      </c>
      <c r="D11" s="26">
        <v>3059</v>
      </c>
      <c r="E11" s="27">
        <v>20000</v>
      </c>
      <c r="F11" s="28">
        <f>(C11-D11)/E11</f>
        <v>0.4761</v>
      </c>
      <c r="G11" s="29" t="str">
        <f>IF(F11&gt;1,"иә","жоқ")</f>
        <v>жоқ</v>
      </c>
    </row>
    <row r="12" spans="1:7" s="11" customFormat="1" ht="15.75">
      <c r="A12" s="24">
        <v>3</v>
      </c>
      <c r="B12" s="40" t="s">
        <v>22</v>
      </c>
      <c r="C12" s="26">
        <v>116650</v>
      </c>
      <c r="D12" s="26">
        <v>95353</v>
      </c>
      <c r="E12" s="27">
        <v>20000</v>
      </c>
      <c r="F12" s="28">
        <f>(C12-D12)/E12</f>
        <v>1.06485</v>
      </c>
      <c r="G12" s="29" t="str">
        <f>IF(F12&gt;1,"иә","жоқ")</f>
        <v>иә</v>
      </c>
    </row>
    <row r="13" spans="1:7" s="11" customFormat="1" ht="15.75">
      <c r="A13" s="24">
        <v>4</v>
      </c>
      <c r="B13" s="40" t="s">
        <v>23</v>
      </c>
      <c r="C13" s="26">
        <v>24357</v>
      </c>
      <c r="D13" s="26">
        <v>4259</v>
      </c>
      <c r="E13" s="27">
        <v>20000</v>
      </c>
      <c r="F13" s="28">
        <f>(C13-D13)/E13</f>
        <v>1.0049</v>
      </c>
      <c r="G13" s="29" t="str">
        <f>IF(F13&gt;1,"иә","жоқ")</f>
        <v>иә</v>
      </c>
    </row>
    <row r="14" spans="1:7" s="11" customFormat="1" ht="15.75">
      <c r="A14" s="24">
        <v>5</v>
      </c>
      <c r="B14" s="40" t="s">
        <v>24</v>
      </c>
      <c r="C14" s="41">
        <v>20</v>
      </c>
      <c r="D14" s="26">
        <v>1392</v>
      </c>
      <c r="E14" s="27">
        <v>20000</v>
      </c>
      <c r="F14" s="28">
        <f>(C14-D14)/E14</f>
        <v>-0.0686</v>
      </c>
      <c r="G14" s="29" t="str">
        <f>IF(F14&gt;1,"иә","жоқ")</f>
        <v>жоқ</v>
      </c>
    </row>
    <row r="15" spans="1:7" s="11" customFormat="1" ht="15.75">
      <c r="A15" s="24">
        <v>6</v>
      </c>
      <c r="B15" s="42" t="s">
        <v>25</v>
      </c>
      <c r="C15" s="26">
        <v>86723</v>
      </c>
      <c r="D15" s="26">
        <v>2880</v>
      </c>
      <c r="E15" s="27">
        <v>20000</v>
      </c>
      <c r="F15" s="28">
        <f>(C15-D15)/E15</f>
        <v>4.19215</v>
      </c>
      <c r="G15" s="29" t="str">
        <f>IF(F15&gt;1,"иә","жоқ")</f>
        <v>иә</v>
      </c>
    </row>
    <row r="16" spans="1:7" s="11" customFormat="1" ht="15.75">
      <c r="A16" s="24">
        <v>7</v>
      </c>
      <c r="B16" s="42" t="s">
        <v>29</v>
      </c>
      <c r="C16" s="26">
        <v>38989</v>
      </c>
      <c r="D16" s="26">
        <v>2959</v>
      </c>
      <c r="E16" s="27">
        <v>20000</v>
      </c>
      <c r="F16" s="28">
        <f>(C16-D16)/E16</f>
        <v>1.8015</v>
      </c>
      <c r="G16" s="29" t="str">
        <f>IF(F16&gt;1,"иә","жоқ")</f>
        <v>иә</v>
      </c>
    </row>
    <row r="17" spans="1:7" s="11" customFormat="1" ht="15.75">
      <c r="A17" s="24">
        <v>8</v>
      </c>
      <c r="B17" s="42" t="s">
        <v>30</v>
      </c>
      <c r="C17" s="26">
        <v>36293</v>
      </c>
      <c r="D17" s="26">
        <v>1792</v>
      </c>
      <c r="E17" s="27">
        <v>20000</v>
      </c>
      <c r="F17" s="28">
        <f>(C17-D17)/E17</f>
        <v>1.72505</v>
      </c>
      <c r="G17" s="29" t="str">
        <f>IF(F17&gt;1,"иә","жоқ")</f>
        <v>иә</v>
      </c>
    </row>
    <row r="18" spans="1:7" s="11" customFormat="1" ht="15.75">
      <c r="A18" s="24">
        <v>9</v>
      </c>
      <c r="B18" s="42" t="s">
        <v>31</v>
      </c>
      <c r="C18" s="26">
        <v>27172</v>
      </c>
      <c r="D18" s="26">
        <v>615</v>
      </c>
      <c r="E18" s="27">
        <v>20000</v>
      </c>
      <c r="F18" s="28">
        <f>(C18-D18)/E18</f>
        <v>1.32785</v>
      </c>
      <c r="G18" s="29" t="str">
        <f>IF(F18&gt;1,"иә","жоқ")</f>
        <v>иә</v>
      </c>
    </row>
    <row r="19" spans="1:7" s="11" customFormat="1" ht="15.75">
      <c r="A19" s="33">
        <v>10</v>
      </c>
      <c r="B19" s="43" t="s">
        <v>32</v>
      </c>
      <c r="C19" s="35">
        <v>109528</v>
      </c>
      <c r="D19" s="35">
        <v>46874</v>
      </c>
      <c r="E19" s="36">
        <v>20000</v>
      </c>
      <c r="F19" s="37">
        <f>(C19-D19)/E19</f>
        <v>3.1327</v>
      </c>
      <c r="G19" s="38" t="str">
        <f>IF(F19&gt;1,"иә","жоқ")</f>
        <v>иә</v>
      </c>
    </row>
    <row r="20" spans="1:7" ht="15.75">
      <c r="A20" s="6"/>
      <c r="B20" s="12" t="s">
        <v>34</v>
      </c>
      <c r="C20" s="12"/>
      <c r="D20" s="12"/>
      <c r="E20" s="12"/>
      <c r="F20" s="12"/>
      <c r="G20" s="6"/>
    </row>
    <row r="21" spans="1:7" ht="15.75">
      <c r="A21" s="44" t="s">
        <v>42</v>
      </c>
      <c r="B21" s="44"/>
      <c r="C21" s="44"/>
      <c r="D21" s="44"/>
      <c r="E21" s="44"/>
      <c r="F21" s="44"/>
      <c r="G21" s="44"/>
    </row>
    <row r="22" spans="1:7" ht="15.75">
      <c r="A22" s="44"/>
      <c r="B22" s="44"/>
      <c r="C22" s="44"/>
      <c r="D22" s="44"/>
      <c r="E22" s="44"/>
      <c r="F22" s="44"/>
      <c r="G22" s="44"/>
    </row>
    <row r="23" spans="1:7" ht="15.75">
      <c r="A23" s="44"/>
      <c r="B23" s="44"/>
      <c r="C23" s="44"/>
      <c r="D23" s="44"/>
      <c r="E23" s="44"/>
      <c r="F23" s="44"/>
      <c r="G23" s="44"/>
    </row>
  </sheetData>
  <sheetProtection/>
  <mergeCells count="12">
    <mergeCell ref="F7:F9"/>
    <mergeCell ref="G7:G9"/>
    <mergeCell ref="G5:G6"/>
    <mergeCell ref="A21:G23"/>
    <mergeCell ref="D7:D9"/>
    <mergeCell ref="A1:G1"/>
    <mergeCell ref="A2:G2"/>
    <mergeCell ref="A3:G3"/>
    <mergeCell ref="A5:A9"/>
    <mergeCell ref="B5:B9"/>
    <mergeCell ref="C5:F5"/>
    <mergeCell ref="C7:C9"/>
  </mergeCells>
  <printOptions/>
  <pageMargins left="0.71" right="0.28" top="0.1968503937007874" bottom="0" header="0.5118110236220472" footer="0.5118110236220472"/>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Serikbayeva.A</dc:creator>
  <cp:keywords/>
  <dc:description/>
  <cp:lastModifiedBy>Алуа Таженова</cp:lastModifiedBy>
  <dcterms:created xsi:type="dcterms:W3CDTF">2009-01-29T08:58:29Z</dcterms:created>
  <dcterms:modified xsi:type="dcterms:W3CDTF">2019-06-11T07:45:38Z</dcterms:modified>
  <cp:category/>
  <cp:version/>
  <cp:contentType/>
  <cp:contentStatus/>
</cp:coreProperties>
</file>