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3"/>
  </bookViews>
  <sheets>
    <sheet name="01.01.11" sheetId="1" r:id="rId1"/>
    <sheet name="01.04.11" sheetId="2" r:id="rId2"/>
    <sheet name="01.07.11" sheetId="3" r:id="rId3"/>
    <sheet name="01.10.11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'01.01.11'!$A$1:$G$12</definedName>
    <definedName name="Z_0723B199_A6CE_41D9_937D_B01D2E28BC19_.wvu.PrintArea" localSheetId="1" hidden="1">'01.04.11'!$A$1:$G$12</definedName>
    <definedName name="Z_0723B199_A6CE_41D9_937D_B01D2E28BC19_.wvu.PrintArea" localSheetId="2" hidden="1">'01.07.11'!$A$1:$G$13</definedName>
    <definedName name="Z_0723B199_A6CE_41D9_937D_B01D2E28BC19_.wvu.PrintArea" localSheetId="3" hidden="1">'01.10.11'!$A$1:$G$13</definedName>
    <definedName name="Z_ECD2BD8B_9756_42B3_8153_45306E5E7C04_.wvu.PrintArea" localSheetId="0" hidden="1">'01.01.11'!$A$1:$G$12</definedName>
    <definedName name="Z_ECD2BD8B_9756_42B3_8153_45306E5E7C04_.wvu.PrintArea" localSheetId="1" hidden="1">'01.04.11'!$A$1:$G$12</definedName>
    <definedName name="Z_ECD2BD8B_9756_42B3_8153_45306E5E7C04_.wvu.PrintArea" localSheetId="2" hidden="1">'01.07.11'!$A$1:$G$13</definedName>
    <definedName name="Z_ECD2BD8B_9756_42B3_8153_45306E5E7C04_.wvu.PrintArea" localSheetId="3" hidden="1">'01.10.11'!$A$1:$G$13</definedName>
    <definedName name="дата">#REF!</definedName>
    <definedName name="_xlnm.Print_Area" localSheetId="0">'01.01.11'!$A$1:$G$12</definedName>
    <definedName name="_xlnm.Print_Area" localSheetId="1">'01.04.11'!$A$1:$G$12</definedName>
    <definedName name="_xlnm.Print_Area" localSheetId="2">'01.07.11'!$A$1:$G$13</definedName>
    <definedName name="_xlnm.Print_Area" localSheetId="3">'01.10.11'!$A$1:$G$13</definedName>
  </definedNames>
  <calcPr fullCalcOnLoad="1"/>
</workbook>
</file>

<file path=xl/sharedStrings.xml><?xml version="1.0" encoding="utf-8"?>
<sst xmlns="http://schemas.openxmlformats.org/spreadsheetml/2006/main" count="90" uniqueCount="26">
  <si>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</si>
  <si>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</si>
  <si>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</si>
  <si>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</si>
  <si>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</si>
  <si>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</si>
  <si>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</si>
  <si>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</si>
  <si>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</si>
  <si>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</si>
  <si>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</si>
  <si>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</si>
  <si>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</si>
  <si>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</si>
  <si>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</si>
  <si>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</si>
  <si>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Investment portfolio Management Company “Compass”, JSC</t>
  </si>
  <si>
    <t>«Lancaster Invest», JSC</t>
  </si>
  <si>
    <t>“Real Asset Management”, JSC</t>
  </si>
  <si>
    <t>«Gold Investment Group», JSC</t>
  </si>
  <si>
    <t>"Private Asset Management ", JSC</t>
  </si>
  <si>
    <t>on January 1, 2011</t>
  </si>
  <si>
    <t>on April 1, 2011</t>
  </si>
  <si>
    <t>“Verniy Capital”, JSC</t>
  </si>
  <si>
    <t>on July 1, 2011</t>
  </si>
  <si>
    <t>on October 1, 2011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</si>
</sst>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57" applyFont="1" applyAlignment="1">
      <alignment horizontal="center"/>
      <protection/>
    </xf>
    <xf numFmtId="185" fontId="23" fillId="0" borderId="0" xfId="69" applyNumberFormat="1" applyFont="1" applyFill="1" applyAlignment="1" applyProtection="1">
      <alignment horizontal="center" wrapText="1"/>
      <protection/>
    </xf>
    <xf numFmtId="0" fontId="22" fillId="0" borderId="0" xfId="57" applyFont="1">
      <alignment/>
      <protection/>
    </xf>
    <xf numFmtId="185" fontId="23" fillId="0" borderId="0" xfId="69" applyNumberFormat="1" applyFont="1" applyFill="1" applyBorder="1" applyAlignment="1" applyProtection="1">
      <alignment horizontal="center" wrapText="1"/>
      <protection/>
    </xf>
    <xf numFmtId="185" fontId="22" fillId="0" borderId="0" xfId="69" applyNumberFormat="1" applyFont="1" applyFill="1" applyAlignment="1" applyProtection="1">
      <alignment horizontal="center"/>
      <protection/>
    </xf>
    <xf numFmtId="185" fontId="23" fillId="0" borderId="0" xfId="69" applyNumberFormat="1" applyFont="1" applyFill="1" applyBorder="1" applyAlignment="1" applyProtection="1">
      <alignment horizontal="center" wrapText="1"/>
      <protection/>
    </xf>
    <xf numFmtId="0" fontId="22" fillId="0" borderId="0" xfId="59" applyFont="1" applyAlignment="1" applyProtection="1">
      <alignment horizontal="right"/>
      <protection/>
    </xf>
    <xf numFmtId="185" fontId="22" fillId="0" borderId="10" xfId="69" applyNumberFormat="1" applyFont="1" applyFill="1" applyBorder="1" applyAlignment="1" applyProtection="1">
      <alignment horizontal="center" vertical="center" wrapText="1"/>
      <protection/>
    </xf>
    <xf numFmtId="185" fontId="23" fillId="0" borderId="10" xfId="69" applyNumberFormat="1" applyFont="1" applyFill="1" applyBorder="1" applyAlignment="1" applyProtection="1">
      <alignment horizontal="center" vertical="center" wrapText="1"/>
      <protection/>
    </xf>
    <xf numFmtId="185" fontId="23" fillId="0" borderId="10" xfId="69" applyNumberFormat="1" applyFont="1" applyFill="1" applyBorder="1" applyAlignment="1" applyProtection="1">
      <alignment horizontal="center" vertical="center" wrapText="1"/>
      <protection/>
    </xf>
    <xf numFmtId="185" fontId="22" fillId="0" borderId="10" xfId="69" applyNumberFormat="1" applyFont="1" applyFill="1" applyBorder="1" applyAlignment="1" applyProtection="1">
      <alignment horizontal="center" vertical="center" wrapText="1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5" fillId="0" borderId="10" xfId="69" applyNumberFormat="1" applyFont="1" applyFill="1" applyBorder="1" applyAlignment="1" applyProtection="1">
      <alignment horizontal="center" vertical="center" wrapText="1"/>
      <protection/>
    </xf>
    <xf numFmtId="0" fontId="22" fillId="0" borderId="0" xfId="57" applyFont="1" applyFill="1">
      <alignment/>
      <protection/>
    </xf>
    <xf numFmtId="0" fontId="22" fillId="0" borderId="0" xfId="58" applyFont="1" applyAlignment="1" applyProtection="1">
      <alignment horizontal="right"/>
      <protection/>
    </xf>
    <xf numFmtId="0" fontId="26" fillId="0" borderId="11" xfId="33" applyFont="1" applyBorder="1" applyAlignment="1" quotePrefix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top" wrapText="1"/>
    </xf>
    <xf numFmtId="3" fontId="26" fillId="0" borderId="11" xfId="33" applyNumberFormat="1" applyFont="1" applyBorder="1" applyAlignment="1" quotePrefix="1">
      <alignment horizontal="center" vertical="center" wrapText="1"/>
      <protection/>
    </xf>
    <xf numFmtId="4" fontId="26" fillId="0" borderId="11" xfId="33" applyNumberFormat="1" applyFont="1" applyBorder="1" applyAlignment="1" quotePrefix="1">
      <alignment horizontal="center" vertical="center" wrapText="1"/>
      <protection/>
    </xf>
    <xf numFmtId="185" fontId="24" fillId="0" borderId="11" xfId="69" applyNumberFormat="1" applyFont="1" applyFill="1" applyBorder="1" applyAlignment="1" applyProtection="1">
      <alignment horizontal="center" vertical="center" wrapText="1"/>
      <protection/>
    </xf>
    <xf numFmtId="0" fontId="26" fillId="0" borderId="12" xfId="33" applyFont="1" applyBorder="1" applyAlignment="1" quotePrefix="1">
      <alignment horizontal="center" vertical="center" wrapText="1"/>
      <protection/>
    </xf>
    <xf numFmtId="0" fontId="22" fillId="0" borderId="12" xfId="0" applyFont="1" applyFill="1" applyBorder="1" applyAlignment="1">
      <alignment horizontal="left" vertical="top" wrapText="1"/>
    </xf>
    <xf numFmtId="3" fontId="26" fillId="0" borderId="12" xfId="33" applyNumberFormat="1" applyFont="1" applyBorder="1" applyAlignment="1" quotePrefix="1">
      <alignment horizontal="center" vertical="center" wrapText="1"/>
      <protection/>
    </xf>
    <xf numFmtId="4" fontId="26" fillId="0" borderId="12" xfId="33" applyNumberFormat="1" applyFont="1" applyBorder="1" applyAlignment="1" quotePrefix="1">
      <alignment horizontal="center" vertical="center" wrapText="1"/>
      <protection/>
    </xf>
    <xf numFmtId="185" fontId="24" fillId="0" borderId="12" xfId="69" applyNumberFormat="1" applyFont="1" applyFill="1" applyBorder="1" applyAlignment="1" applyProtection="1">
      <alignment horizontal="center" vertical="center" wrapText="1"/>
      <protection/>
    </xf>
    <xf numFmtId="0" fontId="26" fillId="0" borderId="13" xfId="33" applyFont="1" applyBorder="1" applyAlignment="1" quotePrefix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3" fontId="26" fillId="0" borderId="13" xfId="33" applyNumberFormat="1" applyFont="1" applyBorder="1" applyAlignment="1" quotePrefix="1">
      <alignment horizontal="center" vertical="center" wrapText="1"/>
      <protection/>
    </xf>
    <xf numFmtId="4" fontId="26" fillId="0" borderId="13" xfId="33" applyNumberFormat="1" applyFont="1" applyBorder="1" applyAlignment="1" quotePrefix="1">
      <alignment horizontal="center" vertical="center" wrapText="1"/>
      <protection/>
    </xf>
    <xf numFmtId="185" fontId="24" fillId="0" borderId="13" xfId="69" applyNumberFormat="1" applyFont="1" applyFill="1" applyBorder="1" applyAlignment="1" applyProtection="1">
      <alignment horizontal="center" vertical="center" wrapText="1"/>
      <protection/>
    </xf>
    <xf numFmtId="0" fontId="22" fillId="0" borderId="11" xfId="56" applyFont="1" applyFill="1" applyBorder="1" applyAlignment="1">
      <alignment horizontal="left" vertical="top" wrapText="1"/>
      <protection/>
    </xf>
    <xf numFmtId="0" fontId="22" fillId="0" borderId="12" xfId="56" applyFont="1" applyFill="1" applyBorder="1" applyAlignment="1">
      <alignment horizontal="left" vertical="top" wrapText="1"/>
      <protection/>
    </xf>
    <xf numFmtId="0" fontId="22" fillId="0" borderId="13" xfId="56" applyFont="1" applyFill="1" applyBorder="1" applyAlignment="1">
      <alignment horizontal="left" vertical="center" wrapText="1"/>
      <protection/>
    </xf>
    <xf numFmtId="3" fontId="26" fillId="0" borderId="11" xfId="34" applyNumberFormat="1" applyFont="1" applyFill="1" applyBorder="1" applyAlignment="1" quotePrefix="1">
      <alignment horizontal="center" vertical="center" wrapText="1"/>
      <protection/>
    </xf>
    <xf numFmtId="4" fontId="26" fillId="0" borderId="11" xfId="34" applyNumberFormat="1" applyFont="1" applyFill="1" applyBorder="1" applyAlignment="1" quotePrefix="1">
      <alignment horizontal="center" vertical="center" wrapText="1"/>
      <protection/>
    </xf>
    <xf numFmtId="3" fontId="26" fillId="0" borderId="12" xfId="34" applyNumberFormat="1" applyFont="1" applyFill="1" applyBorder="1" applyAlignment="1" quotePrefix="1">
      <alignment horizontal="center" vertical="center" wrapText="1"/>
      <protection/>
    </xf>
    <xf numFmtId="4" fontId="26" fillId="0" borderId="12" xfId="34" applyNumberFormat="1" applyFont="1" applyFill="1" applyBorder="1" applyAlignment="1" quotePrefix="1">
      <alignment horizontal="center" vertical="center" wrapText="1"/>
      <protection/>
    </xf>
    <xf numFmtId="3" fontId="26" fillId="0" borderId="13" xfId="34" applyNumberFormat="1" applyFont="1" applyFill="1" applyBorder="1" applyAlignment="1" quotePrefix="1">
      <alignment horizontal="center" vertical="center" wrapText="1"/>
      <protection/>
    </xf>
    <xf numFmtId="4" fontId="26" fillId="0" borderId="13" xfId="34" applyNumberFormat="1" applyFont="1" applyFill="1" applyBorder="1" applyAlignment="1" quotePrefix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_КФУ 27.01" xfId="33"/>
    <cellStyle name="S4_кфу УИП" xfId="34"/>
    <cellStyle name="S5_КФУ 27.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brБаланс" xfId="58"/>
    <cellStyle name="Обычный_brБаланс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br01.10.0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55" zoomScalePageLayoutView="0" workbookViewId="0" topLeftCell="A1">
      <selection activeCell="A8" sqref="A8:G12"/>
    </sheetView>
  </sheetViews>
  <sheetFormatPr defaultColWidth="8.00390625" defaultRowHeight="12.75"/>
  <cols>
    <col min="1" max="1" width="7.00390625" style="1" customWidth="1"/>
    <col min="2" max="2" width="34.140625" style="1" customWidth="1"/>
    <col min="3" max="5" width="28.140625" style="1" customWidth="1"/>
    <col min="6" max="6" width="20.140625" style="1" customWidth="1"/>
    <col min="7" max="7" width="23.00390625" style="1" customWidth="1"/>
    <col min="8" max="8" width="8.8515625" style="3" bestFit="1" customWidth="1"/>
    <col min="9" max="9" width="8.7109375" style="3" bestFit="1" customWidth="1"/>
    <col min="10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21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15" t="s">
        <v>2</v>
      </c>
    </row>
    <row r="5" spans="1:7" ht="15.75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1.5">
      <c r="A8" s="16">
        <v>1</v>
      </c>
      <c r="B8" s="17" t="s">
        <v>20</v>
      </c>
      <c r="C8" s="18">
        <v>359861</v>
      </c>
      <c r="D8" s="18">
        <v>2551</v>
      </c>
      <c r="E8" s="18">
        <v>181440</v>
      </c>
      <c r="F8" s="19">
        <v>1.97</v>
      </c>
      <c r="G8" s="20" t="str">
        <f>IF(F8&gt;1,"yes","no")</f>
        <v>yes</v>
      </c>
    </row>
    <row r="9" spans="1:7" s="14" customFormat="1" ht="15.75">
      <c r="A9" s="21">
        <v>2</v>
      </c>
      <c r="B9" s="22" t="s">
        <v>19</v>
      </c>
      <c r="C9" s="23">
        <v>191599</v>
      </c>
      <c r="D9" s="23">
        <v>3470</v>
      </c>
      <c r="E9" s="23">
        <v>181440</v>
      </c>
      <c r="F9" s="24">
        <v>1.04</v>
      </c>
      <c r="G9" s="25" t="str">
        <f>IF(F9&gt;1,"yes","no")</f>
        <v>yes</v>
      </c>
    </row>
    <row r="10" spans="1:7" s="14" customFormat="1" ht="15.75">
      <c r="A10" s="21">
        <v>3</v>
      </c>
      <c r="B10" s="22" t="s">
        <v>18</v>
      </c>
      <c r="C10" s="23">
        <v>254777</v>
      </c>
      <c r="D10" s="23">
        <v>2831</v>
      </c>
      <c r="E10" s="23">
        <v>181440</v>
      </c>
      <c r="F10" s="24">
        <v>1.39</v>
      </c>
      <c r="G10" s="25" t="str">
        <f>IF(F10&gt;1,"yes","no")</f>
        <v>yes</v>
      </c>
    </row>
    <row r="11" spans="1:7" s="14" customFormat="1" ht="47.25">
      <c r="A11" s="21">
        <v>4</v>
      </c>
      <c r="B11" s="22" t="s">
        <v>16</v>
      </c>
      <c r="C11" s="23">
        <v>254589</v>
      </c>
      <c r="D11" s="23">
        <v>11904</v>
      </c>
      <c r="E11" s="23">
        <v>181440</v>
      </c>
      <c r="F11" s="24">
        <v>1.34</v>
      </c>
      <c r="G11" s="25" t="str">
        <f>IF(F11&gt;1,"yes","no")</f>
        <v>yes</v>
      </c>
    </row>
    <row r="12" spans="1:7" s="14" customFormat="1" ht="15.75">
      <c r="A12" s="26">
        <v>5</v>
      </c>
      <c r="B12" s="27" t="s">
        <v>17</v>
      </c>
      <c r="C12" s="28">
        <v>198345</v>
      </c>
      <c r="D12" s="28">
        <v>15002</v>
      </c>
      <c r="E12" s="28">
        <v>181440</v>
      </c>
      <c r="F12" s="29">
        <v>1.01</v>
      </c>
      <c r="G12" s="30" t="str">
        <f>IF(F12&gt;1,"yes","no")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7.00390625" style="1" customWidth="1"/>
    <col min="2" max="2" width="34.140625" style="1" customWidth="1"/>
    <col min="3" max="5" width="28.140625" style="1" customWidth="1"/>
    <col min="6" max="6" width="20.140625" style="1" customWidth="1"/>
    <col min="7" max="7" width="23.00390625" style="1" customWidth="1"/>
    <col min="8" max="8" width="8.8515625" style="3" bestFit="1" customWidth="1"/>
    <col min="9" max="9" width="8.7109375" style="3" bestFit="1" customWidth="1"/>
    <col min="10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22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7" t="s">
        <v>2</v>
      </c>
    </row>
    <row r="5" spans="1:7" ht="15.75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1.5">
      <c r="A8" s="16">
        <v>1</v>
      </c>
      <c r="B8" s="31" t="s">
        <v>20</v>
      </c>
      <c r="C8" s="18">
        <v>253509</v>
      </c>
      <c r="D8" s="18">
        <v>42187</v>
      </c>
      <c r="E8" s="18">
        <v>181440</v>
      </c>
      <c r="F8" s="19">
        <v>1.1646935626102293</v>
      </c>
      <c r="G8" s="20" t="str">
        <f>IF(F8&gt;1,"yes","no")</f>
        <v>yes</v>
      </c>
    </row>
    <row r="9" spans="1:7" s="14" customFormat="1" ht="15.75">
      <c r="A9" s="21">
        <v>2</v>
      </c>
      <c r="B9" s="32" t="s">
        <v>19</v>
      </c>
      <c r="C9" s="23">
        <v>194984</v>
      </c>
      <c r="D9" s="23">
        <v>5983</v>
      </c>
      <c r="E9" s="23">
        <v>181440</v>
      </c>
      <c r="F9" s="24">
        <v>1.0416721781305114</v>
      </c>
      <c r="G9" s="25" t="str">
        <f>IF(F9&gt;1,"yes","no")</f>
        <v>yes</v>
      </c>
    </row>
    <row r="10" spans="1:7" s="14" customFormat="1" ht="15.75">
      <c r="A10" s="21">
        <v>3</v>
      </c>
      <c r="B10" s="32" t="s">
        <v>18</v>
      </c>
      <c r="C10" s="23">
        <v>230167</v>
      </c>
      <c r="D10" s="23">
        <v>5678</v>
      </c>
      <c r="E10" s="23">
        <v>181440</v>
      </c>
      <c r="F10" s="24">
        <v>1.2372630070546737</v>
      </c>
      <c r="G10" s="25" t="str">
        <f>IF(F10&gt;1,"yes","no")</f>
        <v>yes</v>
      </c>
    </row>
    <row r="11" spans="1:7" s="14" customFormat="1" ht="47.25">
      <c r="A11" s="21">
        <v>4</v>
      </c>
      <c r="B11" s="32" t="s">
        <v>16</v>
      </c>
      <c r="C11" s="23">
        <v>233022</v>
      </c>
      <c r="D11" s="23">
        <v>22995</v>
      </c>
      <c r="E11" s="23">
        <v>181440</v>
      </c>
      <c r="F11" s="24">
        <v>1.157556216931217</v>
      </c>
      <c r="G11" s="25" t="str">
        <f>IF(F11&gt;1,"yes","no")</f>
        <v>yes</v>
      </c>
    </row>
    <row r="12" spans="1:7" s="14" customFormat="1" ht="15.75">
      <c r="A12" s="26">
        <v>5</v>
      </c>
      <c r="B12" s="33" t="s">
        <v>17</v>
      </c>
      <c r="C12" s="28">
        <v>193919</v>
      </c>
      <c r="D12" s="28">
        <v>4990</v>
      </c>
      <c r="E12" s="28">
        <v>181440</v>
      </c>
      <c r="F12" s="29">
        <v>1.041275352733686</v>
      </c>
      <c r="G12" s="30" t="str">
        <f>IF(F12&gt;1,"yes","no")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7.00390625" style="1" customWidth="1"/>
    <col min="2" max="2" width="34.140625" style="1" customWidth="1"/>
    <col min="3" max="5" width="28.140625" style="1" customWidth="1"/>
    <col min="6" max="6" width="20.140625" style="1" customWidth="1"/>
    <col min="7" max="7" width="23.00390625" style="1" customWidth="1"/>
    <col min="8" max="8" width="8.7109375" style="3" bestFit="1" customWidth="1"/>
    <col min="9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24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7" t="s">
        <v>2</v>
      </c>
    </row>
    <row r="5" spans="1:7" ht="15.75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1.5">
      <c r="A8" s="16">
        <v>1</v>
      </c>
      <c r="B8" s="31" t="s">
        <v>20</v>
      </c>
      <c r="C8" s="18">
        <v>235845</v>
      </c>
      <c r="D8" s="18">
        <v>19458</v>
      </c>
      <c r="E8" s="18">
        <v>181440</v>
      </c>
      <c r="F8" s="19">
        <v>1.192609126984127</v>
      </c>
      <c r="G8" s="20" t="str">
        <f>IF(F8&gt;1,"yes","no")</f>
        <v>yes</v>
      </c>
    </row>
    <row r="9" spans="1:7" s="14" customFormat="1" ht="15.75">
      <c r="A9" s="21">
        <v>2</v>
      </c>
      <c r="B9" s="32" t="s">
        <v>19</v>
      </c>
      <c r="C9" s="23">
        <v>187486</v>
      </c>
      <c r="D9" s="23">
        <v>4918</v>
      </c>
      <c r="E9" s="23">
        <v>181440</v>
      </c>
      <c r="F9" s="24">
        <v>1.0062169312169311</v>
      </c>
      <c r="G9" s="25" t="str">
        <f>IF(F9&gt;1,"yes","no")</f>
        <v>yes</v>
      </c>
    </row>
    <row r="10" spans="1:7" s="14" customFormat="1" ht="15.75">
      <c r="A10" s="21">
        <v>3</v>
      </c>
      <c r="B10" s="32" t="s">
        <v>18</v>
      </c>
      <c r="C10" s="23">
        <v>249496</v>
      </c>
      <c r="D10" s="23">
        <v>8206</v>
      </c>
      <c r="E10" s="23">
        <v>181440</v>
      </c>
      <c r="F10" s="24">
        <v>1.3298611111111112</v>
      </c>
      <c r="G10" s="25" t="str">
        <f>IF(F10&gt;1,"yes","no")</f>
        <v>yes</v>
      </c>
    </row>
    <row r="11" spans="1:7" s="14" customFormat="1" ht="15.75">
      <c r="A11" s="21">
        <v>4</v>
      </c>
      <c r="B11" s="32" t="s">
        <v>23</v>
      </c>
      <c r="C11" s="23">
        <v>855681</v>
      </c>
      <c r="D11" s="23">
        <v>24517</v>
      </c>
      <c r="E11" s="23">
        <v>724078</v>
      </c>
      <c r="F11" s="24">
        <v>1.1478929065653147</v>
      </c>
      <c r="G11" s="25" t="str">
        <f>IF(F11&gt;1,"yes","no")</f>
        <v>yes</v>
      </c>
    </row>
    <row r="12" spans="1:7" s="14" customFormat="1" ht="47.25">
      <c r="A12" s="21">
        <v>5</v>
      </c>
      <c r="B12" s="32" t="s">
        <v>16</v>
      </c>
      <c r="C12" s="23">
        <v>211774</v>
      </c>
      <c r="D12" s="23">
        <v>10371</v>
      </c>
      <c r="E12" s="23">
        <v>181440</v>
      </c>
      <c r="F12" s="24">
        <v>1.110025352733686</v>
      </c>
      <c r="G12" s="25" t="str">
        <f>IF(F12&gt;1,"yes","no")</f>
        <v>yes</v>
      </c>
    </row>
    <row r="13" spans="1:7" ht="15.75">
      <c r="A13" s="26">
        <v>6</v>
      </c>
      <c r="B13" s="33" t="s">
        <v>17</v>
      </c>
      <c r="C13" s="28">
        <v>192737</v>
      </c>
      <c r="D13" s="28">
        <v>10355</v>
      </c>
      <c r="E13" s="28">
        <v>181440</v>
      </c>
      <c r="F13" s="29">
        <v>1.0051917989417989</v>
      </c>
      <c r="G13" s="30" t="str">
        <f>IF(F13&gt;1,"yes","no")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7.00390625" style="1" customWidth="1"/>
    <col min="2" max="2" width="34.140625" style="1" customWidth="1"/>
    <col min="3" max="5" width="28.140625" style="1" customWidth="1"/>
    <col min="6" max="6" width="20.140625" style="1" customWidth="1"/>
    <col min="7" max="7" width="23.00390625" style="1" customWidth="1"/>
    <col min="8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25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7" t="s">
        <v>2</v>
      </c>
    </row>
    <row r="5" spans="1:7" ht="15.75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1.5">
      <c r="A8" s="16">
        <v>1</v>
      </c>
      <c r="B8" s="31" t="s">
        <v>20</v>
      </c>
      <c r="C8" s="34">
        <v>265619</v>
      </c>
      <c r="D8" s="34">
        <v>67823</v>
      </c>
      <c r="E8" s="34">
        <v>181440</v>
      </c>
      <c r="F8" s="35">
        <f>(C8-D8)/E8</f>
        <v>1.0901455026455027</v>
      </c>
      <c r="G8" s="20" t="str">
        <f>IF(F8&gt;1,"yes","no")</f>
        <v>yes</v>
      </c>
    </row>
    <row r="9" spans="1:7" s="14" customFormat="1" ht="15.75">
      <c r="A9" s="21">
        <v>2</v>
      </c>
      <c r="B9" s="32" t="s">
        <v>19</v>
      </c>
      <c r="C9" s="36">
        <v>198186</v>
      </c>
      <c r="D9" s="36">
        <v>6161</v>
      </c>
      <c r="E9" s="36">
        <v>181440</v>
      </c>
      <c r="F9" s="37">
        <f>(C9-D9)/E9</f>
        <v>1.0583388447971782</v>
      </c>
      <c r="G9" s="25" t="str">
        <f>IF(F9&gt;1,"yes","no")</f>
        <v>yes</v>
      </c>
    </row>
    <row r="10" spans="1:7" s="14" customFormat="1" ht="15.75">
      <c r="A10" s="21">
        <v>3</v>
      </c>
      <c r="B10" s="32" t="s">
        <v>23</v>
      </c>
      <c r="C10" s="36">
        <v>833755</v>
      </c>
      <c r="D10" s="36">
        <v>71255</v>
      </c>
      <c r="E10" s="36">
        <v>726263</v>
      </c>
      <c r="F10" s="37">
        <f>(C10-D10)/E10</f>
        <v>1.0498951481763494</v>
      </c>
      <c r="G10" s="25" t="str">
        <f>IF(F10&gt;1,"yes","no")</f>
        <v>yes</v>
      </c>
    </row>
    <row r="11" spans="1:7" s="14" customFormat="1" ht="15.75">
      <c r="A11" s="21">
        <v>4</v>
      </c>
      <c r="B11" s="32" t="s">
        <v>18</v>
      </c>
      <c r="C11" s="36">
        <v>207067</v>
      </c>
      <c r="D11" s="36">
        <v>4464</v>
      </c>
      <c r="E11" s="36">
        <v>181440</v>
      </c>
      <c r="F11" s="37">
        <f>(C11-D11)/E11</f>
        <v>1.1166391093474426</v>
      </c>
      <c r="G11" s="25" t="str">
        <f>IF(F11&gt;1,"yes","no")</f>
        <v>yes</v>
      </c>
    </row>
    <row r="12" spans="1:7" s="14" customFormat="1" ht="47.25">
      <c r="A12" s="21">
        <v>5</v>
      </c>
      <c r="B12" s="32" t="s">
        <v>16</v>
      </c>
      <c r="C12" s="36">
        <v>215915</v>
      </c>
      <c r="D12" s="36">
        <v>8283</v>
      </c>
      <c r="E12" s="36">
        <v>181440</v>
      </c>
      <c r="F12" s="37">
        <f>(C12-D12)/E12</f>
        <v>1.1443562610229276</v>
      </c>
      <c r="G12" s="25" t="str">
        <f>IF(F12&gt;1,"yes","no")</f>
        <v>yes</v>
      </c>
    </row>
    <row r="13" spans="1:7" ht="15.75">
      <c r="A13" s="26">
        <v>6</v>
      </c>
      <c r="B13" s="33" t="s">
        <v>17</v>
      </c>
      <c r="C13" s="38">
        <v>195208</v>
      </c>
      <c r="D13" s="38">
        <v>10339</v>
      </c>
      <c r="E13" s="38">
        <v>181440</v>
      </c>
      <c r="F13" s="39">
        <f>(C13-D13)/E13</f>
        <v>1.0188988095238096</v>
      </c>
      <c r="G13" s="30" t="str">
        <f>IF(F13&gt;1,"yes","no")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2019-06-04T11:15:56Z</dcterms:modified>
  <cp:category/>
  <cp:version/>
  <cp:contentType/>
  <cp:contentStatus/>
</cp:coreProperties>
</file>