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82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'Обзор'!$A$1:$M$680</definedName>
  </definedNames>
  <calcPr fullCalcOnLoad="1"/>
</workbook>
</file>

<file path=xl/sharedStrings.xml><?xml version="1.0" encoding="utf-8"?>
<sst xmlns="http://schemas.openxmlformats.org/spreadsheetml/2006/main" count="1147" uniqueCount="387">
  <si>
    <t>К июню 2009г. индекс цен предприятий производителей промышленной продукции вырос на 22,5%, к маю 2010г. - снизился на 5,6%. Цены в промышленности коррелируют со стоимостью нефти, поэтому в основе годового роста лежит более низкая цена на нефть в июне 2009г., причиной же месячного падения цен стало снижение стоимости нефти в июне 2010г.</t>
  </si>
  <si>
    <t xml:space="preserve">По отношению к июню 2009 года цены в строительстве выросли на 5,2%, к маю 2010г. - на 0,3%.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</si>
  <si>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>Первое после 2006 года снижение цен в сельском хозяйства продолжается уже на протяжении девяти месяцев.</t>
  </si>
  <si>
    <t xml:space="preserve">К июню 2009г. снижение достигло 13,3%, к маю 2010г. - 0,6%. Снижение к июню прошлого года обусловленио падением цен в  растениеводстве на 26,6%, в основе месячного снижения лежит удешевление продукции растениеводства и животноводства на 0,1% и 1,2%, соответственно. </t>
  </si>
  <si>
    <t xml:space="preserve">К июню 2009г. объем инвестиций снизился на 1,8% причиной чему послужило уменьшение финансирования по линии бюджетных инвестиций и собственных средств предприятий.  Рост инвестиций к предшествующему месяцу достиг 22,9%, при этом номинально бюджетное финансирование выросло на 38,8%, собственное-на 19,4%, иностранное-на 15,8%, заемное-на 26,8%. </t>
  </si>
  <si>
    <t>Инвестиции в жилищное строительство по отношению к прошлому году увеличились на 14,5%, к предшествующему месяцу - на 45,7%. Июньский рост был обеспечен за счет бюджетных, заемных и собственных средств предприятий и населения.</t>
  </si>
  <si>
    <r>
      <t xml:space="preserve">Валовой внутренний продукт </t>
    </r>
    <r>
      <rPr>
        <b/>
        <sz val="10"/>
        <rFont val="Arial Cyr"/>
        <family val="0"/>
      </rPr>
      <t>(янв.-март 2010г.)</t>
    </r>
  </si>
  <si>
    <t>рост по всем компонентам, кроме строительства, финансов, услуг по питанию и проживанию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</si>
  <si>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</si>
  <si>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</si>
  <si>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</si>
  <si>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</si>
  <si>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</si>
  <si>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</si>
  <si>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</si>
  <si>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</si>
  <si>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</si>
  <si>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</si>
  <si>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</si>
  <si>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</si>
  <si>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</si>
  <si>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</si>
  <si>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</si>
  <si>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</si>
  <si>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</si>
  <si>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</si>
  <si>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</si>
  <si>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</si>
  <si>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</si>
  <si>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</si>
  <si>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</si>
  <si>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</si>
  <si>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</si>
  <si>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</si>
  <si>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</si>
  <si>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</si>
  <si>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</si>
  <si>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</si>
  <si>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</si>
  <si>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</si>
  <si>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</si>
  <si>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</si>
  <si>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</si>
  <si>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</si>
  <si>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</si>
  <si>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</si>
  <si>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</si>
  <si>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</si>
  <si>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</si>
  <si>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</si>
  <si>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</si>
  <si>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</si>
  <si>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</si>
  <si>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</si>
  <si>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</si>
  <si>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</si>
  <si>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</si>
  <si>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</si>
  <si>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</si>
  <si>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</si>
  <si>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</si>
  <si>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</si>
  <si>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</si>
  <si>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</si>
  <si>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</si>
  <si>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</si>
  <si>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</si>
  <si>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</si>
  <si>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</si>
  <si>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</si>
  <si>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</si>
  <si>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</si>
  <si>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</si>
  <si>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</si>
  <si>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</si>
  <si>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</si>
  <si>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</si>
  <si>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</si>
  <si>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</si>
  <si>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</si>
  <si>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</si>
  <si>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</si>
  <si>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</si>
  <si>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</si>
  <si>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</si>
  <si>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</si>
  <si>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</si>
  <si>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</si>
  <si>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</si>
  <si>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</si>
  <si>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</si>
  <si>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</si>
  <si>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</si>
  <si>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</si>
  <si>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</si>
  <si>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</si>
  <si>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</si>
  <si>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</si>
  <si>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</si>
  <si>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</si>
  <si>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</si>
  <si>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</si>
  <si>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</si>
  <si>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</si>
  <si>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</si>
  <si>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</si>
  <si>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</si>
  <si>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</si>
  <si>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</si>
  <si>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</si>
  <si>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</si>
  <si>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</si>
  <si>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</si>
  <si>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</si>
  <si>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</si>
  <si>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</si>
  <si>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</si>
  <si>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</si>
  <si>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</si>
  <si>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</si>
  <si>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</si>
  <si>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</si>
  <si>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</si>
  <si>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</si>
  <si>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</si>
  <si>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</si>
  <si>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</si>
  <si>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</si>
  <si>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</si>
  <si>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</si>
  <si>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</si>
  <si>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</si>
  <si>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</si>
  <si>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</si>
  <si>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</si>
  <si>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</si>
  <si>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</si>
  <si>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</si>
  <si>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</si>
  <si>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</si>
  <si>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</si>
  <si>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</si>
  <si>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</si>
  <si>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</si>
  <si>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</si>
  <si>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</si>
  <si>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</si>
  <si>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</si>
  <si>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</si>
  <si>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</si>
  <si>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</si>
  <si>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</si>
  <si>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</si>
  <si>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</si>
  <si>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</si>
  <si>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</si>
  <si>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</si>
  <si>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</si>
  <si>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</si>
  <si>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</si>
  <si>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</si>
  <si>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</si>
  <si>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</si>
  <si>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</si>
  <si>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</si>
  <si>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</si>
  <si>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</si>
  <si>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</si>
  <si>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</si>
  <si>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</si>
  <si>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</si>
  <si>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</si>
  <si>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</si>
  <si>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</si>
  <si>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</si>
  <si>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</si>
  <si>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</si>
  <si>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</si>
  <si>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</si>
  <si>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</si>
  <si>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</si>
  <si>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</si>
  <si>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</si>
  <si>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</si>
  <si>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</si>
  <si>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</si>
  <si>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</si>
  <si>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</si>
  <si>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</si>
  <si>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</si>
  <si>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</si>
  <si>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</si>
  <si>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</si>
  <si>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</si>
  <si>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</si>
  <si>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</si>
  <si>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</si>
  <si>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</si>
  <si>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</si>
  <si>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</si>
  <si>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</si>
  <si>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</si>
  <si>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</si>
  <si>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</si>
  <si>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</si>
  <si>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</si>
  <si>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</si>
  <si>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</si>
  <si>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</si>
  <si>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</si>
  <si>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</si>
  <si>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</si>
  <si>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</si>
  <si>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</si>
  <si>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</si>
  <si>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</si>
  <si>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</si>
  <si>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</si>
  <si>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</si>
  <si>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</si>
  <si>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</si>
  <si>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</si>
  <si>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</si>
  <si>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</si>
  <si>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</si>
  <si>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</si>
  <si>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</si>
  <si>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</si>
  <si>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</si>
  <si>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</si>
  <si>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</si>
  <si>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</si>
  <si>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</si>
  <si>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</si>
  <si>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</si>
  <si>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</si>
  <si>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</si>
  <si>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</si>
  <si>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</si>
  <si>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</si>
  <si>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</si>
  <si>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</si>
  <si>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</si>
  <si>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</si>
  <si>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</si>
  <si>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</si>
  <si>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</si>
  <si>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</si>
  <si>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</si>
  <si>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</si>
  <si>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</si>
  <si>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</si>
  <si>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</si>
  <si>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</si>
  <si>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</si>
  <si>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</si>
  <si>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рост животноводства 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</si>
  <si>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</si>
  <si>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</si>
  <si>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</si>
  <si>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</si>
  <si>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</si>
  <si>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</si>
  <si>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</si>
  <si>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</si>
  <si>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</si>
  <si>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</si>
  <si>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</si>
  <si>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</si>
  <si>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</si>
  <si>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</si>
  <si>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</si>
  <si>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Годовой рост остается высоким</t>
  </si>
  <si>
    <t xml:space="preserve">рост цен на нефть, эффект низкой базы сравнения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</si>
  <si>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</si>
  <si>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</si>
  <si>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</si>
  <si>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</si>
  <si>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</si>
  <si>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</si>
  <si>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</si>
  <si>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</si>
  <si>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</si>
  <si>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</si>
  <si>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</si>
  <si>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</si>
  <si>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r>
      <t xml:space="preserve">Валовой внутренний продукт </t>
    </r>
    <r>
      <rPr>
        <b/>
        <sz val="10"/>
        <rFont val="Arial"/>
        <family val="2"/>
      </rPr>
      <t>(янв.-март 2010г.)</t>
    </r>
  </si>
  <si>
    <t>январь-март 2010г.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</si>
  <si>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в 1 кв. 2010 года увеличился на</t>
    </r>
    <r>
      <rPr>
        <b/>
        <sz val="10"/>
        <rFont val="Arial Cyr"/>
        <family val="0"/>
      </rPr>
      <t xml:space="preserve"> 7,1%</t>
    </r>
    <r>
      <rPr>
        <sz val="10"/>
        <rFont val="Arial Cyr"/>
        <family val="0"/>
      </rPr>
      <t>. Производство товаров выросло на 7,1%, производство услуг  - на 2,3%.</t>
    </r>
  </si>
  <si>
    <t>Объем произведенного ВВП в номинальном выражении достиг 3 881,6 млрд. тенге. По отношению к 1 кв. 2009г. в структуре ВВП доля производства товаров возросла до 41,1%, а услуг - снизилась, составив 55,8%.</t>
  </si>
  <si>
    <t>Молдова*</t>
  </si>
  <si>
    <t>1 кв.2010г.</t>
  </si>
  <si>
    <t>*данные по Молдове за 2010г. отсутствуют</t>
  </si>
  <si>
    <t>По итогам 1 кв. 2010г. наибольший рост в Кыргызстане</t>
  </si>
  <si>
    <t>За 1 кв. 2010г. наибольший темп прироста ВВП среди стран СНГ показали Кыргызстан (на 16,4%), Узбекистан (на 7,6%) и Казахстан (на 7,1%). Рост Кыргызстана в значительной степени обусловлен возобновлением работы на полную мощность золоторудного предприятия "Кумтор".</t>
  </si>
  <si>
    <t>I-2010</t>
  </si>
  <si>
    <t>Примечание: приведенная годовая динамика ВВП основана на расчетах Национального Банка РК</t>
  </si>
  <si>
    <t>За 1 кв. 2010г. ВВП в годовом выражении увеличился на 3,2%, что было обусловлено ростом производства товаров и услуг на 7,1% и 2,3%, соответственно.</t>
  </si>
  <si>
    <t>За 1 кв. 2010г. ВВП увеличился на 7,1%</t>
  </si>
  <si>
    <t>Ускорение темпа - незначительное</t>
  </si>
  <si>
    <t>май 2010г.</t>
  </si>
  <si>
    <t>янв.-маю 2009г.</t>
  </si>
  <si>
    <t>маю 2009г.</t>
  </si>
  <si>
    <t>Темп роста - замедляется</t>
  </si>
  <si>
    <t xml:space="preserve">Снижение цен продолжается </t>
  </si>
  <si>
    <t>Плавное замедление</t>
  </si>
  <si>
    <t xml:space="preserve">Эл/снабжение, подача газа, пара и воздушное кондиционирование  - сезонное замедление </t>
  </si>
  <si>
    <t>9.</t>
  </si>
  <si>
    <t>12.1.</t>
  </si>
  <si>
    <t>12.2.</t>
  </si>
  <si>
    <t>13.</t>
  </si>
  <si>
    <t xml:space="preserve">Связь </t>
  </si>
  <si>
    <t>Июнь 2010г.</t>
  </si>
  <si>
    <t>1.1. Основные социально - экономические показатели (июнь)</t>
  </si>
  <si>
    <t>янв-июнь 2010г.</t>
  </si>
  <si>
    <t>июнь 2010г.</t>
  </si>
  <si>
    <t>янв.-июню 2009г.</t>
  </si>
  <si>
    <t>июню 2009г.</t>
  </si>
  <si>
    <t xml:space="preserve"> в % к маю 2010г.</t>
  </si>
  <si>
    <t>янв.-май 2010г.</t>
  </si>
  <si>
    <t>в % апрелю 2010г.</t>
  </si>
  <si>
    <t>июнь 2010г. в % к июню 2009г.</t>
  </si>
  <si>
    <t>Справочно: май 2010г. в % к маю 2009г.</t>
  </si>
  <si>
    <r>
      <t xml:space="preserve">Внешнеторговый оборот </t>
    </r>
    <r>
      <rPr>
        <b/>
        <sz val="10"/>
        <rFont val="Arial Cyr"/>
        <family val="0"/>
      </rPr>
      <t>(май к маю)</t>
    </r>
  </si>
  <si>
    <r>
      <t xml:space="preserve">Реальная заработная плата </t>
    </r>
    <r>
      <rPr>
        <b/>
        <sz val="10"/>
        <rFont val="Arial Cyr"/>
        <family val="0"/>
      </rPr>
      <t>(май)</t>
    </r>
  </si>
  <si>
    <t>1кв. 2010г.</t>
  </si>
  <si>
    <t>За 1 кв. 2010 года ВВП по методу конечного использования вырос на 6,8%</t>
  </si>
  <si>
    <t>По данным АРКС ВВП по методу конечного использования за 1 кв. 2010г. увеличился на 6,8%. Расходы на конечное потребление выросли на 5,2%, валовое накопление - снизилось на 11,1%.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</si>
  <si>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запасов материальных оборотных средств. </t>
  </si>
  <si>
    <t>Индикатор вырос на 7%</t>
  </si>
  <si>
    <t xml:space="preserve">Обрабатывающая - замедление продолжается </t>
  </si>
  <si>
    <t>Рост на 0,5%</t>
  </si>
  <si>
    <t>Темпы роста выше, чем в прошлом году</t>
  </si>
  <si>
    <t>Рост на 17,2%</t>
  </si>
  <si>
    <t>Резкое ускорение</t>
  </si>
  <si>
    <t>После 12 месяцев падения (с декабря 2008г. по ноябрь 2009г.), седьмой месяц подряд растут объемы грузооборота.</t>
  </si>
  <si>
    <t xml:space="preserve">К прошлому году увеличение грузооборота составило 27,5%, месячный рост достиг 1,2%. Низкая база сравнения, а также рост грузопотока на железнодорожном, трубопроводном и автомобильном транспорте, доля которых в общем объеме грузооборота значительна (56,3%, 24,3% и 18,3%), лежат в основе ускорения темпов роста.  </t>
  </si>
  <si>
    <t>Рост связи по отношению к прошлому году замедлился, составив 3,9%, к предыдущему месяцу - снизился на 1,8%. Причиной данных изменений послужили доходы полученные в сегменте мобильной связи (доля в общем объеме 55,5%).</t>
  </si>
  <si>
    <t xml:space="preserve">Рост связи замедлился </t>
  </si>
  <si>
    <t>Снижение на 1,8%</t>
  </si>
  <si>
    <t xml:space="preserve">После февраля 2008 года, четвертый месяц роста </t>
  </si>
  <si>
    <t>Показатель рентабельности улучшился</t>
  </si>
  <si>
    <t>Проведение взаиморасчетов несколько улучшилось</t>
  </si>
  <si>
    <t>Безработица - снижается</t>
  </si>
  <si>
    <t>Темп роста доходов - замедлился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</si>
  <si>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июню 2009г. номинально объем производства добывающей отрасли вырос в июне 2010г. на 16,1%, при этом данный рост был обеспечен в основном увеличением стоимости нефти на 9,1%, тогда как физические объемы производства выросли только на 0,5%.</t>
  </si>
  <si>
    <t>Основной вклад в промышленное производство вносит добыча сырой нефти и природного газа, доля которых в июне снизилась на 1,8% пункта, составив 49,1%.</t>
  </si>
  <si>
    <t xml:space="preserve">К июню 2009г. объем добычи нефти и газового конденсата в натуральном выражении увеличился на 1,9%, к предыдущему месяцу - снизился на 1,3%. Цена нефти смеси Brent сложилась в июне 2010г. на 9,9$ больше чем в июне 2009г. и на 1,4$ меньше мая 2010г. Данные обстоятельства послужили причиной роста годового ИФО добывающей отрасли на 0,5%, и снижения месячного ИФО на 0,5%.  </t>
  </si>
  <si>
    <t>Большая часть казахстанского экспорта поставляется в страны Евросоюза, СНГ и Китай. За 1 кв. 2010 года ВВП ЕС вырос на 0,2%, ВВП СНГ увеличился по оценке в среднем на 4,5%, в Китае отмечен рост на 11,9%. В этих условиях внешнеторговый оборот Казахстана за пять месяцев 2010 года вырос на 39,8%, при этом со странами СНГ увеличение достигло 16,4%, с другими странами мира  - 49,2%.</t>
  </si>
  <si>
    <t>По отношению к маю 2009г. внешнеторговый оборот вырос на 57,3% (экспорт - на 90,9%, импорт - на 22,4%), к предыдущему месяцу увеличение достигло 19,5% (экспорт вырос на 22,4%, импорт - на 13,5%). Из-за более высокого темпа роста экспорта, сальдо оборота в мае повысилось на 0,8 млрд.$, составив 3,3 млрд.долл.США.</t>
  </si>
  <si>
    <t>Май 2010г.</t>
  </si>
  <si>
    <t>Рост во всех отраслях экономики, несмотря на замедление его темпов в промышленности, обеспечил рост сводного индикатора.</t>
  </si>
  <si>
    <t>Из-за падения темпов роста в горнодобывающей отрасли и замедления их в обрабатывающей отрасли, рост промышленности в июне замедлился до 6,5% (к июню 2009г.), при этом месячный показатель увеличился 1,7%.</t>
  </si>
  <si>
    <t xml:space="preserve">Снижение в июне физических объемов добычи нефти и газа, а также стоимости нефти, обусловило замедление роста отрасли до 0,5% по сравнению с аналогичным периодом прошлого года, и снижение на 0,5% по отношению к предыдущему месяцу. </t>
  </si>
  <si>
    <t>По отношению к прошлому году прирост составил 4,5%, к предшествующему месяцу - падение достигло 3,1%. Сезонное снижение потребленния электроэнергии, газа и пара, а также замедление роста в обрабатывающей промышленности, способствовали торможению роста годового показателя и падению месячного индекса.</t>
  </si>
  <si>
    <t>В июне объемы строительных работ выросли к июню 2009г. на 0,5%, рост к маю 2010г. достиг 13,6%. Сократился объем строительно-монтажных работ, увеличились объемы подрядных работ по капитальному и текущему ремонту.</t>
  </si>
  <si>
    <t xml:space="preserve">Рост в июне сельского хозяйства на 3,6% был вызван увеличением показателей животноводства на 3,8%, тогда как ИФО растениеводства по-прежнему остался на уровне 100%. </t>
  </si>
  <si>
    <t xml:space="preserve">Шестой месяц подряд улучшается состояние торговли. К июню 2009г. розничный товарооборот увеличился на 17,2%, к маю 2010г. - на 0,4%. В основе роста лежит как эффект низкой базы сравнения, так и увеличение потребительского спроса и соответственно торгового оборота в магазинах и на рынках.  </t>
  </si>
  <si>
    <t>Рост годового и месячного уровня инфляции замедлился, снизившись на 0,2 и 0,4% пункта, соответственно.</t>
  </si>
  <si>
    <t>Инфляция в июне составила 0,2% (июнь 2009г. – 0,4%). Цены на продовольственные товары выросли на 0,1%, непродовольственные товары подорожали - на 0,5%, платные услуги - на 0,1%.</t>
  </si>
  <si>
    <t xml:space="preserve">Инфляция в годовом выражении составила 6,8% (июнь 2010 года к июню 2009 года).  </t>
  </si>
  <si>
    <t xml:space="preserve">Рентабельность предприятий в 1 кв. 2010г. составила 32,0% (в 4 квартале 2009г. 21,9%). Снижение себестоимости продукции и непроизводственных расходов, обусловив рост прибыли предприятий привело к увеличению рентабельности бизнеса, однако количество прибыльных предприятий снизилось.  </t>
  </si>
  <si>
    <t>В 1 квартале 2010 года (по отношению к 1 кв. 2009г.) задолженность по обязательствам выросла на 18,0%, дебиторская - на 9,8%. При этом рост просроченной задолженности по обязательствам составил 31,1%, по дебиторской - 7,4%.</t>
  </si>
  <si>
    <t>Численость занятого в экономике населения выросла к июню 2009г. на 2,5%, безработных - снизилась на 11,3%.</t>
  </si>
  <si>
    <t xml:space="preserve">В месячном исчислении количество занятых в июне (к маю 2010г.) увеличилось на 0,7%, безработных - снизилось на 1,2%, в результате показатель уровня безработицы понизился до уровня в 5,7%. </t>
  </si>
  <si>
    <t>В мае 2010г. (к маю 2009г.) заработная плата в номинальном выражении выросла на 15,0%, в реальном выражении - на 7,5%. Снижение в мае заработной платы на 0,5%, способствовало замедлению роста реальных денежных доходов населения с 9,6% до 8,7%.</t>
  </si>
  <si>
    <t>снижение инвестиций по линии бюджетных и собственных средств</t>
  </si>
  <si>
    <t xml:space="preserve">замедление роста цен на непродовольственные товары </t>
  </si>
  <si>
    <t xml:space="preserve">замедление роста обусловлено снижением заработной платы в промышленности, торговле, связи, транспорте, финансовой деятельности </t>
  </si>
  <si>
    <t xml:space="preserve">более высокий темп роста экспорта </t>
  </si>
  <si>
    <t xml:space="preserve">рост поставок нефти и газа, цветных металлов, пшеницы, нефтепродуктов, руды железной </t>
  </si>
  <si>
    <t>увеличение закупа машин и оборудования, нефтепродуктов, сахара, кондитерских изделий</t>
  </si>
  <si>
    <t>увеличение инвестиций по линии бюджетных, заемных и собственных средств</t>
  </si>
  <si>
    <t>увеличение объемов подрядных работ по капитальному и текущему ремонту</t>
  </si>
  <si>
    <t>рост объема продаж в магазинах и на рынках, эффект низкой базы сравнения</t>
  </si>
  <si>
    <t>увеличение грузопотока на железнодорожном, трубопроводном и автомобильном транспорте, эффект низкой базы сравнения</t>
  </si>
  <si>
    <t>Горнодобывающая - объем добычи снизился</t>
  </si>
  <si>
    <t>В июне 2010г. все отрасли экономики продемонстрировали рост. Наиболее значительно выросли показатели обрабатывающей отрасли, транспорта, внутренней и внешней торговли.</t>
  </si>
  <si>
    <t xml:space="preserve">К июню 2009г. объем производства вырос на 16,2%, к маю 2010г. - на 5,2%. Замедление годового темпа роста отрасли обусловлено снижением выпуска продукции в металлургической промышленности, в основе месячного роста - увеличение объемов производства продуктов питания.  </t>
  </si>
  <si>
    <t>рост во всех отраслях</t>
  </si>
  <si>
    <t>замедление роста из-за снижения в металлургической промышленности</t>
  </si>
  <si>
    <t>замедление роста из-за снижения объемов добычи нефти и газа, цен на нефть</t>
  </si>
  <si>
    <t xml:space="preserve">замедление роста из-за снижения производства газа, электро- и теплоэнергии </t>
  </si>
  <si>
    <t xml:space="preserve">В июне снизился объем инвестиций в основной капитал, продолжился рост цен в промышленности. </t>
  </si>
  <si>
    <t>14.</t>
  </si>
  <si>
    <t>рост доходов в сегменте мобильной связи</t>
  </si>
  <si>
    <t>мың теңге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</si>
</sst>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1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8.75"/>
      <name val="Arial Cyr"/>
      <family val="0"/>
    </font>
    <font>
      <b/>
      <sz val="8"/>
      <color indexed="12"/>
      <name val="Arial"/>
      <family val="2"/>
    </font>
    <font>
      <sz val="8.75"/>
      <color indexed="10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3" borderId="0" xfId="0" applyFont="1" applyFill="1" applyAlignment="1">
      <alignment/>
    </xf>
    <xf numFmtId="0" fontId="17" fillId="0" borderId="4" xfId="0" applyFont="1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0" borderId="0" xfId="0" applyFont="1" applyFill="1" applyAlignment="1">
      <alignment/>
    </xf>
    <xf numFmtId="49" fontId="21" fillId="3" borderId="0" xfId="0" applyNumberFormat="1" applyFont="1" applyFill="1" applyAlignment="1">
      <alignment horizontal="justify" vertical="top" wrapText="1"/>
    </xf>
    <xf numFmtId="0" fontId="17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6" fillId="0" borderId="0" xfId="0" applyFont="1" applyAlignment="1">
      <alignment horizontal="justify" vertical="top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21" fillId="0" borderId="4" xfId="0" applyFont="1" applyBorder="1" applyAlignment="1">
      <alignment/>
    </xf>
    <xf numFmtId="0" fontId="20" fillId="0" borderId="0" xfId="0" applyFont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9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wrapText="1"/>
    </xf>
    <xf numFmtId="0" fontId="18" fillId="0" borderId="4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168" fontId="29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" fontId="23" fillId="0" borderId="0" xfId="0" applyNumberFormat="1" applyFont="1" applyAlignment="1">
      <alignment horizontal="right"/>
    </xf>
    <xf numFmtId="0" fontId="18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168" fontId="29" fillId="0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/>
    </xf>
    <xf numFmtId="0" fontId="29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top" wrapText="1"/>
    </xf>
    <xf numFmtId="0" fontId="17" fillId="0" borderId="4" xfId="0" applyFont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Border="1" applyAlignment="1">
      <alignment horizontal="justify" vertical="top" wrapText="1"/>
    </xf>
    <xf numFmtId="0" fontId="29" fillId="4" borderId="5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49" fillId="0" borderId="0" xfId="0" applyFont="1" applyAlignment="1">
      <alignment/>
    </xf>
    <xf numFmtId="0" fontId="21" fillId="3" borderId="0" xfId="0" applyFont="1" applyFill="1" applyBorder="1" applyAlignment="1">
      <alignment/>
    </xf>
    <xf numFmtId="16" fontId="23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21" fillId="0" borderId="0" xfId="0" applyNumberFormat="1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1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6" fillId="0" borderId="0" xfId="0" applyFont="1" applyFill="1" applyAlignment="1">
      <alignment/>
    </xf>
    <xf numFmtId="0" fontId="17" fillId="0" borderId="0" xfId="0" applyFont="1" applyBorder="1" applyAlignment="1">
      <alignment horizontal="justify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4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0" fontId="65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6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1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6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7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7" fillId="0" borderId="5" xfId="0" applyFont="1" applyBorder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168" fontId="72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29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7" fillId="0" borderId="0" xfId="0" applyNumberFormat="1" applyFont="1" applyAlignment="1">
      <alignment/>
    </xf>
    <xf numFmtId="0" fontId="29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 horizontal="justify" vertical="top" wrapText="1"/>
    </xf>
    <xf numFmtId="168" fontId="29" fillId="0" borderId="5" xfId="0" applyNumberFormat="1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68" fontId="29" fillId="0" borderId="5" xfId="0" applyNumberFormat="1" applyFont="1" applyBorder="1" applyAlignment="1">
      <alignment horizontal="center" vertical="center" wrapText="1"/>
    </xf>
    <xf numFmtId="16" fontId="29" fillId="0" borderId="5" xfId="0" applyNumberFormat="1" applyFont="1" applyBorder="1" applyAlignment="1">
      <alignment horizontal="center"/>
    </xf>
    <xf numFmtId="168" fontId="29" fillId="0" borderId="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0" fillId="0" borderId="0" xfId="0" applyFont="1" applyAlignment="1">
      <alignment/>
    </xf>
    <xf numFmtId="16" fontId="39" fillId="0" borderId="0" xfId="0" applyNumberFormat="1" applyFont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4" xfId="0" applyFont="1" applyBorder="1" applyAlignment="1">
      <alignment/>
    </xf>
    <xf numFmtId="0" fontId="7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7" fillId="0" borderId="5" xfId="19" applyNumberFormat="1" applyFont="1" applyFill="1" applyBorder="1">
      <alignment/>
      <protection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3" borderId="0" xfId="0" applyFont="1" applyFill="1" applyBorder="1" applyAlignment="1">
      <alignment/>
    </xf>
    <xf numFmtId="0" fontId="29" fillId="0" borderId="0" xfId="0" applyFont="1" applyAlignment="1">
      <alignment horizontal="justify" wrapText="1"/>
    </xf>
    <xf numFmtId="0" fontId="79" fillId="0" borderId="0" xfId="0" applyFont="1" applyBorder="1" applyAlignment="1">
      <alignment vertical="center"/>
    </xf>
    <xf numFmtId="0" fontId="77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7" fillId="0" borderId="5" xfId="0" applyNumberFormat="1" applyFont="1" applyBorder="1" applyAlignment="1">
      <alignment/>
    </xf>
    <xf numFmtId="0" fontId="74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1" fillId="0" borderId="9" xfId="0" applyFont="1" applyBorder="1" applyAlignment="1">
      <alignment/>
    </xf>
    <xf numFmtId="0" fontId="72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7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17" fillId="0" borderId="0" xfId="0" applyNumberFormat="1" applyFont="1" applyAlignment="1">
      <alignment/>
    </xf>
    <xf numFmtId="168" fontId="29" fillId="0" borderId="7" xfId="0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7" xfId="0" applyFont="1" applyBorder="1" applyAlignment="1">
      <alignment/>
    </xf>
    <xf numFmtId="0" fontId="51" fillId="0" borderId="8" xfId="0" applyFont="1" applyBorder="1" applyAlignment="1">
      <alignment/>
    </xf>
    <xf numFmtId="0" fontId="51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1" fillId="0" borderId="5" xfId="0" applyFont="1" applyBorder="1" applyAlignment="1">
      <alignment/>
    </xf>
    <xf numFmtId="0" fontId="51" fillId="0" borderId="5" xfId="0" applyFont="1" applyFill="1" applyBorder="1" applyAlignment="1">
      <alignment/>
    </xf>
    <xf numFmtId="0" fontId="66" fillId="0" borderId="5" xfId="0" applyFont="1" applyBorder="1" applyAlignment="1">
      <alignment/>
    </xf>
    <xf numFmtId="0" fontId="84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7" fillId="0" borderId="0" xfId="0" applyFont="1" applyAlignment="1">
      <alignment horizontal="justify" vertical="top"/>
    </xf>
    <xf numFmtId="0" fontId="67" fillId="0" borderId="5" xfId="0" applyFont="1" applyBorder="1" applyAlignment="1">
      <alignment/>
    </xf>
    <xf numFmtId="0" fontId="51" fillId="6" borderId="7" xfId="0" applyFont="1" applyFill="1" applyBorder="1" applyAlignment="1">
      <alignment/>
    </xf>
    <xf numFmtId="0" fontId="51" fillId="6" borderId="8" xfId="0" applyFont="1" applyFill="1" applyBorder="1" applyAlignment="1">
      <alignment/>
    </xf>
    <xf numFmtId="0" fontId="51" fillId="6" borderId="9" xfId="0" applyFont="1" applyFill="1" applyBorder="1" applyAlignment="1">
      <alignment/>
    </xf>
    <xf numFmtId="0" fontId="51" fillId="7" borderId="7" xfId="0" applyFont="1" applyFill="1" applyBorder="1" applyAlignment="1">
      <alignment/>
    </xf>
    <xf numFmtId="0" fontId="51" fillId="7" borderId="8" xfId="0" applyFont="1" applyFill="1" applyBorder="1" applyAlignment="1">
      <alignment/>
    </xf>
    <xf numFmtId="168" fontId="51" fillId="7" borderId="8" xfId="0" applyNumberFormat="1" applyFont="1" applyFill="1" applyBorder="1" applyAlignment="1">
      <alignment/>
    </xf>
    <xf numFmtId="1" fontId="51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9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1" fillId="0" borderId="4" xfId="0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0" fontId="17" fillId="0" borderId="0" xfId="0" applyFont="1" applyAlignment="1">
      <alignment horizontal="justify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9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9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89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" fontId="89" fillId="0" borderId="4" xfId="0" applyNumberFormat="1" applyFont="1" applyBorder="1" applyAlignment="1">
      <alignment horizontal="right"/>
    </xf>
    <xf numFmtId="0" fontId="9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7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31" fillId="0" borderId="0" xfId="0" applyFont="1" applyBorder="1" applyAlignment="1">
      <alignment horizontal="justify" wrapText="1"/>
    </xf>
    <xf numFmtId="0" fontId="33" fillId="0" borderId="0" xfId="0" applyFont="1" applyAlignment="1">
      <alignment/>
    </xf>
    <xf numFmtId="0" fontId="31" fillId="2" borderId="14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71" fillId="8" borderId="0" xfId="0" applyFont="1" applyFill="1" applyAlignment="1">
      <alignment horizontal="center" vertical="center" wrapText="1"/>
    </xf>
    <xf numFmtId="0" fontId="68" fillId="8" borderId="0" xfId="0" applyFont="1" applyFill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68" fillId="9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4" fillId="2" borderId="0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/>
    </xf>
    <xf numFmtId="0" fontId="71" fillId="9" borderId="0" xfId="0" applyFont="1" applyFill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justify" vertical="center" wrapText="1"/>
    </xf>
    <xf numFmtId="0" fontId="31" fillId="2" borderId="15" xfId="0" applyFont="1" applyFill="1" applyBorder="1" applyAlignment="1">
      <alignment horizontal="justify" vertical="center" wrapText="1"/>
    </xf>
    <xf numFmtId="0" fontId="31" fillId="2" borderId="12" xfId="0" applyFont="1" applyFill="1" applyBorder="1" applyAlignment="1">
      <alignment horizontal="justify" vertical="center" wrapText="1"/>
    </xf>
    <xf numFmtId="0" fontId="31" fillId="2" borderId="16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168" fontId="0" fillId="2" borderId="13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0" fillId="2" borderId="1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29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9" fillId="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9" fillId="0" borderId="8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justify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64" fillId="0" borderId="0" xfId="0" applyFont="1" applyFill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0" fontId="61" fillId="0" borderId="4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3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34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29" fillId="4" borderId="7" xfId="0" applyFont="1" applyFill="1" applyBorder="1" applyAlignment="1">
      <alignment horizontal="center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29" fillId="0" borderId="0" xfId="0" applyFont="1" applyAlignment="1">
      <alignment horizontal="justify" wrapText="1"/>
    </xf>
    <xf numFmtId="0" fontId="29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9" fillId="0" borderId="5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31" fillId="0" borderId="0" xfId="0" applyFont="1" applyFill="1" applyBorder="1" applyAlignment="1">
      <alignment horizontal="justify" vertical="center" wrapText="1"/>
    </xf>
    <xf numFmtId="0" fontId="39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9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0" fillId="0" borderId="0" xfId="0" applyAlignment="1">
      <alignment horizontal="justify" vertical="center" wrapText="1"/>
    </xf>
    <xf numFmtId="0" fontId="17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30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1" fillId="4" borderId="26" xfId="0" applyFont="1" applyFill="1" applyBorder="1" applyAlignment="1">
      <alignment horizontal="justify" vertical="center" wrapText="1"/>
    </xf>
    <xf numFmtId="0" fontId="21" fillId="4" borderId="11" xfId="0" applyFont="1" applyFill="1" applyBorder="1" applyAlignment="1">
      <alignment horizontal="justify" vertical="center" wrapText="1"/>
    </xf>
    <xf numFmtId="168" fontId="0" fillId="2" borderId="17" xfId="0" applyNumberFormat="1" applyFont="1" applyFill="1" applyBorder="1" applyAlignment="1">
      <alignment horizontal="center" vertical="center" wrapText="1"/>
    </xf>
    <xf numFmtId="168" fontId="0" fillId="2" borderId="27" xfId="0" applyNumberFormat="1" applyFont="1" applyFill="1" applyBorder="1" applyAlignment="1">
      <alignment horizontal="center" vertical="center" wrapText="1"/>
    </xf>
    <xf numFmtId="168" fontId="0" fillId="2" borderId="29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168" fontId="0" fillId="2" borderId="30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2" borderId="2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8" fontId="0" fillId="2" borderId="27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9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4" fillId="0" borderId="0" xfId="0" applyFont="1" applyFill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168" fontId="0" fillId="2" borderId="31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38" fillId="0" borderId="2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168" fontId="0" fillId="2" borderId="17" xfId="0" applyNumberFormat="1" applyFont="1" applyFill="1" applyBorder="1" applyAlignment="1">
      <alignment horizontal="center" vertical="center"/>
    </xf>
    <xf numFmtId="16" fontId="0" fillId="2" borderId="0" xfId="0" applyNumberFormat="1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/>
    </xf>
    <xf numFmtId="168" fontId="0" fillId="2" borderId="3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1"/>
          <c:w val="0.97125"/>
          <c:h val="0.69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Таблицы!$O$49:$AE$49</c:f>
              <c:numCache>
                <c:ptCount val="17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Таблицы!$O$50:$AE$50</c:f>
              <c:numCache>
                <c:ptCount val="17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</c:numCache>
            </c:numRef>
          </c:val>
        </c:ser>
        <c:axId val="4075001"/>
        <c:axId val="36675010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Таблицы!$O$51:$AE$51</c:f>
              <c:numCache>
                <c:ptCount val="17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</c:numCache>
            </c:numRef>
          </c:val>
          <c:smooth val="0"/>
        </c:ser>
        <c:axId val="4075001"/>
        <c:axId val="36675010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Таблицы!$O$52:$AE$52</c:f>
              <c:numCache>
                <c:ptCount val="17"/>
                <c:pt idx="0">
                  <c:v>55.6</c:v>
                </c:pt>
                <c:pt idx="1">
                  <c:v>108.3</c:v>
                </c:pt>
                <c:pt idx="2">
                  <c:v>103.3</c:v>
                </c:pt>
                <c:pt idx="3">
                  <c:v>107.1</c:v>
                </c:pt>
                <c:pt idx="4">
                  <c:v>103.5</c:v>
                </c:pt>
                <c:pt idx="5">
                  <c:v>105.3</c:v>
                </c:pt>
                <c:pt idx="6">
                  <c:v>109.5</c:v>
                </c:pt>
                <c:pt idx="7">
                  <c:v>103.7</c:v>
                </c:pt>
                <c:pt idx="8">
                  <c:v>105.1</c:v>
                </c:pt>
                <c:pt idx="9">
                  <c:v>98.3</c:v>
                </c:pt>
                <c:pt idx="10">
                  <c:v>95.6</c:v>
                </c:pt>
                <c:pt idx="11">
                  <c:v>134.8</c:v>
                </c:pt>
                <c:pt idx="12">
                  <c:v>66.5</c:v>
                </c:pt>
                <c:pt idx="13">
                  <c:v>102.9</c:v>
                </c:pt>
                <c:pt idx="14">
                  <c:v>121.9</c:v>
                </c:pt>
                <c:pt idx="15">
                  <c:v>99.3</c:v>
                </c:pt>
                <c:pt idx="16">
                  <c:v>119.5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Таблицы!$O$46:$AE$46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Таблицы!$O$53:$AE$53</c:f>
              <c:numCache>
                <c:ptCount val="17"/>
                <c:pt idx="0">
                  <c:v>58.4</c:v>
                </c:pt>
                <c:pt idx="1">
                  <c:v>63.9</c:v>
                </c:pt>
                <c:pt idx="2">
                  <c:v>61.3</c:v>
                </c:pt>
                <c:pt idx="3">
                  <c:v>60.1</c:v>
                </c:pt>
                <c:pt idx="4">
                  <c:v>54.2</c:v>
                </c:pt>
                <c:pt idx="5">
                  <c:v>54.1</c:v>
                </c:pt>
                <c:pt idx="6">
                  <c:v>57.1</c:v>
                </c:pt>
                <c:pt idx="7">
                  <c:v>58.5</c:v>
                </c:pt>
                <c:pt idx="8">
                  <c:v>67.9</c:v>
                </c:pt>
                <c:pt idx="9">
                  <c:v>70.4</c:v>
                </c:pt>
                <c:pt idx="10">
                  <c:v>84.9</c:v>
                </c:pt>
                <c:pt idx="11">
                  <c:v>109.6</c:v>
                </c:pt>
                <c:pt idx="12">
                  <c:v>131</c:v>
                </c:pt>
                <c:pt idx="13">
                  <c:v>124.5</c:v>
                </c:pt>
                <c:pt idx="14">
                  <c:v>146.9</c:v>
                </c:pt>
                <c:pt idx="15">
                  <c:v>136.2</c:v>
                </c:pt>
                <c:pt idx="16">
                  <c:v>157.3</c:v>
                </c:pt>
              </c:numCache>
            </c:numRef>
          </c:val>
          <c:smooth val="0"/>
        </c:ser>
        <c:axId val="61639635"/>
        <c:axId val="17885804"/>
      </c:lineChart>
      <c:catAx>
        <c:axId val="407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675010"/>
        <c:crossesAt val="0"/>
        <c:auto val="1"/>
        <c:lblOffset val="100"/>
        <c:tickLblSkip val="1"/>
        <c:noMultiLvlLbl val="0"/>
      </c:catAx>
      <c:valAx>
        <c:axId val="3667501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75001"/>
        <c:crossesAt val="1"/>
        <c:crossBetween val="between"/>
        <c:dispUnits/>
        <c:majorUnit val="1"/>
        <c:minorUnit val="1"/>
      </c:valAx>
      <c:catAx>
        <c:axId val="61639635"/>
        <c:scaling>
          <c:orientation val="minMax"/>
        </c:scaling>
        <c:axPos val="b"/>
        <c:delete val="1"/>
        <c:majorTickMark val="out"/>
        <c:minorTickMark val="none"/>
        <c:tickLblPos val="nextTo"/>
        <c:crossAx val="17885804"/>
        <c:crossesAt val="100"/>
        <c:auto val="1"/>
        <c:lblOffset val="100"/>
        <c:noMultiLvlLbl val="0"/>
      </c:catAx>
      <c:valAx>
        <c:axId val="17885804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63963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"/>
          <c:y val="0.852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75"/>
          <c:w val="0.985"/>
          <c:h val="0.65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Таблицы!$B$195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Таблицы!$O$194:$AF$194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Таблицы!$O$195:$AF$195</c:f>
              <c:numCache>
                <c:ptCount val="18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Таблицы!$B$196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Таблицы!$O$194:$AF$194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Таблицы!$O$196:$AF$196</c:f>
              <c:numCache>
                <c:ptCount val="18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</c:numCache>
            </c:numRef>
          </c:val>
          <c:smooth val="0"/>
        </c:ser>
        <c:marker val="1"/>
        <c:axId val="44448567"/>
        <c:axId val="64492784"/>
      </c:lineChart>
      <c:lineChart>
        <c:grouping val="standard"/>
        <c:varyColors val="0"/>
        <c:ser>
          <c:idx val="2"/>
          <c:order val="2"/>
          <c:tx>
            <c:strRef>
              <c:f>Таблицы!$B$197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Таблицы!$O$194:$AF$194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Таблицы!$O$197:$AF$197</c:f>
              <c:numCache>
                <c:ptCount val="18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</c:numCache>
            </c:numRef>
          </c:val>
          <c:smooth val="0"/>
        </c:ser>
        <c:marker val="1"/>
        <c:axId val="43564145"/>
        <c:axId val="56532986"/>
      </c:lineChart>
      <c:catAx>
        <c:axId val="4444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92784"/>
        <c:crossesAt val="100"/>
        <c:auto val="1"/>
        <c:lblOffset val="100"/>
        <c:tickLblSkip val="1"/>
        <c:noMultiLvlLbl val="0"/>
      </c:catAx>
      <c:valAx>
        <c:axId val="64492784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48567"/>
        <c:crossesAt val="1"/>
        <c:crossBetween val="between"/>
        <c:dispUnits/>
      </c:valAx>
      <c:catAx>
        <c:axId val="43564145"/>
        <c:scaling>
          <c:orientation val="minMax"/>
        </c:scaling>
        <c:axPos val="b"/>
        <c:delete val="1"/>
        <c:majorTickMark val="in"/>
        <c:minorTickMark val="none"/>
        <c:tickLblPos val="nextTo"/>
        <c:crossAx val="56532986"/>
        <c:crossesAt val="6"/>
        <c:auto val="1"/>
        <c:lblOffset val="100"/>
        <c:noMultiLvlLbl val="0"/>
      </c:catAx>
      <c:valAx>
        <c:axId val="56532986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564145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Таблицы!$B$202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Таблицы!$O$201:$AE$201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Таблицы!$O$202:$AE$202</c:f>
              <c:numCache>
                <c:ptCount val="17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</c:numCache>
            </c:numRef>
          </c:val>
        </c:ser>
        <c:gapWidth val="60"/>
        <c:axId val="39034827"/>
        <c:axId val="15769124"/>
      </c:barChart>
      <c:lineChart>
        <c:grouping val="standard"/>
        <c:varyColors val="0"/>
        <c:ser>
          <c:idx val="2"/>
          <c:order val="1"/>
          <c:tx>
            <c:strRef>
              <c:f>Таблицы!$B$203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Таблицы!$O$201:$AE$201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Таблицы!$O$203:$AE$203</c:f>
              <c:numCache>
                <c:ptCount val="17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Таблицы!$B$204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Таблицы!$O$201:$AE$201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Таблицы!$O$204:$AE$204</c:f>
              <c:numCache>
                <c:ptCount val="17"/>
                <c:pt idx="0">
                  <c:v>107.6</c:v>
                </c:pt>
                <c:pt idx="1">
                  <c:v>106.3</c:v>
                </c:pt>
                <c:pt idx="2">
                  <c:v>104.5</c:v>
                </c:pt>
                <c:pt idx="3">
                  <c:v>105.4</c:v>
                </c:pt>
                <c:pt idx="4">
                  <c:v>103.3</c:v>
                </c:pt>
                <c:pt idx="5">
                  <c:v>103.1</c:v>
                </c:pt>
                <c:pt idx="6">
                  <c:v>105.8</c:v>
                </c:pt>
                <c:pt idx="7">
                  <c:v>103.4</c:v>
                </c:pt>
                <c:pt idx="8">
                  <c:v>102</c:v>
                </c:pt>
                <c:pt idx="9">
                  <c:v>105.8</c:v>
                </c:pt>
                <c:pt idx="10">
                  <c:v>107.5</c:v>
                </c:pt>
                <c:pt idx="11">
                  <c:v>108</c:v>
                </c:pt>
                <c:pt idx="12">
                  <c:v>105.9</c:v>
                </c:pt>
                <c:pt idx="13">
                  <c:v>105.8</c:v>
                </c:pt>
                <c:pt idx="14">
                  <c:v>107.5</c:v>
                </c:pt>
                <c:pt idx="15">
                  <c:v>109.6</c:v>
                </c:pt>
                <c:pt idx="16">
                  <c:v>108.7</c:v>
                </c:pt>
              </c:numCache>
            </c:numRef>
          </c:val>
          <c:smooth val="0"/>
        </c:ser>
        <c:marker val="1"/>
        <c:axId val="7704389"/>
        <c:axId val="2230638"/>
      </c:lineChart>
      <c:catAx>
        <c:axId val="7704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30638"/>
        <c:crossesAt val="96"/>
        <c:auto val="1"/>
        <c:lblOffset val="100"/>
        <c:tickLblSkip val="1"/>
        <c:noMultiLvlLbl val="0"/>
      </c:catAx>
      <c:valAx>
        <c:axId val="2230638"/>
        <c:scaling>
          <c:orientation val="minMax"/>
          <c:max val="11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704389"/>
        <c:crossesAt val="1"/>
        <c:crossBetween val="between"/>
        <c:dispUnits/>
        <c:majorUnit val="2"/>
        <c:minorUnit val="2"/>
      </c:valAx>
      <c:catAx>
        <c:axId val="39034827"/>
        <c:scaling>
          <c:orientation val="minMax"/>
        </c:scaling>
        <c:axPos val="b"/>
        <c:delete val="1"/>
        <c:majorTickMark val="in"/>
        <c:minorTickMark val="none"/>
        <c:tickLblPos val="nextTo"/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90348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Таблицы!$O$97:$AF$97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Таблицы!$O$100:$AF$100</c:f>
              <c:numCache>
                <c:ptCount val="18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</c:numCache>
            </c:numRef>
          </c:val>
        </c:ser>
        <c:axId val="20075743"/>
        <c:axId val="46463960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Таблицы!$O$97:$AF$97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Таблицы!$O$98:$AF$98</c:f>
              <c:numCache>
                <c:ptCount val="18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Таблицы!$O$97:$AF$97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Таблицы!$O$99:$AF$99</c:f>
              <c:numCache>
                <c:ptCount val="18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</c:numCache>
            </c:numRef>
          </c:val>
          <c:smooth val="0"/>
        </c:ser>
        <c:axId val="20075743"/>
        <c:axId val="46463960"/>
      </c:lineChart>
      <c:catAx>
        <c:axId val="2007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63960"/>
        <c:crossesAt val="100"/>
        <c:auto val="1"/>
        <c:lblOffset val="100"/>
        <c:tickLblSkip val="1"/>
        <c:noMultiLvlLbl val="0"/>
      </c:catAx>
      <c:valAx>
        <c:axId val="46463960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7574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Таблицы!$O$109:$AF$109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Таблицы!$O$111:$AF$111</c:f>
              <c:numCache>
                <c:ptCount val="18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</c:numCache>
            </c:numRef>
          </c:val>
        </c:ser>
        <c:axId val="15522457"/>
        <c:axId val="5484386"/>
      </c:areaChart>
      <c:lineChart>
        <c:grouping val="standard"/>
        <c:varyColors val="0"/>
        <c:ser>
          <c:idx val="0"/>
          <c:order val="0"/>
          <c:tx>
            <c:strRef>
              <c:f>Таблицы!$B$110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Таблицы!$O$109:$AF$109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Таблицы!$O$110:$AF$110</c:f>
              <c:numCache>
                <c:ptCount val="18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</c:numCache>
            </c:numRef>
          </c:val>
          <c:smooth val="0"/>
        </c:ser>
        <c:axId val="15522457"/>
        <c:axId val="5484386"/>
      </c:lineChart>
      <c:catAx>
        <c:axId val="15522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4386"/>
        <c:crossesAt val="100"/>
        <c:auto val="1"/>
        <c:lblOffset val="100"/>
        <c:tickLblSkip val="1"/>
        <c:noMultiLvlLbl val="0"/>
      </c:catAx>
      <c:valAx>
        <c:axId val="5484386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2245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Таблицы!$O$162:$AF$162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Таблицы!$O$165:$AF$165</c:f>
              <c:numCache>
                <c:ptCount val="18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</c:numCache>
            </c:numRef>
          </c:val>
        </c:ser>
        <c:axId val="49359475"/>
        <c:axId val="41582092"/>
      </c:areaChart>
      <c:lineChart>
        <c:grouping val="standard"/>
        <c:varyColors val="0"/>
        <c:ser>
          <c:idx val="0"/>
          <c:order val="0"/>
          <c:tx>
            <c:strRef>
              <c:f>Таблицы!$B$163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Таблицы!$O$162:$AF$162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Таблицы!$O$163:$AF$163</c:f>
              <c:numCache>
                <c:ptCount val="18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Таблицы!$O$162:$AF$162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Таблицы!$O$164:$AF$164</c:f>
              <c:numCache>
                <c:ptCount val="18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</c:numCache>
            </c:numRef>
          </c:val>
          <c:smooth val="0"/>
        </c:ser>
        <c:axId val="49359475"/>
        <c:axId val="41582092"/>
      </c:lineChart>
      <c:catAx>
        <c:axId val="4935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82092"/>
        <c:crossesAt val="100"/>
        <c:auto val="1"/>
        <c:lblOffset val="100"/>
        <c:tickLblSkip val="1"/>
        <c:noMultiLvlLbl val="0"/>
      </c:catAx>
      <c:valAx>
        <c:axId val="41582092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35947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Таблицы!$O$144:$AF$144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Таблицы!$O$147:$AF$147</c:f>
              <c:numCache>
                <c:ptCount val="18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</c:numCache>
            </c:numRef>
          </c:val>
        </c:ser>
        <c:axId val="38694509"/>
        <c:axId val="12706262"/>
      </c:areaChart>
      <c:lineChart>
        <c:grouping val="standard"/>
        <c:varyColors val="0"/>
        <c:ser>
          <c:idx val="0"/>
          <c:order val="0"/>
          <c:tx>
            <c:strRef>
              <c:f>Таблицы!$B$145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Таблицы!$O$144:$AF$144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Таблицы!$O$145:$AF$145</c:f>
              <c:numCache>
                <c:ptCount val="18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Таблицы!$O$144:$AF$144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Таблицы!$O$146:$AF$146</c:f>
              <c:numCache>
                <c:ptCount val="18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</c:numCache>
            </c:numRef>
          </c:val>
          <c:smooth val="0"/>
        </c:ser>
        <c:axId val="38694509"/>
        <c:axId val="12706262"/>
      </c:lineChart>
      <c:catAx>
        <c:axId val="3869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706262"/>
        <c:crossesAt val="100"/>
        <c:auto val="1"/>
        <c:lblOffset val="100"/>
        <c:tickLblSkip val="1"/>
        <c:noMultiLvlLbl val="0"/>
      </c:catAx>
      <c:valAx>
        <c:axId val="12706262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94509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Таблицы!$O$150:$AF$150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Таблицы!$O$153:$AF$153</c:f>
              <c:numCache>
                <c:ptCount val="18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</c:numCache>
            </c:numRef>
          </c:val>
        </c:ser>
        <c:axId val="47247495"/>
        <c:axId val="22574272"/>
      </c:areaChart>
      <c:lineChart>
        <c:grouping val="standard"/>
        <c:varyColors val="0"/>
        <c:ser>
          <c:idx val="1"/>
          <c:order val="1"/>
          <c:tx>
            <c:strRef>
              <c:f>Таблицы!$B$152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Таблицы!$O$150:$AF$150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Таблицы!$O$152:$AF$152</c:f>
              <c:numCache>
                <c:ptCount val="18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</c:numCache>
            </c:numRef>
          </c:val>
          <c:smooth val="0"/>
        </c:ser>
        <c:axId val="47247495"/>
        <c:axId val="22574272"/>
      </c:lineChart>
      <c:lineChart>
        <c:grouping val="standard"/>
        <c:varyColors val="0"/>
        <c:ser>
          <c:idx val="0"/>
          <c:order val="0"/>
          <c:tx>
            <c:strRef>
              <c:f>Таблицы!$B$151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Таблицы!$O$150:$AF$150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Таблицы!$O$151:$AF$151</c:f>
              <c:numCache>
                <c:ptCount val="18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</c:numCache>
            </c:numRef>
          </c:val>
          <c:smooth val="0"/>
        </c:ser>
        <c:axId val="1841857"/>
        <c:axId val="16576714"/>
      </c:lineChart>
      <c:catAx>
        <c:axId val="4724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2574272"/>
        <c:crossesAt val="100"/>
        <c:auto val="1"/>
        <c:lblOffset val="100"/>
        <c:tickLblSkip val="1"/>
        <c:noMultiLvlLbl val="0"/>
      </c:catAx>
      <c:valAx>
        <c:axId val="22574272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47495"/>
        <c:crossesAt val="1"/>
        <c:crossBetween val="midCat"/>
        <c:dispUnits/>
        <c:majorUnit val="20"/>
      </c:valAx>
      <c:catAx>
        <c:axId val="1841857"/>
        <c:scaling>
          <c:orientation val="minMax"/>
        </c:scaling>
        <c:axPos val="b"/>
        <c:delete val="1"/>
        <c:majorTickMark val="in"/>
        <c:minorTickMark val="none"/>
        <c:tickLblPos val="nextTo"/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41857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Таблицы!$AA$177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Таблицы!$AF$176:$AN$176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Таблицы!$AF$177:$AN$177</c:f>
              <c:numCache>
                <c:ptCount val="9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</c:numCache>
            </c:numRef>
          </c:val>
        </c:ser>
        <c:ser>
          <c:idx val="3"/>
          <c:order val="1"/>
          <c:tx>
            <c:strRef>
              <c:f>Таблицы!$AA$178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Таблицы!$AF$176:$AN$176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Таблицы!$AF$178:$AN$178</c:f>
              <c:numCache>
                <c:ptCount val="9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</c:numCache>
            </c:numRef>
          </c:val>
        </c:ser>
        <c:axId val="14972699"/>
        <c:axId val="536564"/>
      </c:barChart>
      <c:lineChart>
        <c:grouping val="standard"/>
        <c:varyColors val="0"/>
        <c:ser>
          <c:idx val="2"/>
          <c:order val="2"/>
          <c:tx>
            <c:strRef>
              <c:f>Таблицы!$AA$182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Таблицы!$AF$182:$AN$182</c:f>
              <c:numCache>
                <c:ptCount val="9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Таблицы!$AA$181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Таблицы!$AF$181:$AN$181</c:f>
              <c:numCache>
                <c:ptCount val="9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</c:numCache>
            </c:numRef>
          </c:val>
          <c:smooth val="0"/>
        </c:ser>
        <c:axId val="4829077"/>
        <c:axId val="43461694"/>
      </c:lineChart>
      <c:catAx>
        <c:axId val="14972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972699"/>
        <c:crossesAt val="1"/>
        <c:crossBetween val="between"/>
        <c:dispUnits/>
        <c:majorUnit val="800"/>
      </c:valAx>
      <c:catAx>
        <c:axId val="4829077"/>
        <c:scaling>
          <c:orientation val="minMax"/>
        </c:scaling>
        <c:axPos val="b"/>
        <c:delete val="1"/>
        <c:majorTickMark val="out"/>
        <c:minorTickMark val="none"/>
        <c:tickLblPos val="nextTo"/>
        <c:crossAx val="43461694"/>
        <c:crossesAt val="45"/>
        <c:auto val="1"/>
        <c:lblOffset val="100"/>
        <c:noMultiLvlLbl val="0"/>
      </c:catAx>
      <c:valAx>
        <c:axId val="43461694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9077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1кв.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105.2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1кв.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88.9</c:v>
                </c:pt>
              </c:numCache>
            </c:numRef>
          </c:val>
          <c:smooth val="1"/>
        </c:ser>
        <c:marker val="1"/>
        <c:axId val="55610927"/>
        <c:axId val="30736296"/>
      </c:line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561092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9125"/>
          <c:h val="0.7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Таблицы!$O$39:$AF$39</c:f>
              <c:numCache>
                <c:ptCount val="18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Таблицы!$O$38:$AF$38</c:f>
              <c:numCache>
                <c:ptCount val="18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</c:numCache>
            </c:numRef>
          </c:val>
        </c:ser>
        <c:gapWidth val="80"/>
        <c:axId val="8191209"/>
        <c:axId val="6612018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Таблицы!$O$40:$AF$40</c:f>
              <c:numCache>
                <c:ptCount val="18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Таблицы!$O$41:$AF$41</c:f>
              <c:numCache>
                <c:ptCount val="18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</c:numCache>
            </c:numRef>
          </c:val>
          <c:smooth val="0"/>
        </c:ser>
        <c:axId val="59508163"/>
        <c:axId val="65811420"/>
      </c:lineChart>
      <c:catAx>
        <c:axId val="819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12018"/>
        <c:crossesAt val="100"/>
        <c:auto val="1"/>
        <c:lblOffset val="100"/>
        <c:tickLblSkip val="1"/>
        <c:noMultiLvlLbl val="0"/>
      </c:catAx>
      <c:valAx>
        <c:axId val="6612018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191209"/>
        <c:crossesAt val="1"/>
        <c:crossBetween val="between"/>
        <c:dispUnits/>
        <c:majorUnit val="200"/>
      </c:valAx>
      <c:catAx>
        <c:axId val="59508163"/>
        <c:scaling>
          <c:orientation val="minMax"/>
        </c:scaling>
        <c:axPos val="b"/>
        <c:delete val="1"/>
        <c:majorTickMark val="in"/>
        <c:minorTickMark val="none"/>
        <c:tickLblPos val="nextTo"/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5081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Таблицы!$O$103:$AF$103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Таблицы!$O$106:$AF$106</c:f>
              <c:numCache>
                <c:ptCount val="18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</c:numCache>
            </c:numRef>
          </c:val>
        </c:ser>
        <c:axId val="26754509"/>
        <c:axId val="39463990"/>
      </c:areaChart>
      <c:lineChart>
        <c:grouping val="standard"/>
        <c:varyColors val="0"/>
        <c:ser>
          <c:idx val="0"/>
          <c:order val="0"/>
          <c:tx>
            <c:strRef>
              <c:f>Таблицы!$B$104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Таблицы!$O$103:$AF$103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Таблицы!$O$104:$AF$104</c:f>
              <c:numCache>
                <c:ptCount val="18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Таблицы!$O$103:$AF$103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Таблицы!$O$105:$AF$105</c:f>
              <c:numCache>
                <c:ptCount val="18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</c:numCache>
            </c:numRef>
          </c:val>
          <c:smooth val="0"/>
        </c:ser>
        <c:axId val="26754509"/>
        <c:axId val="39463990"/>
      </c:lineChart>
      <c:catAx>
        <c:axId val="2675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9463990"/>
        <c:crossesAt val="100"/>
        <c:auto val="1"/>
        <c:lblOffset val="100"/>
        <c:tickLblSkip val="1"/>
        <c:noMultiLvlLbl val="0"/>
      </c:catAx>
      <c:valAx>
        <c:axId val="39463990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75450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Таблицы!$O$92:$AF$92</c:f>
              <c:numCache>
                <c:ptCount val="18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</c:numCache>
            </c:numRef>
          </c:val>
        </c:ser>
        <c:axId val="55431869"/>
        <c:axId val="29124774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Таблицы!$O$91:$AF$91</c:f>
              <c:numCache>
                <c:ptCount val="18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Таблицы!$O$90:$AF$90</c:f>
              <c:numCache>
                <c:ptCount val="18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</c:numCache>
            </c:numRef>
          </c:val>
          <c:smooth val="0"/>
        </c:ser>
        <c:axId val="55431869"/>
        <c:axId val="29124774"/>
      </c:lineChart>
      <c:catAx>
        <c:axId val="55431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124774"/>
        <c:crossesAt val="100"/>
        <c:auto val="1"/>
        <c:lblOffset val="100"/>
        <c:tickLblSkip val="1"/>
        <c:noMultiLvlLbl val="0"/>
      </c:catAx>
      <c:valAx>
        <c:axId val="29124774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31869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Таблицы!$O$93:$AF$93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Таблицы!$O$96:$AF$96</c:f>
              <c:numCache>
                <c:ptCount val="18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</c:numCache>
            </c:numRef>
          </c:val>
        </c:ser>
        <c:axId val="60796375"/>
        <c:axId val="10296464"/>
      </c:areaChart>
      <c:lineChart>
        <c:grouping val="standard"/>
        <c:varyColors val="0"/>
        <c:ser>
          <c:idx val="0"/>
          <c:order val="0"/>
          <c:tx>
            <c:strRef>
              <c:f>Таблицы!$B$94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Таблицы!$O$93:$AF$93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Таблицы!$O$94:$AF$94</c:f>
              <c:numCache>
                <c:ptCount val="18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Таблицы!$O$93:$AF$93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Таблицы!$O$95:$AF$95</c:f>
              <c:numCache>
                <c:ptCount val="18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</c:numCache>
            </c:numRef>
          </c:val>
          <c:smooth val="0"/>
        </c:ser>
        <c:axId val="60796375"/>
        <c:axId val="10296464"/>
      </c:lineChart>
      <c:catAx>
        <c:axId val="6079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96464"/>
        <c:crossesAt val="100"/>
        <c:auto val="1"/>
        <c:lblOffset val="100"/>
        <c:tickLblSkip val="1"/>
        <c:noMultiLvlLbl val="0"/>
      </c:catAx>
      <c:valAx>
        <c:axId val="10296464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9637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Таблицы!$O$88:$AF$88</c:f>
              <c:numCache>
                <c:ptCount val="18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</c:numCache>
            </c:numRef>
          </c:val>
        </c:ser>
        <c:axId val="25559313"/>
        <c:axId val="28707226"/>
      </c:areaChart>
      <c:lineChart>
        <c:grouping val="standard"/>
        <c:varyColors val="0"/>
        <c:ser>
          <c:idx val="1"/>
          <c:order val="0"/>
          <c:tx>
            <c:strRef>
              <c:f>Таблицы!$B$87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Таблицы!$O$87:$AF$87</c:f>
              <c:numCache>
                <c:ptCount val="18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Таблицы!$C$85:$Z$85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Таблицы!$O$86:$AF$86</c:f>
              <c:numCache>
                <c:ptCount val="18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</c:numCache>
            </c:numRef>
          </c:val>
          <c:smooth val="0"/>
        </c:ser>
        <c:axId val="25559313"/>
        <c:axId val="28707226"/>
      </c:lineChart>
      <c:cat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707226"/>
        <c:crossesAt val="100"/>
        <c:auto val="1"/>
        <c:lblOffset val="100"/>
        <c:tickLblSkip val="1"/>
        <c:noMultiLvlLbl val="0"/>
      </c:catAx>
      <c:valAx>
        <c:axId val="28707226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5931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Таблицы!$AE$58:$AE$74</c:f>
              <c:numCache>
                <c:ptCount val="17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</c:numCache>
            </c:numRef>
          </c:val>
        </c:ser>
        <c:axId val="57038443"/>
        <c:axId val="43583940"/>
      </c:barChart>
      <c:lineChart>
        <c:grouping val="standard"/>
        <c:varyColors val="0"/>
        <c:ser>
          <c:idx val="4"/>
          <c:order val="1"/>
          <c:tx>
            <c:strRef>
              <c:f>Таблицы!$AF$57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Таблицы!$AA$58:$AA$74</c:f>
              <c:strCache>
                <c:ptCount val="17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</c:strCache>
            </c:strRef>
          </c:cat>
          <c:val>
            <c:numRef>
              <c:f>Таблицы!$AF$58:$AF$74</c:f>
              <c:numCache>
                <c:ptCount val="17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</c:numCache>
            </c:numRef>
          </c:val>
          <c:smooth val="0"/>
        </c:ser>
        <c:axId val="56711141"/>
        <c:axId val="40638222"/>
      </c:line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583940"/>
        <c:crossesAt val="100"/>
        <c:auto val="1"/>
        <c:lblOffset val="100"/>
        <c:noMultiLvlLbl val="0"/>
      </c:catAx>
      <c:valAx>
        <c:axId val="43583940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38443"/>
        <c:crossesAt val="1"/>
        <c:crossBetween val="between"/>
        <c:dispUnits/>
        <c:majorUnit val="25"/>
      </c:valAx>
      <c:catAx>
        <c:axId val="56711141"/>
        <c:scaling>
          <c:orientation val="minMax"/>
        </c:scaling>
        <c:axPos val="b"/>
        <c:delete val="1"/>
        <c:majorTickMark val="out"/>
        <c:minorTickMark val="none"/>
        <c:tickLblPos val="nextTo"/>
        <c:crossAx val="40638222"/>
        <c:crossesAt val="100"/>
        <c:auto val="1"/>
        <c:lblOffset val="100"/>
        <c:noMultiLvlLbl val="0"/>
      </c:catAx>
      <c:valAx>
        <c:axId val="40638222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111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Таблицы!$O$126:$AF$126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Таблицы!$O$129:$AF$129</c:f>
              <c:numCache>
                <c:ptCount val="18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</c:numCache>
            </c:numRef>
          </c:val>
        </c:ser>
        <c:axId val="30199679"/>
        <c:axId val="3361656"/>
      </c:areaChart>
      <c:lineChart>
        <c:grouping val="standard"/>
        <c:varyColors val="0"/>
        <c:ser>
          <c:idx val="0"/>
          <c:order val="0"/>
          <c:tx>
            <c:strRef>
              <c:f>Таблицы!$B$127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Таблицы!$O$126:$AF$126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Таблицы!$O$127:$AF$127</c:f>
              <c:numCache>
                <c:ptCount val="18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Таблицы!$O$126:$AF$126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Таблицы!$O$128:$AF$128</c:f>
              <c:numCache>
                <c:ptCount val="18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</c:numCache>
            </c:numRef>
          </c:val>
          <c:smooth val="0"/>
        </c:ser>
        <c:axId val="30199679"/>
        <c:axId val="3361656"/>
      </c:lineChart>
      <c:catAx>
        <c:axId val="30199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61656"/>
        <c:crossesAt val="100"/>
        <c:auto val="1"/>
        <c:lblOffset val="100"/>
        <c:tickLblSkip val="1"/>
        <c:noMultiLvlLbl val="0"/>
      </c:catAx>
      <c:valAx>
        <c:axId val="3361656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9967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Таблицы!$AA$186:$AA$186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Таблицы!$AF$185:$AN$185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Таблицы!$AF$186:$AN$186</c:f>
              <c:numCache>
                <c:ptCount val="9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</c:numCache>
            </c:numRef>
          </c:val>
        </c:ser>
        <c:ser>
          <c:idx val="2"/>
          <c:order val="1"/>
          <c:tx>
            <c:strRef>
              <c:f>Таблицы!$AA$187:$AA$187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Таблицы!$AF$185:$AN$185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</c:strCache>
            </c:strRef>
          </c:cat>
          <c:val>
            <c:numRef>
              <c:f>Таблицы!$AF$187:$AN$187</c:f>
              <c:numCache>
                <c:ptCount val="9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</c:numCache>
            </c:numRef>
          </c:val>
        </c:ser>
        <c:axId val="30254905"/>
        <c:axId val="3858690"/>
      </c:barChart>
      <c:lineChart>
        <c:grouping val="standard"/>
        <c:varyColors val="0"/>
        <c:ser>
          <c:idx val="3"/>
          <c:order val="2"/>
          <c:tx>
            <c:strRef>
              <c:f>Таблицы!$AA$189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Таблицы!$AF$189:$AN$189</c:f>
              <c:numCache>
                <c:ptCount val="9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Таблицы!$AA$188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Таблицы!$AF$188:$AN$188</c:f>
              <c:numCache>
                <c:ptCount val="9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</c:numCache>
            </c:numRef>
          </c:val>
          <c:smooth val="0"/>
        </c:ser>
        <c:axId val="34728211"/>
        <c:axId val="44118444"/>
      </c:lineChart>
      <c:catAx>
        <c:axId val="302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8690"/>
        <c:crosses val="autoZero"/>
        <c:auto val="1"/>
        <c:lblOffset val="100"/>
        <c:noMultiLvlLbl val="0"/>
      </c:catAx>
      <c:valAx>
        <c:axId val="3858690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54905"/>
        <c:crossesAt val="1"/>
        <c:crossBetween val="between"/>
        <c:dispUnits/>
        <c:majorUnit val="25"/>
      </c:valAx>
      <c:catAx>
        <c:axId val="34728211"/>
        <c:scaling>
          <c:orientation val="minMax"/>
        </c:scaling>
        <c:axPos val="b"/>
        <c:delete val="1"/>
        <c:majorTickMark val="in"/>
        <c:minorTickMark val="none"/>
        <c:tickLblPos val="nextTo"/>
        <c:crossAx val="44118444"/>
        <c:crosses val="autoZero"/>
        <c:auto val="1"/>
        <c:lblOffset val="100"/>
        <c:noMultiLvlLbl val="0"/>
      </c:catAx>
      <c:valAx>
        <c:axId val="44118444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282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Таблицы!$O$77:$AF$77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Таблицы!$O$79:$AF$79</c:f>
              <c:numCache>
                <c:ptCount val="18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</c:numCache>
            </c:numRef>
          </c:val>
        </c:ser>
        <c:axId val="61521677"/>
        <c:axId val="16824182"/>
      </c:areaChart>
      <c:lineChart>
        <c:grouping val="standard"/>
        <c:varyColors val="0"/>
        <c:ser>
          <c:idx val="0"/>
          <c:order val="0"/>
          <c:tx>
            <c:strRef>
              <c:f>Таблицы!$B$78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Таблицы!$O$77:$AF$77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Таблицы!$O$78:$AF$78</c:f>
              <c:numCache>
                <c:ptCount val="18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</c:numCache>
            </c:numRef>
          </c:val>
          <c:smooth val="0"/>
        </c:ser>
        <c:axId val="61521677"/>
        <c:axId val="16824182"/>
      </c:lineChart>
      <c:catAx>
        <c:axId val="6152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824182"/>
        <c:crossesAt val="100"/>
        <c:auto val="1"/>
        <c:lblOffset val="100"/>
        <c:tickLblSkip val="1"/>
        <c:noMultiLvlLbl val="0"/>
      </c:catAx>
      <c:valAx>
        <c:axId val="16824182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21677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Таблицы!$O$120:$AF$120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Таблицы!$O$123:$AF$123</c:f>
              <c:numCache>
                <c:ptCount val="18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</c:numCache>
            </c:numRef>
          </c:val>
        </c:ser>
        <c:axId val="19631591"/>
        <c:axId val="42466592"/>
      </c:areaChart>
      <c:lineChart>
        <c:grouping val="standard"/>
        <c:varyColors val="0"/>
        <c:ser>
          <c:idx val="0"/>
          <c:order val="0"/>
          <c:tx>
            <c:strRef>
              <c:f>Таблицы!$B$121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Таблицы!$O$120:$AF$120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Таблицы!$O$121:$AF$121</c:f>
              <c:numCache>
                <c:ptCount val="18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Таблицы!$O$120:$AF$120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Таблицы!$O$122:$AF$122</c:f>
              <c:numCache>
                <c:ptCount val="18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</c:numCache>
            </c:numRef>
          </c:val>
          <c:smooth val="0"/>
        </c:ser>
        <c:axId val="19631591"/>
        <c:axId val="42466592"/>
      </c:lineChart>
      <c:catAx>
        <c:axId val="1963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466592"/>
        <c:crossesAt val="100"/>
        <c:auto val="1"/>
        <c:lblOffset val="100"/>
        <c:tickLblSkip val="1"/>
        <c:noMultiLvlLbl val="0"/>
      </c:catAx>
      <c:valAx>
        <c:axId val="4246659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631591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Таблицы!$O$156:$AF$156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Таблицы!$O$159:$AF$159</c:f>
              <c:numCache>
                <c:ptCount val="18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</c:numCache>
            </c:numRef>
          </c:val>
        </c:ser>
        <c:axId val="46655009"/>
        <c:axId val="17241898"/>
      </c:areaChart>
      <c:lineChart>
        <c:grouping val="standard"/>
        <c:varyColors val="0"/>
        <c:ser>
          <c:idx val="2"/>
          <c:order val="0"/>
          <c:tx>
            <c:strRef>
              <c:f>Таблицы!$B$157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Таблицы!$O$156:$AF$156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Таблицы!$O$157:$AF$157</c:f>
              <c:numCache>
                <c:ptCount val="18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Таблицы!$O$156:$AF$156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Таблицы!$O$158:$AF$158</c:f>
              <c:numCache>
                <c:ptCount val="18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</c:numCache>
            </c:numRef>
          </c:val>
          <c:smooth val="0"/>
        </c:ser>
        <c:axId val="46655009"/>
        <c:axId val="17241898"/>
      </c:lineChart>
      <c:catAx>
        <c:axId val="4665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241898"/>
        <c:crossesAt val="100"/>
        <c:auto val="1"/>
        <c:lblOffset val="100"/>
        <c:tickLblSkip val="1"/>
        <c:noMultiLvlLbl val="0"/>
      </c:catAx>
      <c:valAx>
        <c:axId val="1724189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65500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25"/>
          <c:w val="0.92725"/>
          <c:h val="0.69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Таблицы!$O$114:$AF$114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Таблицы!$O$117:$AF$117</c:f>
              <c:numCache>
                <c:ptCount val="18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</c:numCache>
            </c:numRef>
          </c:val>
        </c:ser>
        <c:axId val="20959355"/>
        <c:axId val="54416468"/>
      </c:areaChart>
      <c:lineChart>
        <c:grouping val="standard"/>
        <c:varyColors val="0"/>
        <c:ser>
          <c:idx val="0"/>
          <c:order val="0"/>
          <c:tx>
            <c:strRef>
              <c:f>Таблицы!$B$115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Таблицы!$O$114:$AF$114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Таблицы!$O$115:$AF$115</c:f>
              <c:numCache>
                <c:ptCount val="18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Таблицы!$O$114:$AF$114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Таблицы!$O$116:$AF$116</c:f>
              <c:numCache>
                <c:ptCount val="18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</c:numCache>
            </c:numRef>
          </c:val>
          <c:smooth val="0"/>
        </c:ser>
        <c:axId val="20959355"/>
        <c:axId val="54416468"/>
      </c:lineChart>
      <c:catAx>
        <c:axId val="20959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416468"/>
        <c:crossesAt val="100"/>
        <c:auto val="1"/>
        <c:lblOffset val="100"/>
        <c:tickLblSkip val="1"/>
        <c:noMultiLvlLbl val="0"/>
      </c:catAx>
      <c:valAx>
        <c:axId val="54416468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5935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445"/>
          <c:w val="0.779"/>
          <c:h val="0.1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107.1</c:v>
                </c:pt>
              </c:numCache>
            </c:numRef>
          </c:val>
        </c:ser>
        <c:axId val="19986165"/>
        <c:axId val="45657758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январь-март 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102.3</c:v>
                </c:pt>
              </c:numCache>
            </c:numRef>
          </c:val>
          <c:smooth val="1"/>
        </c:ser>
        <c:axId val="19986165"/>
        <c:axId val="45657758"/>
      </c:line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57758"/>
        <c:crossesAt val="100"/>
        <c:auto val="1"/>
        <c:lblOffset val="100"/>
        <c:noMultiLvlLbl val="0"/>
      </c:catAx>
      <c:valAx>
        <c:axId val="45657758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98616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1 кв.2010г.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116.4</c:v>
                </c:pt>
                <c:pt idx="1">
                  <c:v>107.6</c:v>
                </c:pt>
                <c:pt idx="2">
                  <c:v>107.1</c:v>
                </c:pt>
                <c:pt idx="3">
                  <c:v>106.8</c:v>
                </c:pt>
                <c:pt idx="4">
                  <c:v>105.5</c:v>
                </c:pt>
                <c:pt idx="5">
                  <c:v>105.4</c:v>
                </c:pt>
                <c:pt idx="6">
                  <c:v>104.8</c:v>
                </c:pt>
                <c:pt idx="7">
                  <c:v>104</c:v>
                </c:pt>
                <c:pt idx="8">
                  <c:v>102.9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8266639"/>
        <c:axId val="7290888"/>
      </c:barChart>
      <c:catAx>
        <c:axId val="8266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90888"/>
        <c:crossesAt val="100"/>
        <c:auto val="1"/>
        <c:lblOffset val="100"/>
        <c:noMultiLvlLbl val="0"/>
      </c:catAx>
      <c:valAx>
        <c:axId val="7290888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26663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Таблицы!$O$138:$AF$138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Таблицы!$O$141:$AF$141</c:f>
              <c:numCache>
                <c:ptCount val="18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</c:numCache>
            </c:numRef>
          </c:val>
        </c:ser>
        <c:axId val="65617993"/>
        <c:axId val="53691026"/>
      </c:areaChart>
      <c:lineChart>
        <c:grouping val="standard"/>
        <c:varyColors val="0"/>
        <c:ser>
          <c:idx val="0"/>
          <c:order val="0"/>
          <c:tx>
            <c:strRef>
              <c:f>Таблицы!$B$139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Таблицы!$O$138:$AF$138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Таблицы!$O$139:$AF$139</c:f>
              <c:numCache>
                <c:ptCount val="18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Таблицы!$O$138:$AF$138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Таблицы!$O$140:$AF$140</c:f>
              <c:numCache>
                <c:ptCount val="18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</c:numCache>
            </c:numRef>
          </c:val>
          <c:smooth val="0"/>
        </c:ser>
        <c:axId val="65617993"/>
        <c:axId val="53691026"/>
      </c:lineChart>
      <c:catAx>
        <c:axId val="65617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91026"/>
        <c:crossesAt val="100"/>
        <c:auto val="1"/>
        <c:lblOffset val="100"/>
        <c:tickLblSkip val="1"/>
        <c:noMultiLvlLbl val="0"/>
      </c:catAx>
      <c:valAx>
        <c:axId val="53691026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61799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Таблицы!$O$135:$AF$135</c:f>
              <c:numCache>
                <c:ptCount val="18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</c:numCache>
            </c:numRef>
          </c:val>
        </c:ser>
        <c:axId val="13457187"/>
        <c:axId val="54005820"/>
      </c:areaChart>
      <c:lineChart>
        <c:grouping val="standard"/>
        <c:varyColors val="0"/>
        <c:ser>
          <c:idx val="0"/>
          <c:order val="1"/>
          <c:tx>
            <c:strRef>
              <c:f>Таблицы!$B$133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Таблицы!$C$132:$Z$132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Таблицы!$O$133:$AF$133</c:f>
              <c:numCache>
                <c:ptCount val="18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</c:numCache>
            </c:numRef>
          </c:val>
          <c:smooth val="0"/>
        </c:ser>
        <c:axId val="13457187"/>
        <c:axId val="54005820"/>
      </c:lineChart>
      <c:lineChart>
        <c:grouping val="standard"/>
        <c:varyColors val="0"/>
        <c:ser>
          <c:idx val="5"/>
          <c:order val="0"/>
          <c:tx>
            <c:strRef>
              <c:f>Таблицы!$B$134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Таблицы!$C$132:$Y$132</c:f>
              <c:strCache>
                <c:ptCount val="1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</c:strCache>
            </c:strRef>
          </c:cat>
          <c:val>
            <c:numRef>
              <c:f>Таблицы!$O$134:$AF$134</c:f>
              <c:numCache>
                <c:ptCount val="18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</c:numCache>
            </c:numRef>
          </c:val>
          <c:smooth val="0"/>
        </c:ser>
        <c:axId val="16290333"/>
        <c:axId val="12395270"/>
      </c:lineChart>
      <c:catAx>
        <c:axId val="13457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005820"/>
        <c:crossesAt val="100"/>
        <c:auto val="1"/>
        <c:lblOffset val="100"/>
        <c:tickLblSkip val="1"/>
        <c:noMultiLvlLbl val="0"/>
      </c:catAx>
      <c:valAx>
        <c:axId val="54005820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457187"/>
        <c:crossesAt val="1"/>
        <c:crossBetween val="midCat"/>
        <c:dispUnits/>
        <c:majorUnit val="2.5"/>
        <c:minorUnit val="2"/>
      </c:valAx>
      <c:catAx>
        <c:axId val="16290333"/>
        <c:scaling>
          <c:orientation val="minMax"/>
        </c:scaling>
        <c:axPos val="b"/>
        <c:delete val="1"/>
        <c:majorTickMark val="cross"/>
        <c:minorTickMark val="none"/>
        <c:tickLblPos val="nextTo"/>
        <c:crossAx val="12395270"/>
        <c:crosses val="autoZero"/>
        <c:auto val="1"/>
        <c:lblOffset val="100"/>
        <c:noMultiLvlLbl val="0"/>
      </c:catAx>
      <c:valAx>
        <c:axId val="12395270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290333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7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0.60325</cdr:x>
      <cdr:y>0.1595</cdr:y>
    </cdr:from>
    <cdr:to>
      <cdr:x>0.60325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105150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</cdr:x>
      <cdr:y>0.255</cdr:y>
    </cdr:from>
    <cdr:to>
      <cdr:x>0.99875</cdr:x>
      <cdr:y>0.3335</cdr:y>
    </cdr:to>
    <cdr:sp>
      <cdr:nvSpPr>
        <cdr:cNvPr id="1" name="AutoShape 3"/>
        <cdr:cNvSpPr>
          <a:spLocks/>
        </cdr:cNvSpPr>
      </cdr:nvSpPr>
      <cdr:spPr>
        <a:xfrm>
          <a:off x="4705350" y="638175"/>
          <a:ext cx="447675" cy="200025"/>
        </a:xfrm>
        <a:prstGeom prst="wedgeRectCallout">
          <a:avLst>
            <a:gd name="adj1" fmla="val -47500"/>
            <a:gd name="adj2" fmla="val 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0.60575</cdr:x>
      <cdr:y>0.14875</cdr:y>
    </cdr:from>
    <cdr:to>
      <cdr:x>0.6065</cdr:x>
      <cdr:y>0.6245</cdr:y>
    </cdr:to>
    <cdr:sp>
      <cdr:nvSpPr>
        <cdr:cNvPr id="1" name="Line 1"/>
        <cdr:cNvSpPr>
          <a:spLocks/>
        </cdr:cNvSpPr>
      </cdr:nvSpPr>
      <cdr:spPr>
        <a:xfrm flipH="1">
          <a:off x="3133725" y="333375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0.4485</cdr:y>
    </cdr:from>
    <cdr:to>
      <cdr:x>0.99775</cdr:x>
      <cdr:y>0.52275</cdr:y>
    </cdr:to>
    <cdr:sp>
      <cdr:nvSpPr>
        <cdr:cNvPr id="1" name="AutoShape 1"/>
        <cdr:cNvSpPr>
          <a:spLocks/>
        </cdr:cNvSpPr>
      </cdr:nvSpPr>
      <cdr:spPr>
        <a:xfrm>
          <a:off x="4743450" y="1066800"/>
          <a:ext cx="409575" cy="180975"/>
        </a:xfrm>
        <a:prstGeom prst="wedgeRectCallout">
          <a:avLst>
            <a:gd name="adj1" fmla="val -58106"/>
            <a:gd name="adj2" fmla="val -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105,0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222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222</xdr:row>
      <xdr:rowOff>142875</xdr:rowOff>
    </xdr:from>
    <xdr:to>
      <xdr:col>1</xdr:col>
      <xdr:colOff>466725</xdr:colOff>
      <xdr:row>224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033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2221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258</xdr:row>
      <xdr:rowOff>152400</xdr:rowOff>
    </xdr:from>
    <xdr:to>
      <xdr:col>12</xdr:col>
      <xdr:colOff>581025</xdr:colOff>
      <xdr:row>274</xdr:row>
      <xdr:rowOff>0</xdr:rowOff>
    </xdr:to>
    <xdr:graphicFrame>
      <xdr:nvGraphicFramePr>
        <xdr:cNvPr id="4" name="Chart 54"/>
        <xdr:cNvGraphicFramePr/>
      </xdr:nvGraphicFramePr>
      <xdr:xfrm>
        <a:off x="3381375" y="44415075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395</xdr:row>
      <xdr:rowOff>9525</xdr:rowOff>
    </xdr:from>
    <xdr:to>
      <xdr:col>13</xdr:col>
      <xdr:colOff>0</xdr:colOff>
      <xdr:row>409</xdr:row>
      <xdr:rowOff>0</xdr:rowOff>
    </xdr:to>
    <xdr:graphicFrame>
      <xdr:nvGraphicFramePr>
        <xdr:cNvPr id="5" name="Chart 55"/>
        <xdr:cNvGraphicFramePr/>
      </xdr:nvGraphicFramePr>
      <xdr:xfrm>
        <a:off x="3400425" y="666083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455</xdr:row>
      <xdr:rowOff>104775</xdr:rowOff>
    </xdr:from>
    <xdr:to>
      <xdr:col>13</xdr:col>
      <xdr:colOff>0</xdr:colOff>
      <xdr:row>470</xdr:row>
      <xdr:rowOff>9525</xdr:rowOff>
    </xdr:to>
    <xdr:graphicFrame>
      <xdr:nvGraphicFramePr>
        <xdr:cNvPr id="6" name="Chart 63"/>
        <xdr:cNvGraphicFramePr/>
      </xdr:nvGraphicFramePr>
      <xdr:xfrm>
        <a:off x="3400425" y="764667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570</xdr:row>
      <xdr:rowOff>76200</xdr:rowOff>
    </xdr:from>
    <xdr:to>
      <xdr:col>12</xdr:col>
      <xdr:colOff>581025</xdr:colOff>
      <xdr:row>584</xdr:row>
      <xdr:rowOff>66675</xdr:rowOff>
    </xdr:to>
    <xdr:graphicFrame>
      <xdr:nvGraphicFramePr>
        <xdr:cNvPr id="7" name="Chart 65"/>
        <xdr:cNvGraphicFramePr/>
      </xdr:nvGraphicFramePr>
      <xdr:xfrm>
        <a:off x="3400425" y="9572625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432</xdr:row>
      <xdr:rowOff>76200</xdr:rowOff>
    </xdr:from>
    <xdr:to>
      <xdr:col>12</xdr:col>
      <xdr:colOff>561975</xdr:colOff>
      <xdr:row>447</xdr:row>
      <xdr:rowOff>9525</xdr:rowOff>
    </xdr:to>
    <xdr:graphicFrame>
      <xdr:nvGraphicFramePr>
        <xdr:cNvPr id="8" name="Chart 68"/>
        <xdr:cNvGraphicFramePr/>
      </xdr:nvGraphicFramePr>
      <xdr:xfrm>
        <a:off x="3352800" y="72590025"/>
        <a:ext cx="51816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144</xdr:row>
      <xdr:rowOff>142875</xdr:rowOff>
    </xdr:from>
    <xdr:to>
      <xdr:col>1</xdr:col>
      <xdr:colOff>466725</xdr:colOff>
      <xdr:row>146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1080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150</xdr:row>
      <xdr:rowOff>85725</xdr:rowOff>
    </xdr:from>
    <xdr:to>
      <xdr:col>13</xdr:col>
      <xdr:colOff>0</xdr:colOff>
      <xdr:row>166</xdr:row>
      <xdr:rowOff>19050</xdr:rowOff>
    </xdr:to>
    <xdr:graphicFrame>
      <xdr:nvGraphicFramePr>
        <xdr:cNvPr id="10" name="Chart 90"/>
        <xdr:cNvGraphicFramePr/>
      </xdr:nvGraphicFramePr>
      <xdr:xfrm>
        <a:off x="3352800" y="2703195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198</xdr:row>
      <xdr:rowOff>95250</xdr:rowOff>
    </xdr:from>
    <xdr:to>
      <xdr:col>13</xdr:col>
      <xdr:colOff>0</xdr:colOff>
      <xdr:row>219</xdr:row>
      <xdr:rowOff>9525</xdr:rowOff>
    </xdr:to>
    <xdr:graphicFrame>
      <xdr:nvGraphicFramePr>
        <xdr:cNvPr id="11" name="Chart 92"/>
        <xdr:cNvGraphicFramePr/>
      </xdr:nvGraphicFramePr>
      <xdr:xfrm>
        <a:off x="3381375" y="3406140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510</xdr:row>
      <xdr:rowOff>28575</xdr:rowOff>
    </xdr:from>
    <xdr:to>
      <xdr:col>13</xdr:col>
      <xdr:colOff>0</xdr:colOff>
      <xdr:row>524</xdr:row>
      <xdr:rowOff>0</xdr:rowOff>
    </xdr:to>
    <xdr:graphicFrame>
      <xdr:nvGraphicFramePr>
        <xdr:cNvPr id="12" name="Chart 94"/>
        <xdr:cNvGraphicFramePr/>
      </xdr:nvGraphicFramePr>
      <xdr:xfrm>
        <a:off x="3400425" y="8556307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492</xdr:row>
      <xdr:rowOff>152400</xdr:rowOff>
    </xdr:from>
    <xdr:to>
      <xdr:col>13</xdr:col>
      <xdr:colOff>0</xdr:colOff>
      <xdr:row>507</xdr:row>
      <xdr:rowOff>152400</xdr:rowOff>
    </xdr:to>
    <xdr:graphicFrame>
      <xdr:nvGraphicFramePr>
        <xdr:cNvPr id="15" name="Chart 100"/>
        <xdr:cNvGraphicFramePr/>
      </xdr:nvGraphicFramePr>
      <xdr:xfrm>
        <a:off x="3390900" y="8266747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648</xdr:row>
      <xdr:rowOff>57150</xdr:rowOff>
    </xdr:from>
    <xdr:to>
      <xdr:col>12</xdr:col>
      <xdr:colOff>581025</xdr:colOff>
      <xdr:row>661</xdr:row>
      <xdr:rowOff>28575</xdr:rowOff>
    </xdr:to>
    <xdr:graphicFrame>
      <xdr:nvGraphicFramePr>
        <xdr:cNvPr id="16" name="Chart 102"/>
        <xdr:cNvGraphicFramePr/>
      </xdr:nvGraphicFramePr>
      <xdr:xfrm>
        <a:off x="3381375" y="10868025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662</xdr:row>
      <xdr:rowOff>161925</xdr:rowOff>
    </xdr:from>
    <xdr:to>
      <xdr:col>12</xdr:col>
      <xdr:colOff>581025</xdr:colOff>
      <xdr:row>677</xdr:row>
      <xdr:rowOff>114300</xdr:rowOff>
    </xdr:to>
    <xdr:graphicFrame>
      <xdr:nvGraphicFramePr>
        <xdr:cNvPr id="17" name="Chart 103"/>
        <xdr:cNvGraphicFramePr/>
      </xdr:nvGraphicFramePr>
      <xdr:xfrm>
        <a:off x="3390900" y="11109007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297</xdr:row>
      <xdr:rowOff>142875</xdr:rowOff>
    </xdr:from>
    <xdr:to>
      <xdr:col>1</xdr:col>
      <xdr:colOff>466725</xdr:colOff>
      <xdr:row>299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920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379</xdr:row>
      <xdr:rowOff>57150</xdr:rowOff>
    </xdr:from>
    <xdr:to>
      <xdr:col>13</xdr:col>
      <xdr:colOff>0</xdr:colOff>
      <xdr:row>393</xdr:row>
      <xdr:rowOff>66675</xdr:rowOff>
    </xdr:to>
    <xdr:graphicFrame>
      <xdr:nvGraphicFramePr>
        <xdr:cNvPr id="19" name="Chart 107"/>
        <xdr:cNvGraphicFramePr/>
      </xdr:nvGraphicFramePr>
      <xdr:xfrm>
        <a:off x="3371850" y="640270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449</xdr:row>
      <xdr:rowOff>142875</xdr:rowOff>
    </xdr:from>
    <xdr:to>
      <xdr:col>1</xdr:col>
      <xdr:colOff>466725</xdr:colOff>
      <xdr:row>451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523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409</xdr:row>
      <xdr:rowOff>133350</xdr:rowOff>
    </xdr:from>
    <xdr:to>
      <xdr:col>13</xdr:col>
      <xdr:colOff>0</xdr:colOff>
      <xdr:row>422</xdr:row>
      <xdr:rowOff>95250</xdr:rowOff>
    </xdr:to>
    <xdr:graphicFrame>
      <xdr:nvGraphicFramePr>
        <xdr:cNvPr id="21" name="Chart 110"/>
        <xdr:cNvGraphicFramePr/>
      </xdr:nvGraphicFramePr>
      <xdr:xfrm>
        <a:off x="3381375" y="6903720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587</xdr:row>
      <xdr:rowOff>104775</xdr:rowOff>
    </xdr:from>
    <xdr:to>
      <xdr:col>13</xdr:col>
      <xdr:colOff>0</xdr:colOff>
      <xdr:row>601</xdr:row>
      <xdr:rowOff>85725</xdr:rowOff>
    </xdr:to>
    <xdr:graphicFrame>
      <xdr:nvGraphicFramePr>
        <xdr:cNvPr id="22" name="Chart 111"/>
        <xdr:cNvGraphicFramePr/>
      </xdr:nvGraphicFramePr>
      <xdr:xfrm>
        <a:off x="3371850" y="9858375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532</xdr:row>
      <xdr:rowOff>133350</xdr:rowOff>
    </xdr:from>
    <xdr:to>
      <xdr:col>13</xdr:col>
      <xdr:colOff>0</xdr:colOff>
      <xdr:row>547</xdr:row>
      <xdr:rowOff>0</xdr:rowOff>
    </xdr:to>
    <xdr:graphicFrame>
      <xdr:nvGraphicFramePr>
        <xdr:cNvPr id="23" name="Chart 113"/>
        <xdr:cNvGraphicFramePr/>
      </xdr:nvGraphicFramePr>
      <xdr:xfrm>
        <a:off x="3381375" y="8940165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549</xdr:row>
      <xdr:rowOff>57150</xdr:rowOff>
    </xdr:from>
    <xdr:to>
      <xdr:col>13</xdr:col>
      <xdr:colOff>0</xdr:colOff>
      <xdr:row>564</xdr:row>
      <xdr:rowOff>76200</xdr:rowOff>
    </xdr:to>
    <xdr:graphicFrame>
      <xdr:nvGraphicFramePr>
        <xdr:cNvPr id="24" name="Chart 114"/>
        <xdr:cNvGraphicFramePr/>
      </xdr:nvGraphicFramePr>
      <xdr:xfrm>
        <a:off x="3409950" y="9216390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611</xdr:row>
      <xdr:rowOff>95250</xdr:rowOff>
    </xdr:from>
    <xdr:to>
      <xdr:col>12</xdr:col>
      <xdr:colOff>581025</xdr:colOff>
      <xdr:row>626</xdr:row>
      <xdr:rowOff>95250</xdr:rowOff>
    </xdr:to>
    <xdr:graphicFrame>
      <xdr:nvGraphicFramePr>
        <xdr:cNvPr id="25" name="Chart 116"/>
        <xdr:cNvGraphicFramePr/>
      </xdr:nvGraphicFramePr>
      <xdr:xfrm>
        <a:off x="3371850" y="10258425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177</xdr:row>
      <xdr:rowOff>19050</xdr:rowOff>
    </xdr:from>
    <xdr:to>
      <xdr:col>13</xdr:col>
      <xdr:colOff>0</xdr:colOff>
      <xdr:row>193</xdr:row>
      <xdr:rowOff>76200</xdr:rowOff>
    </xdr:to>
    <xdr:graphicFrame>
      <xdr:nvGraphicFramePr>
        <xdr:cNvPr id="27" name="Chart 121"/>
        <xdr:cNvGraphicFramePr/>
      </xdr:nvGraphicFramePr>
      <xdr:xfrm>
        <a:off x="3371850" y="3071812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235</xdr:row>
      <xdr:rowOff>142875</xdr:rowOff>
    </xdr:from>
    <xdr:to>
      <xdr:col>13</xdr:col>
      <xdr:colOff>0</xdr:colOff>
      <xdr:row>250</xdr:row>
      <xdr:rowOff>123825</xdr:rowOff>
    </xdr:to>
    <xdr:graphicFrame>
      <xdr:nvGraphicFramePr>
        <xdr:cNvPr id="28" name="Chart 122"/>
        <xdr:cNvGraphicFramePr/>
      </xdr:nvGraphicFramePr>
      <xdr:xfrm>
        <a:off x="3409950" y="40366950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341</xdr:row>
      <xdr:rowOff>152400</xdr:rowOff>
    </xdr:from>
    <xdr:to>
      <xdr:col>12</xdr:col>
      <xdr:colOff>581025</xdr:colOff>
      <xdr:row>356</xdr:row>
      <xdr:rowOff>0</xdr:rowOff>
    </xdr:to>
    <xdr:graphicFrame>
      <xdr:nvGraphicFramePr>
        <xdr:cNvPr id="29" name="Chart 123"/>
        <xdr:cNvGraphicFramePr/>
      </xdr:nvGraphicFramePr>
      <xdr:xfrm>
        <a:off x="3371850" y="578834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357</xdr:row>
      <xdr:rowOff>66675</xdr:rowOff>
    </xdr:from>
    <xdr:to>
      <xdr:col>13</xdr:col>
      <xdr:colOff>0</xdr:colOff>
      <xdr:row>371</xdr:row>
      <xdr:rowOff>9525</xdr:rowOff>
    </xdr:to>
    <xdr:graphicFrame>
      <xdr:nvGraphicFramePr>
        <xdr:cNvPr id="30" name="Chart 124"/>
        <xdr:cNvGraphicFramePr/>
      </xdr:nvGraphicFramePr>
      <xdr:xfrm>
        <a:off x="3381375" y="603885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326</xdr:row>
      <xdr:rowOff>161925</xdr:rowOff>
    </xdr:from>
    <xdr:to>
      <xdr:col>12</xdr:col>
      <xdr:colOff>581025</xdr:colOff>
      <xdr:row>340</xdr:row>
      <xdr:rowOff>28575</xdr:rowOff>
    </xdr:to>
    <xdr:graphicFrame>
      <xdr:nvGraphicFramePr>
        <xdr:cNvPr id="31" name="Chart 125"/>
        <xdr:cNvGraphicFramePr/>
      </xdr:nvGraphicFramePr>
      <xdr:xfrm>
        <a:off x="3352800" y="554640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373</xdr:row>
      <xdr:rowOff>142875</xdr:rowOff>
    </xdr:from>
    <xdr:to>
      <xdr:col>1</xdr:col>
      <xdr:colOff>466725</xdr:colOff>
      <xdr:row>375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1317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3824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3824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279</xdr:row>
      <xdr:rowOff>152400</xdr:rowOff>
    </xdr:from>
    <xdr:to>
      <xdr:col>12</xdr:col>
      <xdr:colOff>581025</xdr:colOff>
      <xdr:row>295</xdr:row>
      <xdr:rowOff>38100</xdr:rowOff>
    </xdr:to>
    <xdr:graphicFrame>
      <xdr:nvGraphicFramePr>
        <xdr:cNvPr id="35" name="Chart 133"/>
        <xdr:cNvGraphicFramePr/>
      </xdr:nvGraphicFramePr>
      <xdr:xfrm>
        <a:off x="3448050" y="479869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473</xdr:row>
      <xdr:rowOff>28575</xdr:rowOff>
    </xdr:from>
    <xdr:to>
      <xdr:col>13</xdr:col>
      <xdr:colOff>0</xdr:colOff>
      <xdr:row>487</xdr:row>
      <xdr:rowOff>123825</xdr:rowOff>
    </xdr:to>
    <xdr:graphicFrame>
      <xdr:nvGraphicFramePr>
        <xdr:cNvPr id="36" name="Chart 136"/>
        <xdr:cNvGraphicFramePr/>
      </xdr:nvGraphicFramePr>
      <xdr:xfrm>
        <a:off x="3390900" y="793813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19050</xdr:colOff>
      <xdr:row>239</xdr:row>
      <xdr:rowOff>9525</xdr:rowOff>
    </xdr:from>
    <xdr:to>
      <xdr:col>10</xdr:col>
      <xdr:colOff>19050</xdr:colOff>
      <xdr:row>246</xdr:row>
      <xdr:rowOff>104775</xdr:rowOff>
    </xdr:to>
    <xdr:sp>
      <xdr:nvSpPr>
        <xdr:cNvPr id="37" name="Line 138"/>
        <xdr:cNvSpPr>
          <a:spLocks/>
        </xdr:cNvSpPr>
      </xdr:nvSpPr>
      <xdr:spPr>
        <a:xfrm flipV="1">
          <a:off x="6696075" y="409098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329</xdr:row>
      <xdr:rowOff>0</xdr:rowOff>
    </xdr:from>
    <xdr:to>
      <xdr:col>9</xdr:col>
      <xdr:colOff>628650</xdr:colOff>
      <xdr:row>334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6600825" y="5578792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344</xdr:row>
      <xdr:rowOff>47625</xdr:rowOff>
    </xdr:from>
    <xdr:to>
      <xdr:col>9</xdr:col>
      <xdr:colOff>628650</xdr:colOff>
      <xdr:row>350</xdr:row>
      <xdr:rowOff>38100</xdr:rowOff>
    </xdr:to>
    <xdr:sp>
      <xdr:nvSpPr>
        <xdr:cNvPr id="39" name="Line 141"/>
        <xdr:cNvSpPr>
          <a:spLocks/>
        </xdr:cNvSpPr>
      </xdr:nvSpPr>
      <xdr:spPr>
        <a:xfrm>
          <a:off x="6600825" y="5826442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619125</xdr:colOff>
      <xdr:row>359</xdr:row>
      <xdr:rowOff>19050</xdr:rowOff>
    </xdr:from>
    <xdr:to>
      <xdr:col>9</xdr:col>
      <xdr:colOff>619125</xdr:colOff>
      <xdr:row>365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600825" y="606647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381</xdr:row>
      <xdr:rowOff>85725</xdr:rowOff>
    </xdr:from>
    <xdr:to>
      <xdr:col>9</xdr:col>
      <xdr:colOff>666750</xdr:colOff>
      <xdr:row>388</xdr:row>
      <xdr:rowOff>0</xdr:rowOff>
    </xdr:to>
    <xdr:sp>
      <xdr:nvSpPr>
        <xdr:cNvPr id="41" name="Line 143"/>
        <xdr:cNvSpPr>
          <a:spLocks/>
        </xdr:cNvSpPr>
      </xdr:nvSpPr>
      <xdr:spPr>
        <a:xfrm>
          <a:off x="6648450" y="644175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676275</xdr:colOff>
      <xdr:row>397</xdr:row>
      <xdr:rowOff>0</xdr:rowOff>
    </xdr:from>
    <xdr:to>
      <xdr:col>9</xdr:col>
      <xdr:colOff>676275</xdr:colOff>
      <xdr:row>403</xdr:row>
      <xdr:rowOff>114300</xdr:rowOff>
    </xdr:to>
    <xdr:sp>
      <xdr:nvSpPr>
        <xdr:cNvPr id="42" name="Line 144"/>
        <xdr:cNvSpPr>
          <a:spLocks/>
        </xdr:cNvSpPr>
      </xdr:nvSpPr>
      <xdr:spPr>
        <a:xfrm flipV="1">
          <a:off x="6657975" y="6696075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412</xdr:row>
      <xdr:rowOff>0</xdr:rowOff>
    </xdr:from>
    <xdr:to>
      <xdr:col>10</xdr:col>
      <xdr:colOff>9525</xdr:colOff>
      <xdr:row>417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677025" y="694277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552450</xdr:colOff>
      <xdr:row>434</xdr:row>
      <xdr:rowOff>47625</xdr:rowOff>
    </xdr:from>
    <xdr:to>
      <xdr:col>9</xdr:col>
      <xdr:colOff>561975</xdr:colOff>
      <xdr:row>442</xdr:row>
      <xdr:rowOff>9525</xdr:rowOff>
    </xdr:to>
    <xdr:sp>
      <xdr:nvSpPr>
        <xdr:cNvPr id="44" name="Line 146"/>
        <xdr:cNvSpPr>
          <a:spLocks/>
        </xdr:cNvSpPr>
      </xdr:nvSpPr>
      <xdr:spPr>
        <a:xfrm flipH="1">
          <a:off x="6534150" y="72961500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590550</xdr:colOff>
      <xdr:row>457</xdr:row>
      <xdr:rowOff>152400</xdr:rowOff>
    </xdr:from>
    <xdr:to>
      <xdr:col>9</xdr:col>
      <xdr:colOff>590550</xdr:colOff>
      <xdr:row>464</xdr:row>
      <xdr:rowOff>123825</xdr:rowOff>
    </xdr:to>
    <xdr:sp>
      <xdr:nvSpPr>
        <xdr:cNvPr id="45" name="Line 147"/>
        <xdr:cNvSpPr>
          <a:spLocks/>
        </xdr:cNvSpPr>
      </xdr:nvSpPr>
      <xdr:spPr>
        <a:xfrm flipH="1">
          <a:off x="6572250" y="768762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638175</xdr:colOff>
      <xdr:row>476</xdr:row>
      <xdr:rowOff>104775</xdr:rowOff>
    </xdr:from>
    <xdr:to>
      <xdr:col>9</xdr:col>
      <xdr:colOff>638175</xdr:colOff>
      <xdr:row>482</xdr:row>
      <xdr:rowOff>66675</xdr:rowOff>
    </xdr:to>
    <xdr:sp>
      <xdr:nvSpPr>
        <xdr:cNvPr id="46" name="Line 148"/>
        <xdr:cNvSpPr>
          <a:spLocks/>
        </xdr:cNvSpPr>
      </xdr:nvSpPr>
      <xdr:spPr>
        <a:xfrm>
          <a:off x="6619875" y="799433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609600</xdr:colOff>
      <xdr:row>495</xdr:row>
      <xdr:rowOff>114300</xdr:rowOff>
    </xdr:from>
    <xdr:to>
      <xdr:col>9</xdr:col>
      <xdr:colOff>609600</xdr:colOff>
      <xdr:row>502</xdr:row>
      <xdr:rowOff>95250</xdr:rowOff>
    </xdr:to>
    <xdr:sp>
      <xdr:nvSpPr>
        <xdr:cNvPr id="47" name="Line 149"/>
        <xdr:cNvSpPr>
          <a:spLocks/>
        </xdr:cNvSpPr>
      </xdr:nvSpPr>
      <xdr:spPr>
        <a:xfrm flipV="1">
          <a:off x="6591300" y="831627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512</xdr:row>
      <xdr:rowOff>38100</xdr:rowOff>
    </xdr:from>
    <xdr:to>
      <xdr:col>9</xdr:col>
      <xdr:colOff>371475</xdr:colOff>
      <xdr:row>519</xdr:row>
      <xdr:rowOff>9525</xdr:rowOff>
    </xdr:to>
    <xdr:sp>
      <xdr:nvSpPr>
        <xdr:cNvPr id="48" name="Line 150"/>
        <xdr:cNvSpPr>
          <a:spLocks/>
        </xdr:cNvSpPr>
      </xdr:nvSpPr>
      <xdr:spPr>
        <a:xfrm>
          <a:off x="6353175" y="859345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609600</xdr:colOff>
      <xdr:row>534</xdr:row>
      <xdr:rowOff>66675</xdr:rowOff>
    </xdr:from>
    <xdr:to>
      <xdr:col>9</xdr:col>
      <xdr:colOff>609600</xdr:colOff>
      <xdr:row>541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591300" y="896969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600075</xdr:colOff>
      <xdr:row>551</xdr:row>
      <xdr:rowOff>95250</xdr:rowOff>
    </xdr:from>
    <xdr:to>
      <xdr:col>9</xdr:col>
      <xdr:colOff>600075</xdr:colOff>
      <xdr:row>559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6581775" y="925639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650</xdr:row>
      <xdr:rowOff>0</xdr:rowOff>
    </xdr:from>
    <xdr:to>
      <xdr:col>10</xdr:col>
      <xdr:colOff>0</xdr:colOff>
      <xdr:row>655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677025" y="10898505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628</xdr:row>
      <xdr:rowOff>47625</xdr:rowOff>
    </xdr:from>
    <xdr:to>
      <xdr:col>12</xdr:col>
      <xdr:colOff>581025</xdr:colOff>
      <xdr:row>643</xdr:row>
      <xdr:rowOff>104775</xdr:rowOff>
    </xdr:to>
    <xdr:graphicFrame>
      <xdr:nvGraphicFramePr>
        <xdr:cNvPr id="52" name="Chart 161"/>
        <xdr:cNvGraphicFramePr/>
      </xdr:nvGraphicFramePr>
      <xdr:xfrm>
        <a:off x="3352800" y="10532745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311</xdr:row>
      <xdr:rowOff>123825</xdr:rowOff>
    </xdr:from>
    <xdr:to>
      <xdr:col>12</xdr:col>
      <xdr:colOff>581025</xdr:colOff>
      <xdr:row>325</xdr:row>
      <xdr:rowOff>85725</xdr:rowOff>
    </xdr:to>
    <xdr:graphicFrame>
      <xdr:nvGraphicFramePr>
        <xdr:cNvPr id="53" name="Chart 172"/>
        <xdr:cNvGraphicFramePr/>
      </xdr:nvGraphicFramePr>
      <xdr:xfrm>
        <a:off x="3352800" y="529209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619125</xdr:colOff>
      <xdr:row>314</xdr:row>
      <xdr:rowOff>19050</xdr:rowOff>
    </xdr:from>
    <xdr:to>
      <xdr:col>9</xdr:col>
      <xdr:colOff>619125</xdr:colOff>
      <xdr:row>320</xdr:row>
      <xdr:rowOff>9525</xdr:rowOff>
    </xdr:to>
    <xdr:sp>
      <xdr:nvSpPr>
        <xdr:cNvPr id="54" name="Line 173"/>
        <xdr:cNvSpPr>
          <a:spLocks/>
        </xdr:cNvSpPr>
      </xdr:nvSpPr>
      <xdr:spPr>
        <a:xfrm>
          <a:off x="6600825" y="533019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123825</xdr:colOff>
      <xdr:row>260</xdr:row>
      <xdr:rowOff>152400</xdr:rowOff>
    </xdr:from>
    <xdr:to>
      <xdr:col>10</xdr:col>
      <xdr:colOff>123825</xdr:colOff>
      <xdr:row>268</xdr:row>
      <xdr:rowOff>152400</xdr:rowOff>
    </xdr:to>
    <xdr:sp>
      <xdr:nvSpPr>
        <xdr:cNvPr id="55" name="Line 202"/>
        <xdr:cNvSpPr>
          <a:spLocks/>
        </xdr:cNvSpPr>
      </xdr:nvSpPr>
      <xdr:spPr>
        <a:xfrm>
          <a:off x="6800850" y="44767500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123825</xdr:colOff>
      <xdr:row>314</xdr:row>
      <xdr:rowOff>9525</xdr:rowOff>
    </xdr:from>
    <xdr:to>
      <xdr:col>12</xdr:col>
      <xdr:colOff>523875</xdr:colOff>
      <xdr:row>315</xdr:row>
      <xdr:rowOff>0</xdr:rowOff>
    </xdr:to>
    <xdr:sp>
      <xdr:nvSpPr>
        <xdr:cNvPr id="56" name="AutoShape 208"/>
        <xdr:cNvSpPr>
          <a:spLocks/>
        </xdr:cNvSpPr>
      </xdr:nvSpPr>
      <xdr:spPr>
        <a:xfrm>
          <a:off x="8096250" y="53292375"/>
          <a:ext cx="409575" cy="152400"/>
        </a:xfrm>
        <a:prstGeom prst="wedgeRectCallout">
          <a:avLst>
            <a:gd name="adj1" fmla="val -52703"/>
            <a:gd name="adj2" fmla="val 193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108,8</a:t>
          </a:r>
        </a:p>
      </xdr:txBody>
    </xdr:sp>
    <xdr:clientData/>
  </xdr:twoCellAnchor>
  <xdr:twoCellAnchor>
    <xdr:from>
      <xdr:col>12</xdr:col>
      <xdr:colOff>104775</xdr:colOff>
      <xdr:row>328</xdr:row>
      <xdr:rowOff>19050</xdr:rowOff>
    </xdr:from>
    <xdr:to>
      <xdr:col>12</xdr:col>
      <xdr:colOff>514350</xdr:colOff>
      <xdr:row>329</xdr:row>
      <xdr:rowOff>28575</xdr:rowOff>
    </xdr:to>
    <xdr:sp>
      <xdr:nvSpPr>
        <xdr:cNvPr id="57" name="AutoShape 209"/>
        <xdr:cNvSpPr>
          <a:spLocks/>
        </xdr:cNvSpPr>
      </xdr:nvSpPr>
      <xdr:spPr>
        <a:xfrm>
          <a:off x="8077200" y="55645050"/>
          <a:ext cx="409575" cy="171450"/>
        </a:xfrm>
        <a:prstGeom prst="wedgeRectCallout">
          <a:avLst>
            <a:gd name="adj1" fmla="val -58106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111,0</a:t>
          </a:r>
        </a:p>
      </xdr:txBody>
    </xdr:sp>
    <xdr:clientData/>
  </xdr:twoCellAnchor>
  <xdr:twoCellAnchor>
    <xdr:from>
      <xdr:col>12</xdr:col>
      <xdr:colOff>95250</xdr:colOff>
      <xdr:row>343</xdr:row>
      <xdr:rowOff>142875</xdr:rowOff>
    </xdr:from>
    <xdr:to>
      <xdr:col>12</xdr:col>
      <xdr:colOff>495300</xdr:colOff>
      <xdr:row>345</xdr:row>
      <xdr:rowOff>28575</xdr:rowOff>
    </xdr:to>
    <xdr:sp>
      <xdr:nvSpPr>
        <xdr:cNvPr id="58" name="AutoShape 210"/>
        <xdr:cNvSpPr>
          <a:spLocks/>
        </xdr:cNvSpPr>
      </xdr:nvSpPr>
      <xdr:spPr>
        <a:xfrm>
          <a:off x="8067675" y="58197750"/>
          <a:ext cx="390525" cy="209550"/>
        </a:xfrm>
        <a:prstGeom prst="wedgeRectCallout">
          <a:avLst>
            <a:gd name="adj1" fmla="val -52777"/>
            <a:gd name="adj2" fmla="val 12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106,3</a:t>
          </a:r>
        </a:p>
      </xdr:txBody>
    </xdr:sp>
    <xdr:clientData/>
  </xdr:twoCellAnchor>
  <xdr:twoCellAnchor>
    <xdr:from>
      <xdr:col>12</xdr:col>
      <xdr:colOff>28575</xdr:colOff>
      <xdr:row>358</xdr:row>
      <xdr:rowOff>104775</xdr:rowOff>
    </xdr:from>
    <xdr:to>
      <xdr:col>12</xdr:col>
      <xdr:colOff>428625</xdr:colOff>
      <xdr:row>359</xdr:row>
      <xdr:rowOff>114300</xdr:rowOff>
    </xdr:to>
    <xdr:sp>
      <xdr:nvSpPr>
        <xdr:cNvPr id="59" name="AutoShape 211"/>
        <xdr:cNvSpPr>
          <a:spLocks/>
        </xdr:cNvSpPr>
      </xdr:nvSpPr>
      <xdr:spPr>
        <a:xfrm>
          <a:off x="8001000" y="60588525"/>
          <a:ext cx="390525" cy="171450"/>
        </a:xfrm>
        <a:prstGeom prst="wedgeRectCallout">
          <a:avLst>
            <a:gd name="adj1" fmla="val -27777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118,3</a:t>
          </a:r>
        </a:p>
      </xdr:txBody>
    </xdr:sp>
    <xdr:clientData/>
  </xdr:twoCellAnchor>
  <xdr:twoCellAnchor>
    <xdr:from>
      <xdr:col>12</xdr:col>
      <xdr:colOff>171450</xdr:colOff>
      <xdr:row>401</xdr:row>
      <xdr:rowOff>66675</xdr:rowOff>
    </xdr:from>
    <xdr:to>
      <xdr:col>12</xdr:col>
      <xdr:colOff>533400</xdr:colOff>
      <xdr:row>402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43875" y="67675125"/>
          <a:ext cx="361950" cy="190500"/>
        </a:xfrm>
        <a:prstGeom prst="wedgeRectCallout">
          <a:avLst>
            <a:gd name="adj1" fmla="val -68180"/>
            <a:gd name="adj2" fmla="val -1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96,1</a:t>
          </a:r>
        </a:p>
      </xdr:txBody>
    </xdr:sp>
    <xdr:clientData/>
  </xdr:twoCellAnchor>
  <xdr:twoCellAnchor>
    <xdr:from>
      <xdr:col>12</xdr:col>
      <xdr:colOff>104775</xdr:colOff>
      <xdr:row>415</xdr:row>
      <xdr:rowOff>85725</xdr:rowOff>
    </xdr:from>
    <xdr:to>
      <xdr:col>12</xdr:col>
      <xdr:colOff>552450</xdr:colOff>
      <xdr:row>416</xdr:row>
      <xdr:rowOff>133350</xdr:rowOff>
    </xdr:to>
    <xdr:sp>
      <xdr:nvSpPr>
        <xdr:cNvPr id="61" name="AutoShape 213"/>
        <xdr:cNvSpPr>
          <a:spLocks/>
        </xdr:cNvSpPr>
      </xdr:nvSpPr>
      <xdr:spPr>
        <a:xfrm>
          <a:off x="8077200" y="69999225"/>
          <a:ext cx="438150" cy="209550"/>
        </a:xfrm>
        <a:prstGeom prst="wedgeRectCallout">
          <a:avLst>
            <a:gd name="adj1" fmla="val -15000"/>
            <a:gd name="adj2" fmla="val -6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103,1</a:t>
          </a:r>
        </a:p>
      </xdr:txBody>
    </xdr:sp>
    <xdr:clientData/>
  </xdr:twoCellAnchor>
  <xdr:twoCellAnchor>
    <xdr:from>
      <xdr:col>10</xdr:col>
      <xdr:colOff>133350</xdr:colOff>
      <xdr:row>665</xdr:row>
      <xdr:rowOff>95250</xdr:rowOff>
    </xdr:from>
    <xdr:to>
      <xdr:col>10</xdr:col>
      <xdr:colOff>142875</xdr:colOff>
      <xdr:row>672</xdr:row>
      <xdr:rowOff>9525</xdr:rowOff>
    </xdr:to>
    <xdr:sp>
      <xdr:nvSpPr>
        <xdr:cNvPr id="62" name="Line 214"/>
        <xdr:cNvSpPr>
          <a:spLocks/>
        </xdr:cNvSpPr>
      </xdr:nvSpPr>
      <xdr:spPr>
        <a:xfrm flipH="1">
          <a:off x="6810375" y="11152822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381</xdr:row>
      <xdr:rowOff>104775</xdr:rowOff>
    </xdr:from>
    <xdr:to>
      <xdr:col>12</xdr:col>
      <xdr:colOff>504825</xdr:colOff>
      <xdr:row>382</xdr:row>
      <xdr:rowOff>133350</xdr:rowOff>
    </xdr:to>
    <xdr:sp>
      <xdr:nvSpPr>
        <xdr:cNvPr id="63" name="AutoShape 215"/>
        <xdr:cNvSpPr>
          <a:spLocks/>
        </xdr:cNvSpPr>
      </xdr:nvSpPr>
      <xdr:spPr>
        <a:xfrm>
          <a:off x="8067675" y="64436625"/>
          <a:ext cx="409575" cy="190500"/>
        </a:xfrm>
        <a:prstGeom prst="wedgeRectCallout">
          <a:avLst>
            <a:gd name="adj1" fmla="val -52703"/>
            <a:gd name="adj2" fmla="val 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108,1</a:t>
          </a:r>
        </a:p>
      </xdr:txBody>
    </xdr:sp>
    <xdr:clientData/>
  </xdr:twoCellAnchor>
  <xdr:twoCellAnchor>
    <xdr:from>
      <xdr:col>12</xdr:col>
      <xdr:colOff>123825</xdr:colOff>
      <xdr:row>434</xdr:row>
      <xdr:rowOff>180975</xdr:rowOff>
    </xdr:from>
    <xdr:to>
      <xdr:col>12</xdr:col>
      <xdr:colOff>552450</xdr:colOff>
      <xdr:row>435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96250" y="73094850"/>
          <a:ext cx="428625" cy="171450"/>
        </a:xfrm>
        <a:prstGeom prst="wedgeRectCallout">
          <a:avLst>
            <a:gd name="adj1" fmla="val -62819"/>
            <a:gd name="adj2" fmla="val -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113,1</a:t>
          </a:r>
        </a:p>
      </xdr:txBody>
    </xdr:sp>
    <xdr:clientData/>
  </xdr:twoCellAnchor>
  <xdr:twoCellAnchor>
    <xdr:from>
      <xdr:col>12</xdr:col>
      <xdr:colOff>133350</xdr:colOff>
      <xdr:row>458</xdr:row>
      <xdr:rowOff>142875</xdr:rowOff>
    </xdr:from>
    <xdr:to>
      <xdr:col>12</xdr:col>
      <xdr:colOff>523875</xdr:colOff>
      <xdr:row>460</xdr:row>
      <xdr:rowOff>28575</xdr:rowOff>
    </xdr:to>
    <xdr:sp>
      <xdr:nvSpPr>
        <xdr:cNvPr id="65" name="AutoShape 217"/>
        <xdr:cNvSpPr>
          <a:spLocks/>
        </xdr:cNvSpPr>
      </xdr:nvSpPr>
      <xdr:spPr>
        <a:xfrm>
          <a:off x="8105775" y="77028675"/>
          <a:ext cx="390525" cy="209550"/>
        </a:xfrm>
        <a:prstGeom prst="wedgeRectCallout">
          <a:avLst>
            <a:gd name="adj1" fmla="val -69444"/>
            <a:gd name="adj2" fmla="val 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110,1</a:t>
          </a:r>
        </a:p>
      </xdr:txBody>
    </xdr:sp>
    <xdr:clientData/>
  </xdr:twoCellAnchor>
  <xdr:twoCellAnchor>
    <xdr:from>
      <xdr:col>12</xdr:col>
      <xdr:colOff>123825</xdr:colOff>
      <xdr:row>476</xdr:row>
      <xdr:rowOff>114300</xdr:rowOff>
    </xdr:from>
    <xdr:to>
      <xdr:col>12</xdr:col>
      <xdr:colOff>523875</xdr:colOff>
      <xdr:row>478</xdr:row>
      <xdr:rowOff>0</xdr:rowOff>
    </xdr:to>
    <xdr:sp>
      <xdr:nvSpPr>
        <xdr:cNvPr id="66" name="AutoShape 218"/>
        <xdr:cNvSpPr>
          <a:spLocks/>
        </xdr:cNvSpPr>
      </xdr:nvSpPr>
      <xdr:spPr>
        <a:xfrm>
          <a:off x="8096250" y="79952850"/>
          <a:ext cx="409575" cy="209550"/>
        </a:xfrm>
        <a:prstGeom prst="wedgeRectCallout">
          <a:avLst>
            <a:gd name="adj1" fmla="val -52703"/>
            <a:gd name="adj2" fmla="val 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105,2</a:t>
          </a:r>
        </a:p>
      </xdr:txBody>
    </xdr:sp>
    <xdr:clientData/>
  </xdr:twoCellAnchor>
  <xdr:twoCellAnchor>
    <xdr:from>
      <xdr:col>12</xdr:col>
      <xdr:colOff>161925</xdr:colOff>
      <xdr:row>512</xdr:row>
      <xdr:rowOff>9525</xdr:rowOff>
    </xdr:from>
    <xdr:to>
      <xdr:col>12</xdr:col>
      <xdr:colOff>561975</xdr:colOff>
      <xdr:row>513</xdr:row>
      <xdr:rowOff>19050</xdr:rowOff>
    </xdr:to>
    <xdr:sp>
      <xdr:nvSpPr>
        <xdr:cNvPr id="67" name="AutoShape 219"/>
        <xdr:cNvSpPr>
          <a:spLocks/>
        </xdr:cNvSpPr>
      </xdr:nvSpPr>
      <xdr:spPr>
        <a:xfrm>
          <a:off x="8134350" y="85905975"/>
          <a:ext cx="390525" cy="171450"/>
        </a:xfrm>
        <a:prstGeom prst="wedgeRectCallout">
          <a:avLst>
            <a:gd name="adj1" fmla="val -66666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139,0</a:t>
          </a:r>
        </a:p>
      </xdr:txBody>
    </xdr:sp>
    <xdr:clientData/>
  </xdr:twoCellAnchor>
  <xdr:twoCellAnchor>
    <xdr:from>
      <xdr:col>12</xdr:col>
      <xdr:colOff>133350</xdr:colOff>
      <xdr:row>556</xdr:row>
      <xdr:rowOff>95250</xdr:rowOff>
    </xdr:from>
    <xdr:to>
      <xdr:col>12</xdr:col>
      <xdr:colOff>514350</xdr:colOff>
      <xdr:row>557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3373575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86,5</a:t>
          </a:r>
        </a:p>
      </xdr:txBody>
    </xdr:sp>
    <xdr:clientData/>
  </xdr:twoCellAnchor>
  <xdr:twoCellAnchor>
    <xdr:from>
      <xdr:col>12</xdr:col>
      <xdr:colOff>95250</xdr:colOff>
      <xdr:row>577</xdr:row>
      <xdr:rowOff>0</xdr:rowOff>
    </xdr:from>
    <xdr:to>
      <xdr:col>12</xdr:col>
      <xdr:colOff>419100</xdr:colOff>
      <xdr:row>578</xdr:row>
      <xdr:rowOff>19050</xdr:rowOff>
    </xdr:to>
    <xdr:sp>
      <xdr:nvSpPr>
        <xdr:cNvPr id="69" name="AutoShape 221"/>
        <xdr:cNvSpPr>
          <a:spLocks/>
        </xdr:cNvSpPr>
      </xdr:nvSpPr>
      <xdr:spPr>
        <a:xfrm>
          <a:off x="8067675" y="96783525"/>
          <a:ext cx="314325" cy="180975"/>
        </a:xfrm>
        <a:prstGeom prst="wedgeRectCallout">
          <a:avLst>
            <a:gd name="adj1" fmla="val -98277"/>
            <a:gd name="adj2" fmla="val -107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95,2</a:t>
          </a:r>
        </a:p>
      </xdr:txBody>
    </xdr:sp>
    <xdr:clientData/>
  </xdr:twoCellAnchor>
  <xdr:twoCellAnchor>
    <xdr:from>
      <xdr:col>12</xdr:col>
      <xdr:colOff>171450</xdr:colOff>
      <xdr:row>594</xdr:row>
      <xdr:rowOff>28575</xdr:rowOff>
    </xdr:from>
    <xdr:to>
      <xdr:col>12</xdr:col>
      <xdr:colOff>504825</xdr:colOff>
      <xdr:row>595</xdr:row>
      <xdr:rowOff>66675</xdr:rowOff>
    </xdr:to>
    <xdr:sp>
      <xdr:nvSpPr>
        <xdr:cNvPr id="70" name="AutoShape 222"/>
        <xdr:cNvSpPr>
          <a:spLocks/>
        </xdr:cNvSpPr>
      </xdr:nvSpPr>
      <xdr:spPr>
        <a:xfrm>
          <a:off x="8143875" y="99641025"/>
          <a:ext cx="333375" cy="200025"/>
        </a:xfrm>
        <a:prstGeom prst="wedgeRectCallout">
          <a:avLst>
            <a:gd name="adj1" fmla="val -110000"/>
            <a:gd name="adj2" fmla="val -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0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2" customFormat="1" ht="15">
      <c r="A1" s="2"/>
      <c r="B1" s="2"/>
      <c r="C1" s="2"/>
      <c r="D1" s="2"/>
      <c r="E1" s="2"/>
      <c r="F1" s="2"/>
      <c r="G1" s="473"/>
      <c r="H1" s="473"/>
      <c r="I1" s="473"/>
      <c r="J1" s="473"/>
      <c r="K1" s="473"/>
      <c r="L1" s="473"/>
      <c r="M1" s="473"/>
    </row>
    <row r="2" spans="1:13" s="12" customFormat="1" ht="15">
      <c r="A2" s="2"/>
      <c r="B2" s="2"/>
      <c r="C2" s="2"/>
      <c r="D2" s="2"/>
      <c r="E2" s="2"/>
      <c r="F2" s="2"/>
      <c r="G2" s="35"/>
      <c r="H2" s="474"/>
      <c r="I2" s="474"/>
      <c r="J2" s="474"/>
      <c r="K2" s="474"/>
      <c r="L2" s="474"/>
      <c r="M2" s="474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7" customFormat="1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1" ht="12.75">
      <c r="A5" s="1"/>
      <c r="C5" s="192" t="s">
        <v>312</v>
      </c>
      <c r="K5" s="25" t="s">
        <v>25</v>
      </c>
    </row>
    <row r="6" spans="1:12" ht="12.75" customHeight="1">
      <c r="A6" s="1"/>
      <c r="C6" s="420" t="s">
        <v>29</v>
      </c>
      <c r="D6" s="420"/>
      <c r="E6" s="420"/>
      <c r="F6" s="420"/>
      <c r="G6" s="420"/>
      <c r="H6" s="420"/>
      <c r="I6" s="420"/>
      <c r="J6" s="420"/>
      <c r="K6" s="420"/>
      <c r="L6" s="420"/>
    </row>
    <row r="7" spans="1:13" ht="13.5" customHeight="1" thickBot="1">
      <c r="A7" s="3"/>
      <c r="B7" s="4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4"/>
      <c r="I10" s="14"/>
      <c r="J10" s="14"/>
      <c r="L10" s="15"/>
      <c r="M10" s="15"/>
    </row>
    <row r="11" spans="1:13" ht="15.75" customHeight="1">
      <c r="A11" s="475" t="s">
        <v>166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</row>
    <row r="12" spans="1:13" ht="12.75">
      <c r="A12" s="14"/>
      <c r="M12" s="15"/>
    </row>
    <row r="13" spans="1:13" ht="12.75">
      <c r="A13" s="11"/>
      <c r="B13" s="25" t="s">
        <v>172</v>
      </c>
      <c r="D13" s="36"/>
      <c r="E13" s="36"/>
      <c r="F13" s="36"/>
      <c r="I13" s="66" t="s">
        <v>11</v>
      </c>
      <c r="K13" s="36"/>
      <c r="L13" s="36"/>
      <c r="M13" s="36"/>
    </row>
    <row r="14" spans="1:13" ht="12.75">
      <c r="A14" s="11"/>
      <c r="B14" s="11" t="s">
        <v>173</v>
      </c>
      <c r="D14" s="36"/>
      <c r="E14" s="36"/>
      <c r="F14" s="36"/>
      <c r="I14" s="11" t="s">
        <v>181</v>
      </c>
      <c r="K14" s="36"/>
      <c r="L14" s="36"/>
      <c r="M14" s="36"/>
    </row>
    <row r="15" spans="1:13" ht="12.75">
      <c r="A15" s="11"/>
      <c r="B15" s="11" t="s">
        <v>253</v>
      </c>
      <c r="D15" s="36"/>
      <c r="E15" s="36"/>
      <c r="F15" s="36"/>
      <c r="I15" s="11" t="s">
        <v>182</v>
      </c>
      <c r="K15" s="36"/>
      <c r="L15" s="36"/>
      <c r="M15" s="36"/>
    </row>
    <row r="16" spans="1:13" ht="12.75">
      <c r="A16" s="11"/>
      <c r="B16" s="2" t="s">
        <v>232</v>
      </c>
      <c r="D16" s="36"/>
      <c r="E16" s="36"/>
      <c r="F16" s="36"/>
      <c r="I16" s="11" t="s">
        <v>183</v>
      </c>
      <c r="J16" s="11"/>
      <c r="K16" s="14"/>
      <c r="L16" s="15"/>
      <c r="M16" s="15"/>
    </row>
    <row r="17" spans="1:13" ht="12.75">
      <c r="A17" s="11"/>
      <c r="B17" s="2" t="s">
        <v>175</v>
      </c>
      <c r="D17" s="36"/>
      <c r="E17" s="36"/>
      <c r="F17" s="36"/>
      <c r="I17" s="39" t="s">
        <v>184</v>
      </c>
      <c r="J17" s="11"/>
      <c r="K17" s="14"/>
      <c r="L17" s="15"/>
      <c r="M17" s="15"/>
    </row>
    <row r="18" spans="1:13" ht="12.75">
      <c r="A18" s="11"/>
      <c r="B18" s="2" t="s">
        <v>176</v>
      </c>
      <c r="D18" s="36"/>
      <c r="E18" s="36"/>
      <c r="F18" s="36"/>
      <c r="I18" s="11" t="s">
        <v>185</v>
      </c>
      <c r="J18" s="11"/>
      <c r="K18" s="14"/>
      <c r="L18" s="15"/>
      <c r="M18" s="15"/>
    </row>
    <row r="19" spans="1:13" ht="12.75">
      <c r="A19" s="11"/>
      <c r="B19" s="2" t="s">
        <v>201</v>
      </c>
      <c r="D19" s="36"/>
      <c r="E19" s="36"/>
      <c r="F19" s="36"/>
      <c r="G19" s="36"/>
      <c r="I19" s="11" t="s">
        <v>186</v>
      </c>
      <c r="J19" s="11"/>
      <c r="K19" s="14"/>
      <c r="L19" s="15"/>
      <c r="M19" s="15"/>
    </row>
    <row r="20" spans="1:13" ht="12.75">
      <c r="A20" s="11"/>
      <c r="B20" s="25" t="s">
        <v>177</v>
      </c>
      <c r="D20" s="36"/>
      <c r="E20" s="36"/>
      <c r="F20" s="36"/>
      <c r="G20" s="36"/>
      <c r="I20" s="11" t="s">
        <v>187</v>
      </c>
      <c r="K20" s="14"/>
      <c r="L20" s="15"/>
      <c r="M20" s="15"/>
    </row>
    <row r="21" spans="1:13" ht="12.75">
      <c r="A21" s="11"/>
      <c r="B21" s="2" t="s">
        <v>238</v>
      </c>
      <c r="D21" s="36"/>
      <c r="E21" s="36"/>
      <c r="F21" s="36"/>
      <c r="G21" s="36"/>
      <c r="I21" s="11" t="s">
        <v>188</v>
      </c>
      <c r="K21" s="14"/>
      <c r="L21" s="15"/>
      <c r="M21" s="15"/>
    </row>
    <row r="22" spans="1:13" ht="12.75">
      <c r="A22" s="11"/>
      <c r="B22" s="66" t="s">
        <v>72</v>
      </c>
      <c r="D22" s="36"/>
      <c r="E22" s="36"/>
      <c r="F22" s="36"/>
      <c r="G22" s="36"/>
      <c r="I22" s="39" t="s">
        <v>189</v>
      </c>
      <c r="K22" s="53"/>
      <c r="L22" s="54"/>
      <c r="M22" s="54"/>
    </row>
    <row r="23" spans="1:13" ht="12.75">
      <c r="A23" s="14"/>
      <c r="B23" s="11" t="s">
        <v>178</v>
      </c>
      <c r="I23" s="2" t="s">
        <v>190</v>
      </c>
      <c r="M23" s="15"/>
    </row>
    <row r="24" spans="1:13" ht="12.75">
      <c r="A24" s="14"/>
      <c r="B24" s="2" t="s">
        <v>23</v>
      </c>
      <c r="I24" s="2" t="s">
        <v>191</v>
      </c>
      <c r="M24" s="15"/>
    </row>
    <row r="25" spans="1:13" ht="12.75">
      <c r="A25" s="14"/>
      <c r="B25" s="2" t="s">
        <v>21</v>
      </c>
      <c r="I25" s="25" t="s">
        <v>192</v>
      </c>
      <c r="M25" s="15"/>
    </row>
    <row r="26" spans="1:13" ht="12.75">
      <c r="A26" s="14"/>
      <c r="B26" s="2" t="s">
        <v>22</v>
      </c>
      <c r="I26" s="11" t="s">
        <v>193</v>
      </c>
      <c r="M26" s="15"/>
    </row>
    <row r="27" spans="1:13" ht="12.75">
      <c r="A27" s="11"/>
      <c r="B27" s="2" t="s">
        <v>179</v>
      </c>
      <c r="E27" s="39" t="s">
        <v>195</v>
      </c>
      <c r="F27" s="36"/>
      <c r="G27" s="36"/>
      <c r="H27" s="11"/>
      <c r="I27" s="11" t="s">
        <v>194</v>
      </c>
      <c r="J27" s="11"/>
      <c r="K27" s="14"/>
      <c r="L27" s="15"/>
      <c r="M27" s="15"/>
    </row>
    <row r="28" spans="1:13" ht="12.75">
      <c r="A28" s="11"/>
      <c r="B28" s="11" t="s">
        <v>180</v>
      </c>
      <c r="E28" s="11" t="s">
        <v>196</v>
      </c>
      <c r="F28" s="36"/>
      <c r="G28" s="36"/>
      <c r="H28" s="11"/>
      <c r="J28" s="11"/>
      <c r="K28" s="14"/>
      <c r="L28" s="15"/>
      <c r="M28" s="15"/>
    </row>
    <row r="29" spans="1:13" ht="12.75">
      <c r="A29" s="11"/>
      <c r="E29" s="11" t="s">
        <v>197</v>
      </c>
      <c r="F29" s="36"/>
      <c r="G29" s="36"/>
      <c r="H29" s="11"/>
      <c r="I29" s="11"/>
      <c r="J29" s="11"/>
      <c r="K29" s="14"/>
      <c r="L29" s="15"/>
      <c r="M29" s="15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7" customFormat="1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s="17" customFormat="1" ht="18">
      <c r="A32" s="477" t="s">
        <v>172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4"/>
      <c r="L33" s="15"/>
      <c r="M33" s="15"/>
    </row>
    <row r="34" spans="1:13" ht="15.75" customHeight="1">
      <c r="A34" s="479" t="s">
        <v>313</v>
      </c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</row>
    <row r="35" spans="1:13" ht="12.75">
      <c r="A35" s="14"/>
      <c r="M35" s="15"/>
    </row>
    <row r="36" spans="1:13" ht="12.75" customHeight="1">
      <c r="A36" s="481" t="s">
        <v>70</v>
      </c>
      <c r="B36" s="379" t="s">
        <v>30</v>
      </c>
      <c r="C36" s="384"/>
      <c r="D36" s="384"/>
      <c r="E36" s="384"/>
      <c r="F36" s="385"/>
      <c r="G36" s="379" t="s">
        <v>31</v>
      </c>
      <c r="H36" s="385"/>
      <c r="I36" s="379" t="s">
        <v>314</v>
      </c>
      <c r="J36" s="379" t="s">
        <v>315</v>
      </c>
      <c r="K36" s="412" t="s">
        <v>165</v>
      </c>
      <c r="L36" s="413"/>
      <c r="M36" s="392" t="s">
        <v>318</v>
      </c>
    </row>
    <row r="37" spans="1:13" ht="38.25" customHeight="1">
      <c r="A37" s="482"/>
      <c r="B37" s="386"/>
      <c r="C37" s="387"/>
      <c r="D37" s="387"/>
      <c r="E37" s="387"/>
      <c r="F37" s="388"/>
      <c r="G37" s="386"/>
      <c r="H37" s="388"/>
      <c r="I37" s="380"/>
      <c r="J37" s="380"/>
      <c r="K37" s="64" t="s">
        <v>316</v>
      </c>
      <c r="L37" s="64" t="s">
        <v>317</v>
      </c>
      <c r="M37" s="392"/>
    </row>
    <row r="38" spans="1:13" ht="12.75">
      <c r="A38" s="51"/>
      <c r="B38" s="389" t="s">
        <v>32</v>
      </c>
      <c r="C38" s="430"/>
      <c r="D38" s="430"/>
      <c r="E38" s="430"/>
      <c r="F38" s="390"/>
      <c r="G38" s="389" t="s">
        <v>33</v>
      </c>
      <c r="H38" s="390"/>
      <c r="I38" s="52">
        <v>1</v>
      </c>
      <c r="J38" s="52">
        <v>2</v>
      </c>
      <c r="K38" s="32">
        <v>3</v>
      </c>
      <c r="L38" s="32">
        <v>4</v>
      </c>
      <c r="M38" s="32">
        <v>5</v>
      </c>
    </row>
    <row r="39" spans="1:15" ht="12.75" customHeight="1">
      <c r="A39" s="50">
        <v>1</v>
      </c>
      <c r="B39" s="381" t="s">
        <v>286</v>
      </c>
      <c r="C39" s="382"/>
      <c r="D39" s="382"/>
      <c r="E39" s="382"/>
      <c r="F39" s="383"/>
      <c r="G39" s="389" t="s">
        <v>34</v>
      </c>
      <c r="H39" s="390"/>
      <c r="I39" s="259">
        <v>3881.5567</v>
      </c>
      <c r="J39" s="259" t="s">
        <v>35</v>
      </c>
      <c r="K39" s="38"/>
      <c r="L39" s="38" t="s">
        <v>35</v>
      </c>
      <c r="M39" s="38" t="s">
        <v>35</v>
      </c>
      <c r="N39" s="147"/>
      <c r="O39" s="174"/>
    </row>
    <row r="40" spans="1:14" ht="12.75" customHeight="1">
      <c r="A40" s="50">
        <v>2</v>
      </c>
      <c r="B40" s="381" t="s">
        <v>36</v>
      </c>
      <c r="C40" s="382"/>
      <c r="D40" s="382"/>
      <c r="E40" s="382"/>
      <c r="F40" s="383"/>
      <c r="G40" s="389" t="s">
        <v>34</v>
      </c>
      <c r="H40" s="390"/>
      <c r="I40" s="259">
        <v>5513.5</v>
      </c>
      <c r="J40" s="259">
        <v>920.7</v>
      </c>
      <c r="K40" s="38">
        <v>111</v>
      </c>
      <c r="L40" s="38">
        <v>106.5</v>
      </c>
      <c r="M40" s="38">
        <v>101.7</v>
      </c>
      <c r="N40" s="147"/>
    </row>
    <row r="41" spans="1:14" ht="12.75" customHeight="1">
      <c r="A41" s="50">
        <v>3</v>
      </c>
      <c r="B41" s="381" t="s">
        <v>37</v>
      </c>
      <c r="C41" s="382"/>
      <c r="D41" s="382"/>
      <c r="E41" s="382"/>
      <c r="F41" s="383"/>
      <c r="G41" s="389" t="s">
        <v>34</v>
      </c>
      <c r="H41" s="390"/>
      <c r="I41" s="259">
        <v>363.2</v>
      </c>
      <c r="J41" s="259">
        <v>90.6</v>
      </c>
      <c r="K41" s="38">
        <v>103.1</v>
      </c>
      <c r="L41" s="38">
        <v>103.6</v>
      </c>
      <c r="M41" s="38">
        <v>135.1</v>
      </c>
      <c r="N41" s="147"/>
    </row>
    <row r="42" spans="1:14" ht="12.75" customHeight="1">
      <c r="A42" s="50">
        <v>4</v>
      </c>
      <c r="B42" s="381" t="s">
        <v>38</v>
      </c>
      <c r="C42" s="382"/>
      <c r="D42" s="382"/>
      <c r="E42" s="382"/>
      <c r="F42" s="383"/>
      <c r="G42" s="389" t="s">
        <v>34</v>
      </c>
      <c r="H42" s="390"/>
      <c r="I42" s="259">
        <v>677</v>
      </c>
      <c r="J42" s="259">
        <v>185</v>
      </c>
      <c r="K42" s="38">
        <v>96.1</v>
      </c>
      <c r="L42" s="38">
        <v>100.5</v>
      </c>
      <c r="M42" s="38">
        <v>113.6</v>
      </c>
      <c r="N42" s="147"/>
    </row>
    <row r="43" spans="1:14" ht="12.75" customHeight="1">
      <c r="A43" s="50">
        <v>5</v>
      </c>
      <c r="B43" s="381" t="s">
        <v>39</v>
      </c>
      <c r="C43" s="382"/>
      <c r="D43" s="382"/>
      <c r="E43" s="382"/>
      <c r="F43" s="383"/>
      <c r="G43" s="389" t="s">
        <v>34</v>
      </c>
      <c r="H43" s="390"/>
      <c r="I43" s="259">
        <v>226.1</v>
      </c>
      <c r="J43" s="259">
        <v>40</v>
      </c>
      <c r="K43" s="38">
        <v>105.2</v>
      </c>
      <c r="L43" s="38">
        <v>103.9</v>
      </c>
      <c r="M43" s="38">
        <v>98.2</v>
      </c>
      <c r="N43" s="147"/>
    </row>
    <row r="44" spans="1:14" ht="12.75" customHeight="1">
      <c r="A44" s="50">
        <v>6</v>
      </c>
      <c r="B44" s="381" t="s">
        <v>40</v>
      </c>
      <c r="C44" s="382"/>
      <c r="D44" s="382"/>
      <c r="E44" s="382"/>
      <c r="F44" s="383"/>
      <c r="G44" s="389" t="s">
        <v>34</v>
      </c>
      <c r="H44" s="390"/>
      <c r="I44" s="259">
        <v>1348.5</v>
      </c>
      <c r="J44" s="259">
        <v>240.2</v>
      </c>
      <c r="K44" s="38">
        <v>113.1</v>
      </c>
      <c r="L44" s="38">
        <v>117.2</v>
      </c>
      <c r="M44" s="38">
        <v>100.4</v>
      </c>
      <c r="N44" s="147"/>
    </row>
    <row r="45" spans="1:14" ht="12.75" customHeight="1">
      <c r="A45" s="50">
        <v>7</v>
      </c>
      <c r="B45" s="381" t="s">
        <v>41</v>
      </c>
      <c r="C45" s="382"/>
      <c r="D45" s="382"/>
      <c r="E45" s="382"/>
      <c r="F45" s="383"/>
      <c r="G45" s="389" t="s">
        <v>34</v>
      </c>
      <c r="H45" s="390"/>
      <c r="I45" s="259">
        <v>1798.2</v>
      </c>
      <c r="J45" s="259">
        <v>475.4</v>
      </c>
      <c r="K45" s="38">
        <v>95.2</v>
      </c>
      <c r="L45" s="38">
        <v>98.2</v>
      </c>
      <c r="M45" s="38">
        <v>122.9</v>
      </c>
      <c r="N45" s="147"/>
    </row>
    <row r="46" spans="1:14" ht="14.25" customHeight="1">
      <c r="A46" s="50">
        <v>8</v>
      </c>
      <c r="B46" s="381" t="s">
        <v>42</v>
      </c>
      <c r="C46" s="382"/>
      <c r="D46" s="382"/>
      <c r="E46" s="382"/>
      <c r="F46" s="383"/>
      <c r="G46" s="389" t="s">
        <v>43</v>
      </c>
      <c r="H46" s="431"/>
      <c r="I46" s="259" t="s">
        <v>35</v>
      </c>
      <c r="J46" s="259" t="s">
        <v>35</v>
      </c>
      <c r="K46" s="38">
        <v>107.1</v>
      </c>
      <c r="L46" s="38">
        <v>106.8</v>
      </c>
      <c r="M46" s="38">
        <v>100.2</v>
      </c>
      <c r="N46" s="147"/>
    </row>
    <row r="47" spans="1:14" ht="25.5" customHeight="1">
      <c r="A47" s="50">
        <v>9</v>
      </c>
      <c r="B47" s="381" t="s">
        <v>44</v>
      </c>
      <c r="C47" s="382"/>
      <c r="D47" s="382"/>
      <c r="E47" s="382"/>
      <c r="F47" s="383"/>
      <c r="G47" s="389" t="s">
        <v>43</v>
      </c>
      <c r="H47" s="431" t="s">
        <v>43</v>
      </c>
      <c r="I47" s="259" t="s">
        <v>35</v>
      </c>
      <c r="J47" s="259" t="s">
        <v>35</v>
      </c>
      <c r="K47" s="178">
        <v>139</v>
      </c>
      <c r="L47" s="178">
        <v>122.5</v>
      </c>
      <c r="M47" s="178">
        <v>94.4</v>
      </c>
      <c r="N47" s="147"/>
    </row>
    <row r="48" spans="1:14" ht="12.75" customHeight="1">
      <c r="A48" s="50">
        <v>10</v>
      </c>
      <c r="B48" s="381" t="s">
        <v>45</v>
      </c>
      <c r="C48" s="382"/>
      <c r="D48" s="382"/>
      <c r="E48" s="382"/>
      <c r="F48" s="383"/>
      <c r="G48" s="389" t="s">
        <v>46</v>
      </c>
      <c r="H48" s="431" t="s">
        <v>46</v>
      </c>
      <c r="I48" s="259" t="s">
        <v>35</v>
      </c>
      <c r="J48" s="259">
        <v>495.9</v>
      </c>
      <c r="K48" s="38" t="s">
        <v>35</v>
      </c>
      <c r="L48" s="38">
        <v>88.7</v>
      </c>
      <c r="M48" s="38">
        <v>98.8</v>
      </c>
      <c r="N48" s="147"/>
    </row>
    <row r="49" spans="1:14" ht="12.75" customHeight="1">
      <c r="A49" s="50">
        <v>11</v>
      </c>
      <c r="B49" s="381" t="s">
        <v>47</v>
      </c>
      <c r="C49" s="382"/>
      <c r="D49" s="382"/>
      <c r="E49" s="382"/>
      <c r="F49" s="383"/>
      <c r="G49" s="389" t="s">
        <v>46</v>
      </c>
      <c r="H49" s="431" t="s">
        <v>46</v>
      </c>
      <c r="I49" s="259" t="s">
        <v>35</v>
      </c>
      <c r="J49" s="259">
        <v>8172</v>
      </c>
      <c r="K49" s="38" t="s">
        <v>35</v>
      </c>
      <c r="L49" s="38">
        <v>102.5</v>
      </c>
      <c r="M49" s="38" t="s">
        <v>35</v>
      </c>
      <c r="N49" s="147"/>
    </row>
    <row r="50" spans="1:14" ht="12.75" customHeight="1">
      <c r="A50" s="50">
        <v>12</v>
      </c>
      <c r="B50" s="381" t="s">
        <v>48</v>
      </c>
      <c r="C50" s="382"/>
      <c r="D50" s="382"/>
      <c r="E50" s="382"/>
      <c r="F50" s="383"/>
      <c r="G50" s="389" t="s">
        <v>43</v>
      </c>
      <c r="H50" s="431" t="s">
        <v>43</v>
      </c>
      <c r="I50" s="259" t="s">
        <v>35</v>
      </c>
      <c r="J50" s="259">
        <v>5.7</v>
      </c>
      <c r="K50" s="38" t="s">
        <v>35</v>
      </c>
      <c r="L50" s="38" t="s">
        <v>35</v>
      </c>
      <c r="M50" s="38" t="s">
        <v>35</v>
      </c>
      <c r="N50" s="147"/>
    </row>
    <row r="51" spans="1:14" ht="12.75">
      <c r="A51" s="156"/>
      <c r="B51" s="416"/>
      <c r="C51" s="417"/>
      <c r="D51" s="417"/>
      <c r="E51" s="205"/>
      <c r="F51" s="44"/>
      <c r="G51" s="45"/>
      <c r="H51" s="45"/>
      <c r="I51" s="46"/>
      <c r="J51" s="46"/>
      <c r="K51" s="46"/>
      <c r="L51" s="46"/>
      <c r="M51" s="46"/>
      <c r="N51" s="147"/>
    </row>
    <row r="52" spans="1:13" ht="12.75">
      <c r="A52" s="14"/>
      <c r="B52" s="416"/>
      <c r="C52" s="417"/>
      <c r="D52" s="417"/>
      <c r="E52" s="44"/>
      <c r="F52" s="44"/>
      <c r="G52" s="45"/>
      <c r="H52" s="45"/>
      <c r="I52" s="46"/>
      <c r="J52" s="47"/>
      <c r="K52" s="46"/>
      <c r="L52" s="46"/>
      <c r="M52" s="46"/>
    </row>
    <row r="53" spans="1:13" ht="17.25" customHeight="1">
      <c r="A53" s="414" t="s">
        <v>174</v>
      </c>
      <c r="B53" s="415"/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</row>
    <row r="54" spans="1:13" ht="15.75">
      <c r="A54" s="14"/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 customHeight="1">
      <c r="A55" s="391" t="s">
        <v>70</v>
      </c>
      <c r="B55" s="392" t="s">
        <v>30</v>
      </c>
      <c r="C55" s="393"/>
      <c r="D55" s="393"/>
      <c r="E55" s="393"/>
      <c r="F55" s="393"/>
      <c r="G55" s="392" t="s">
        <v>31</v>
      </c>
      <c r="H55" s="393"/>
      <c r="I55" s="394" t="s">
        <v>319</v>
      </c>
      <c r="J55" s="394" t="s">
        <v>300</v>
      </c>
      <c r="K55" s="412" t="s">
        <v>165</v>
      </c>
      <c r="L55" s="413"/>
      <c r="M55" s="394" t="s">
        <v>320</v>
      </c>
    </row>
    <row r="56" spans="1:13" ht="38.25">
      <c r="A56" s="391"/>
      <c r="B56" s="392"/>
      <c r="C56" s="393"/>
      <c r="D56" s="393"/>
      <c r="E56" s="393"/>
      <c r="F56" s="393"/>
      <c r="G56" s="392"/>
      <c r="H56" s="393"/>
      <c r="I56" s="395"/>
      <c r="J56" s="395"/>
      <c r="K56" s="64" t="s">
        <v>301</v>
      </c>
      <c r="L56" s="64" t="s">
        <v>302</v>
      </c>
      <c r="M56" s="395"/>
    </row>
    <row r="57" spans="1:13" ht="12.75">
      <c r="A57" s="51"/>
      <c r="B57" s="429" t="s">
        <v>32</v>
      </c>
      <c r="C57" s="375"/>
      <c r="D57" s="375"/>
      <c r="E57" s="375"/>
      <c r="F57" s="375"/>
      <c r="G57" s="429" t="s">
        <v>33</v>
      </c>
      <c r="H57" s="375"/>
      <c r="I57" s="32">
        <v>1</v>
      </c>
      <c r="J57" s="286">
        <v>2</v>
      </c>
      <c r="K57" s="32">
        <v>3</v>
      </c>
      <c r="L57" s="32">
        <v>4</v>
      </c>
      <c r="M57" s="261">
        <v>5</v>
      </c>
    </row>
    <row r="58" spans="1:14" ht="12.75">
      <c r="A58" s="179">
        <v>1</v>
      </c>
      <c r="B58" s="377" t="s">
        <v>49</v>
      </c>
      <c r="C58" s="378"/>
      <c r="D58" s="378"/>
      <c r="E58" s="378"/>
      <c r="F58" s="378"/>
      <c r="G58" s="375" t="s">
        <v>50</v>
      </c>
      <c r="H58" s="376" t="s">
        <v>50</v>
      </c>
      <c r="I58" s="285">
        <v>34.4756</v>
      </c>
      <c r="J58" s="285">
        <v>8.5269</v>
      </c>
      <c r="K58" s="38">
        <v>139.8</v>
      </c>
      <c r="L58" s="38">
        <v>157.3</v>
      </c>
      <c r="M58" s="175">
        <v>119.5</v>
      </c>
      <c r="N58" s="147"/>
    </row>
    <row r="59" spans="1:15" ht="12.75" customHeight="1">
      <c r="A59" s="181" t="s">
        <v>18</v>
      </c>
      <c r="B59" s="377" t="s">
        <v>51</v>
      </c>
      <c r="C59" s="378"/>
      <c r="D59" s="378"/>
      <c r="E59" s="378"/>
      <c r="F59" s="378"/>
      <c r="G59" s="375" t="s">
        <v>50</v>
      </c>
      <c r="H59" s="376" t="s">
        <v>50</v>
      </c>
      <c r="I59" s="285">
        <v>24.1969</v>
      </c>
      <c r="J59" s="285">
        <v>5.9093</v>
      </c>
      <c r="K59" s="38">
        <v>174.1</v>
      </c>
      <c r="L59" s="38">
        <v>190.9</v>
      </c>
      <c r="M59" s="180">
        <v>122.4</v>
      </c>
      <c r="N59" s="147"/>
      <c r="O59" s="174"/>
    </row>
    <row r="60" spans="1:15" ht="12.75">
      <c r="A60" s="179" t="s">
        <v>71</v>
      </c>
      <c r="B60" s="377" t="s">
        <v>52</v>
      </c>
      <c r="C60" s="378"/>
      <c r="D60" s="378"/>
      <c r="E60" s="378"/>
      <c r="F60" s="378"/>
      <c r="G60" s="375" t="s">
        <v>50</v>
      </c>
      <c r="H60" s="376" t="s">
        <v>50</v>
      </c>
      <c r="I60" s="285">
        <v>10.2787</v>
      </c>
      <c r="J60" s="285">
        <v>2.6176</v>
      </c>
      <c r="K60" s="38">
        <v>95.5</v>
      </c>
      <c r="L60" s="38">
        <v>112.6</v>
      </c>
      <c r="M60" s="180">
        <v>113.5</v>
      </c>
      <c r="N60" s="147"/>
      <c r="O60" s="174"/>
    </row>
    <row r="61" spans="1:14" ht="12.75" customHeight="1">
      <c r="A61" s="179">
        <v>2</v>
      </c>
      <c r="B61" s="377" t="s">
        <v>9</v>
      </c>
      <c r="C61" s="378"/>
      <c r="D61" s="378"/>
      <c r="E61" s="378"/>
      <c r="F61" s="378"/>
      <c r="G61" s="375" t="s">
        <v>386</v>
      </c>
      <c r="H61" s="526" t="s">
        <v>53</v>
      </c>
      <c r="I61" s="285">
        <v>188.971</v>
      </c>
      <c r="J61" s="285">
        <v>39.12</v>
      </c>
      <c r="K61" s="182">
        <v>115.3</v>
      </c>
      <c r="L61" s="182">
        <v>116.3</v>
      </c>
      <c r="M61" s="182">
        <v>99.7</v>
      </c>
      <c r="N61" s="147"/>
    </row>
    <row r="62" spans="1:15" ht="12.75" customHeight="1">
      <c r="A62" s="179">
        <v>3</v>
      </c>
      <c r="B62" s="377" t="s">
        <v>54</v>
      </c>
      <c r="C62" s="378"/>
      <c r="D62" s="378"/>
      <c r="E62" s="378"/>
      <c r="F62" s="378"/>
      <c r="G62" s="375" t="s">
        <v>386</v>
      </c>
      <c r="H62" s="526" t="s">
        <v>53</v>
      </c>
      <c r="I62" s="285">
        <v>70.674</v>
      </c>
      <c r="J62" s="285">
        <v>74.791</v>
      </c>
      <c r="K62" s="182">
        <v>111.2</v>
      </c>
      <c r="L62" s="182">
        <v>115</v>
      </c>
      <c r="M62" s="182">
        <v>99.5</v>
      </c>
      <c r="N62" s="147"/>
      <c r="O62" s="174"/>
    </row>
    <row r="63" spans="1:14" ht="12.75">
      <c r="A63" s="179">
        <v>4</v>
      </c>
      <c r="B63" s="377" t="s">
        <v>55</v>
      </c>
      <c r="C63" s="378"/>
      <c r="D63" s="378"/>
      <c r="E63" s="378"/>
      <c r="F63" s="378"/>
      <c r="G63" s="375" t="s">
        <v>43</v>
      </c>
      <c r="H63" s="376" t="s">
        <v>43</v>
      </c>
      <c r="I63" s="285" t="s">
        <v>35</v>
      </c>
      <c r="J63" s="285" t="s">
        <v>35</v>
      </c>
      <c r="K63" s="182">
        <v>103.7</v>
      </c>
      <c r="L63" s="182">
        <v>107.5</v>
      </c>
      <c r="M63" s="182">
        <v>98.9</v>
      </c>
      <c r="N63" s="147"/>
    </row>
    <row r="64" spans="1:14" ht="12.75">
      <c r="A64" s="144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83"/>
      <c r="N64" s="184"/>
    </row>
    <row r="65" spans="1:14" ht="12.75">
      <c r="A65" s="410" t="s">
        <v>153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1"/>
      <c r="L65" s="411"/>
      <c r="M65" s="411"/>
      <c r="N65" s="147"/>
    </row>
    <row r="66" spans="1:14" ht="15" customHeight="1">
      <c r="A66" s="410"/>
      <c r="B66" s="410"/>
      <c r="C66" s="410"/>
      <c r="D66" s="410"/>
      <c r="E66" s="410"/>
      <c r="F66" s="410"/>
      <c r="G66" s="410"/>
      <c r="H66" s="410"/>
      <c r="I66" s="410"/>
      <c r="J66" s="410"/>
      <c r="K66" s="411"/>
      <c r="L66" s="411"/>
      <c r="M66" s="411"/>
      <c r="N66" s="147"/>
    </row>
    <row r="67" spans="1:14" ht="12.75">
      <c r="A67" s="411"/>
      <c r="B67" s="411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147"/>
    </row>
    <row r="68" spans="1:14" ht="15" customHeight="1">
      <c r="A68" s="411"/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147"/>
    </row>
    <row r="69" ht="12.75">
      <c r="A69" s="14" t="s">
        <v>235</v>
      </c>
    </row>
    <row r="70" spans="1:13" ht="12.75">
      <c r="A70" s="14" t="s">
        <v>234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34"/>
      <c r="M71" s="3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6">
        <v>1</v>
      </c>
    </row>
    <row r="73" spans="1:11" ht="12.75">
      <c r="A73" s="1"/>
      <c r="C73" s="25" t="str">
        <f>C5</f>
        <v>Июнь 2010г.</v>
      </c>
      <c r="K73" s="25" t="str">
        <f>K5</f>
        <v>Национальный Банк РК</v>
      </c>
    </row>
    <row r="74" spans="1:12" ht="12.75" customHeight="1">
      <c r="A74" s="1"/>
      <c r="C74" s="420" t="str">
        <f>C6</f>
        <v>Информационно - аналитический обзор экономики Казахстана</v>
      </c>
      <c r="D74" s="420"/>
      <c r="E74" s="420"/>
      <c r="F74" s="420"/>
      <c r="G74" s="420"/>
      <c r="H74" s="420"/>
      <c r="I74" s="420"/>
      <c r="J74" s="420"/>
      <c r="K74" s="420"/>
      <c r="L74" s="420"/>
    </row>
    <row r="75" spans="1:13" ht="13.5" customHeight="1" thickBot="1">
      <c r="A75" s="3"/>
      <c r="B75" s="4"/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58"/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  <c r="M78" s="359"/>
    </row>
    <row r="79" spans="1:13" ht="0.75" customHeight="1">
      <c r="A79" s="342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</row>
    <row r="80" spans="1:13" ht="7.5" customHeight="1">
      <c r="A80" s="343"/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330"/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</row>
    <row r="83" spans="1:13" ht="16.5" customHeight="1">
      <c r="A83" s="341" t="s">
        <v>254</v>
      </c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</row>
    <row r="84" spans="1:13" ht="9.75" customHeight="1">
      <c r="A84" s="512" t="s">
        <v>377</v>
      </c>
      <c r="B84" s="512"/>
      <c r="C84" s="512"/>
      <c r="D84" s="512"/>
      <c r="E84" s="512"/>
      <c r="F84" s="512"/>
      <c r="G84" s="512"/>
      <c r="H84" s="512"/>
      <c r="I84" s="512"/>
      <c r="J84" s="512"/>
      <c r="K84" s="512"/>
      <c r="L84" s="512"/>
      <c r="M84" s="512"/>
    </row>
    <row r="85" spans="1:13" s="74" customFormat="1" ht="16.5" customHeight="1">
      <c r="A85" s="513"/>
      <c r="B85" s="513"/>
      <c r="C85" s="513"/>
      <c r="D85" s="513"/>
      <c r="E85" s="513"/>
      <c r="F85" s="513"/>
      <c r="G85" s="513"/>
      <c r="H85" s="513"/>
      <c r="I85" s="513"/>
      <c r="J85" s="513"/>
      <c r="K85" s="513"/>
      <c r="L85" s="513"/>
      <c r="M85" s="513"/>
    </row>
    <row r="86" spans="1:13" s="74" customFormat="1" ht="12.75">
      <c r="A86" s="513"/>
      <c r="B86" s="513"/>
      <c r="C86" s="513"/>
      <c r="D86" s="513"/>
      <c r="E86" s="513"/>
      <c r="F86" s="513"/>
      <c r="G86" s="513"/>
      <c r="H86" s="513"/>
      <c r="I86" s="513"/>
      <c r="J86" s="513"/>
      <c r="K86" s="513"/>
      <c r="L86" s="513"/>
      <c r="M86" s="513"/>
    </row>
    <row r="87" spans="1:13" s="74" customFormat="1" ht="15" customHeight="1">
      <c r="A87" s="513"/>
      <c r="B87" s="513"/>
      <c r="C87" s="513"/>
      <c r="D87" s="513"/>
      <c r="E87" s="513"/>
      <c r="F87" s="513"/>
      <c r="G87" s="513"/>
      <c r="H87" s="513"/>
      <c r="I87" s="513"/>
      <c r="J87" s="513"/>
      <c r="K87" s="513"/>
      <c r="L87" s="513"/>
      <c r="M87" s="513"/>
    </row>
    <row r="88" spans="1:13" s="74" customFormat="1" ht="32.25" customHeight="1">
      <c r="A88" s="514"/>
      <c r="B88" s="514"/>
      <c r="C88" s="514"/>
      <c r="D88" s="514"/>
      <c r="E88" s="514"/>
      <c r="F88" s="514"/>
      <c r="G88" s="514"/>
      <c r="H88" s="514"/>
      <c r="I88" s="514"/>
      <c r="J88" s="514"/>
      <c r="K88" s="514"/>
      <c r="L88" s="514"/>
      <c r="M88" s="514"/>
    </row>
    <row r="89" spans="1:27" s="143" customFormat="1" ht="12" customHeight="1">
      <c r="A89" s="244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6"/>
      <c r="M89" s="246"/>
      <c r="O89" s="244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6"/>
      <c r="AA89" s="246"/>
    </row>
    <row r="90" spans="1:27" s="143" customFormat="1" ht="18">
      <c r="A90" s="331" t="s">
        <v>69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9"/>
      <c r="M90" s="339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</row>
    <row r="91" spans="1:27" s="146" customFormat="1" ht="12.7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9"/>
      <c r="O91" s="257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</row>
    <row r="92" spans="1:27" s="147" customFormat="1" ht="12" customHeight="1">
      <c r="A92" s="144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O92" s="247"/>
      <c r="P92" s="248"/>
      <c r="Q92" s="248"/>
      <c r="R92" s="248"/>
      <c r="S92" s="150"/>
      <c r="T92" s="249"/>
      <c r="U92" s="248"/>
      <c r="V92" s="150"/>
      <c r="W92" s="150"/>
      <c r="X92" s="150"/>
      <c r="Y92" s="149"/>
      <c r="Z92" s="248"/>
      <c r="AA92" s="150"/>
    </row>
    <row r="93" spans="1:27" s="147" customFormat="1" ht="12.75" customHeight="1">
      <c r="A93" s="324" t="s">
        <v>70</v>
      </c>
      <c r="B93" s="334" t="s">
        <v>58</v>
      </c>
      <c r="C93" s="334"/>
      <c r="D93" s="334"/>
      <c r="E93" s="326"/>
      <c r="F93" s="340" t="s">
        <v>321</v>
      </c>
      <c r="G93" s="334" t="s">
        <v>127</v>
      </c>
      <c r="H93" s="335"/>
      <c r="I93" s="335"/>
      <c r="J93" s="335"/>
      <c r="K93" s="373"/>
      <c r="L93" s="334" t="s">
        <v>322</v>
      </c>
      <c r="M93" s="335"/>
      <c r="O93" s="247"/>
      <c r="P93" s="248"/>
      <c r="Q93" s="248"/>
      <c r="R93" s="248"/>
      <c r="S93" s="150"/>
      <c r="T93" s="249"/>
      <c r="U93" s="248"/>
      <c r="V93" s="150"/>
      <c r="W93" s="150"/>
      <c r="X93" s="150"/>
      <c r="Y93" s="149"/>
      <c r="Z93" s="150"/>
      <c r="AA93" s="150"/>
    </row>
    <row r="94" spans="1:27" s="147" customFormat="1" ht="12.75">
      <c r="A94" s="324"/>
      <c r="B94" s="334"/>
      <c r="C94" s="334"/>
      <c r="D94" s="334"/>
      <c r="E94" s="326"/>
      <c r="F94" s="340"/>
      <c r="G94" s="334"/>
      <c r="H94" s="335"/>
      <c r="I94" s="335"/>
      <c r="J94" s="335"/>
      <c r="K94" s="373"/>
      <c r="L94" s="335"/>
      <c r="M94" s="335"/>
      <c r="O94" s="247"/>
      <c r="P94" s="248"/>
      <c r="Q94" s="248"/>
      <c r="R94" s="248"/>
      <c r="S94" s="150"/>
      <c r="T94" s="249"/>
      <c r="U94" s="150"/>
      <c r="V94" s="150"/>
      <c r="W94" s="150"/>
      <c r="X94" s="150"/>
      <c r="Y94" s="149"/>
      <c r="Z94" s="150"/>
      <c r="AA94" s="150"/>
    </row>
    <row r="95" spans="1:27" s="147" customFormat="1" ht="23.25" customHeight="1">
      <c r="A95" s="325"/>
      <c r="B95" s="323"/>
      <c r="C95" s="323"/>
      <c r="D95" s="323"/>
      <c r="E95" s="372"/>
      <c r="F95" s="333"/>
      <c r="G95" s="336"/>
      <c r="H95" s="336"/>
      <c r="I95" s="336"/>
      <c r="J95" s="336"/>
      <c r="K95" s="374"/>
      <c r="L95" s="336"/>
      <c r="M95" s="336"/>
      <c r="O95" s="250"/>
      <c r="P95" s="251"/>
      <c r="Q95" s="251"/>
      <c r="R95" s="251"/>
      <c r="S95" s="251"/>
      <c r="T95" s="250"/>
      <c r="U95" s="148"/>
      <c r="V95" s="148"/>
      <c r="W95" s="148"/>
      <c r="X95" s="148"/>
      <c r="Y95" s="149"/>
      <c r="Z95" s="148"/>
      <c r="AA95" s="148"/>
    </row>
    <row r="96" spans="1:27" s="147" customFormat="1" ht="18.75" customHeight="1">
      <c r="A96" s="368" t="s">
        <v>76</v>
      </c>
      <c r="B96" s="363" t="s">
        <v>6</v>
      </c>
      <c r="C96" s="363"/>
      <c r="D96" s="363"/>
      <c r="E96" s="364"/>
      <c r="F96" s="368">
        <v>107.1</v>
      </c>
      <c r="G96" s="363" t="s">
        <v>7</v>
      </c>
      <c r="H96" s="363"/>
      <c r="I96" s="363"/>
      <c r="J96" s="363"/>
      <c r="K96" s="370"/>
      <c r="L96" s="371"/>
      <c r="M96" s="371"/>
      <c r="O96" s="250"/>
      <c r="P96" s="251"/>
      <c r="Q96" s="251"/>
      <c r="R96" s="251"/>
      <c r="S96" s="251"/>
      <c r="T96" s="250"/>
      <c r="U96" s="148"/>
      <c r="V96" s="148"/>
      <c r="W96" s="148"/>
      <c r="X96" s="148"/>
      <c r="Y96" s="149"/>
      <c r="Z96" s="148"/>
      <c r="AA96" s="148"/>
    </row>
    <row r="97" spans="1:27" s="147" customFormat="1" ht="18.75" customHeight="1">
      <c r="A97" s="369"/>
      <c r="B97" s="356"/>
      <c r="C97" s="356"/>
      <c r="D97" s="356"/>
      <c r="E97" s="365"/>
      <c r="F97" s="369"/>
      <c r="G97" s="356"/>
      <c r="H97" s="356"/>
      <c r="I97" s="356"/>
      <c r="J97" s="356"/>
      <c r="K97" s="357"/>
      <c r="L97" s="361"/>
      <c r="M97" s="361"/>
      <c r="O97" s="250"/>
      <c r="P97" s="251"/>
      <c r="Q97" s="251"/>
      <c r="R97" s="251"/>
      <c r="S97" s="251"/>
      <c r="T97" s="250"/>
      <c r="U97" s="148"/>
      <c r="V97" s="148"/>
      <c r="W97" s="148"/>
      <c r="X97" s="148"/>
      <c r="Y97" s="149"/>
      <c r="Z97" s="148"/>
      <c r="AA97" s="148"/>
    </row>
    <row r="98" spans="1:27" s="147" customFormat="1" ht="13.5" customHeight="1">
      <c r="A98" s="432" t="s">
        <v>77</v>
      </c>
      <c r="B98" s="434" t="s">
        <v>59</v>
      </c>
      <c r="C98" s="434"/>
      <c r="D98" s="434"/>
      <c r="E98" s="435"/>
      <c r="F98" s="432">
        <v>106.5</v>
      </c>
      <c r="G98" s="434" t="s">
        <v>379</v>
      </c>
      <c r="H98" s="434"/>
      <c r="I98" s="434"/>
      <c r="J98" s="434"/>
      <c r="K98" s="488"/>
      <c r="L98" s="443">
        <v>112.3</v>
      </c>
      <c r="M98" s="443"/>
      <c r="O98" s="250"/>
      <c r="P98" s="252"/>
      <c r="Q98" s="252"/>
      <c r="R98" s="252"/>
      <c r="S98" s="252"/>
      <c r="T98" s="253"/>
      <c r="U98" s="252"/>
      <c r="V98" s="252"/>
      <c r="W98" s="252"/>
      <c r="X98" s="252"/>
      <c r="Y98" s="254"/>
      <c r="Z98" s="255"/>
      <c r="AA98" s="255"/>
    </row>
    <row r="99" spans="1:27" s="147" customFormat="1" ht="11.25" customHeight="1">
      <c r="A99" s="433"/>
      <c r="B99" s="436"/>
      <c r="C99" s="436"/>
      <c r="D99" s="436"/>
      <c r="E99" s="437"/>
      <c r="F99" s="433"/>
      <c r="G99" s="436"/>
      <c r="H99" s="436"/>
      <c r="I99" s="436"/>
      <c r="J99" s="436"/>
      <c r="K99" s="489"/>
      <c r="L99" s="445"/>
      <c r="M99" s="445"/>
      <c r="O99" s="250"/>
      <c r="P99" s="252"/>
      <c r="Q99" s="252"/>
      <c r="R99" s="252"/>
      <c r="S99" s="252"/>
      <c r="T99" s="253"/>
      <c r="U99" s="252"/>
      <c r="V99" s="252"/>
      <c r="W99" s="252"/>
      <c r="X99" s="252"/>
      <c r="Y99" s="254"/>
      <c r="Z99" s="255"/>
      <c r="AA99" s="255"/>
    </row>
    <row r="100" spans="1:27" s="147" customFormat="1" ht="12.75" customHeight="1">
      <c r="A100" s="337" t="s">
        <v>78</v>
      </c>
      <c r="B100" s="354" t="s">
        <v>134</v>
      </c>
      <c r="C100" s="354"/>
      <c r="D100" s="354"/>
      <c r="E100" s="327"/>
      <c r="F100" s="509">
        <v>100.5</v>
      </c>
      <c r="G100" s="354" t="s">
        <v>381</v>
      </c>
      <c r="H100" s="354"/>
      <c r="I100" s="354"/>
      <c r="J100" s="354"/>
      <c r="K100" s="354"/>
      <c r="L100" s="441">
        <v>108.6</v>
      </c>
      <c r="M100" s="441"/>
      <c r="O100" s="250"/>
      <c r="P100" s="252"/>
      <c r="Q100" s="252"/>
      <c r="R100" s="252"/>
      <c r="S100" s="252"/>
      <c r="T100" s="253"/>
      <c r="U100" s="252"/>
      <c r="V100" s="252"/>
      <c r="W100" s="252"/>
      <c r="X100" s="252"/>
      <c r="Y100" s="254"/>
      <c r="Z100" s="255"/>
      <c r="AA100" s="255"/>
    </row>
    <row r="101" spans="1:27" s="147" customFormat="1" ht="12.75">
      <c r="A101" s="369"/>
      <c r="B101" s="356"/>
      <c r="C101" s="356"/>
      <c r="D101" s="356"/>
      <c r="E101" s="365"/>
      <c r="F101" s="367"/>
      <c r="G101" s="356"/>
      <c r="H101" s="356"/>
      <c r="I101" s="356"/>
      <c r="J101" s="356"/>
      <c r="K101" s="356"/>
      <c r="L101" s="442"/>
      <c r="M101" s="442"/>
      <c r="O101" s="250"/>
      <c r="P101" s="252"/>
      <c r="Q101" s="252"/>
      <c r="R101" s="252"/>
      <c r="S101" s="252"/>
      <c r="T101" s="253"/>
      <c r="U101" s="252"/>
      <c r="V101" s="252"/>
      <c r="W101" s="252"/>
      <c r="X101" s="252"/>
      <c r="Y101" s="254"/>
      <c r="Z101" s="255"/>
      <c r="AA101" s="255"/>
    </row>
    <row r="102" spans="1:27" s="147" customFormat="1" ht="12.75" customHeight="1">
      <c r="A102" s="432" t="s">
        <v>79</v>
      </c>
      <c r="B102" s="434" t="s">
        <v>240</v>
      </c>
      <c r="C102" s="434"/>
      <c r="D102" s="434"/>
      <c r="E102" s="435"/>
      <c r="F102" s="498">
        <v>116.2</v>
      </c>
      <c r="G102" s="434" t="s">
        <v>380</v>
      </c>
      <c r="H102" s="510"/>
      <c r="I102" s="510"/>
      <c r="J102" s="510"/>
      <c r="K102" s="510"/>
      <c r="L102" s="484">
        <v>119.8</v>
      </c>
      <c r="M102" s="484"/>
      <c r="O102" s="250"/>
      <c r="P102" s="252"/>
      <c r="Q102" s="252"/>
      <c r="R102" s="252"/>
      <c r="S102" s="252"/>
      <c r="T102" s="253"/>
      <c r="U102" s="252"/>
      <c r="V102" s="252"/>
      <c r="W102" s="252"/>
      <c r="X102" s="252"/>
      <c r="Y102" s="254"/>
      <c r="Z102" s="255"/>
      <c r="AA102" s="255"/>
    </row>
    <row r="103" spans="1:27" s="147" customFormat="1" ht="18.75" customHeight="1">
      <c r="A103" s="433"/>
      <c r="B103" s="436"/>
      <c r="C103" s="436"/>
      <c r="D103" s="436"/>
      <c r="E103" s="437"/>
      <c r="F103" s="499"/>
      <c r="G103" s="511"/>
      <c r="H103" s="511"/>
      <c r="I103" s="511"/>
      <c r="J103" s="511"/>
      <c r="K103" s="511"/>
      <c r="L103" s="486"/>
      <c r="M103" s="486"/>
      <c r="O103" s="250"/>
      <c r="P103" s="252"/>
      <c r="Q103" s="252"/>
      <c r="R103" s="252"/>
      <c r="S103" s="252"/>
      <c r="T103" s="256"/>
      <c r="U103" s="252"/>
      <c r="V103" s="252"/>
      <c r="W103" s="252"/>
      <c r="X103" s="252"/>
      <c r="Y103" s="254"/>
      <c r="Z103" s="255"/>
      <c r="AA103" s="255"/>
    </row>
    <row r="104" spans="1:27" s="147" customFormat="1" ht="12.75" customHeight="1">
      <c r="A104" s="337" t="s">
        <v>80</v>
      </c>
      <c r="B104" s="354" t="s">
        <v>266</v>
      </c>
      <c r="C104" s="354"/>
      <c r="D104" s="354"/>
      <c r="E104" s="327"/>
      <c r="F104" s="328">
        <v>104.5</v>
      </c>
      <c r="G104" s="354" t="s">
        <v>382</v>
      </c>
      <c r="H104" s="354"/>
      <c r="I104" s="354"/>
      <c r="J104" s="354"/>
      <c r="K104" s="355"/>
      <c r="L104" s="483">
        <v>106.2</v>
      </c>
      <c r="M104" s="483"/>
      <c r="O104" s="250"/>
      <c r="P104" s="252"/>
      <c r="Q104" s="252"/>
      <c r="R104" s="252"/>
      <c r="S104" s="252"/>
      <c r="T104" s="256"/>
      <c r="U104" s="252"/>
      <c r="V104" s="252"/>
      <c r="W104" s="252"/>
      <c r="X104" s="252"/>
      <c r="Y104" s="254"/>
      <c r="Z104" s="255"/>
      <c r="AA104" s="255"/>
    </row>
    <row r="105" spans="1:27" s="147" customFormat="1" ht="12.75">
      <c r="A105" s="369"/>
      <c r="B105" s="356"/>
      <c r="C105" s="356"/>
      <c r="D105" s="356"/>
      <c r="E105" s="365"/>
      <c r="F105" s="329"/>
      <c r="G105" s="356"/>
      <c r="H105" s="356"/>
      <c r="I105" s="356"/>
      <c r="J105" s="356"/>
      <c r="K105" s="357"/>
      <c r="L105" s="442"/>
      <c r="M105" s="442"/>
      <c r="O105" s="250"/>
      <c r="P105" s="252"/>
      <c r="Q105" s="252"/>
      <c r="R105" s="252"/>
      <c r="S105" s="252"/>
      <c r="T105" s="253"/>
      <c r="U105" s="252"/>
      <c r="V105" s="252"/>
      <c r="W105" s="252"/>
      <c r="X105" s="252"/>
      <c r="Y105" s="254"/>
      <c r="Z105" s="255"/>
      <c r="AA105" s="255"/>
    </row>
    <row r="106" spans="1:27" s="147" customFormat="1" ht="12.75">
      <c r="A106" s="432" t="s">
        <v>81</v>
      </c>
      <c r="B106" s="434" t="s">
        <v>156</v>
      </c>
      <c r="C106" s="434"/>
      <c r="D106" s="434"/>
      <c r="E106" s="435"/>
      <c r="F106" s="432">
        <v>127.5</v>
      </c>
      <c r="G106" s="434" t="s">
        <v>375</v>
      </c>
      <c r="H106" s="434"/>
      <c r="I106" s="434"/>
      <c r="J106" s="434"/>
      <c r="K106" s="488"/>
      <c r="L106" s="443">
        <v>117.2</v>
      </c>
      <c r="M106" s="443"/>
      <c r="O106" s="250"/>
      <c r="P106" s="252"/>
      <c r="Q106" s="252"/>
      <c r="R106" s="252"/>
      <c r="S106" s="252"/>
      <c r="T106" s="253"/>
      <c r="U106" s="252"/>
      <c r="V106" s="252"/>
      <c r="W106" s="252"/>
      <c r="X106" s="252"/>
      <c r="Y106" s="254"/>
      <c r="Z106" s="255"/>
      <c r="AA106" s="255"/>
    </row>
    <row r="107" spans="1:27" s="147" customFormat="1" ht="27.75" customHeight="1">
      <c r="A107" s="433"/>
      <c r="B107" s="436"/>
      <c r="C107" s="436"/>
      <c r="D107" s="436"/>
      <c r="E107" s="437"/>
      <c r="F107" s="433"/>
      <c r="G107" s="436"/>
      <c r="H107" s="436"/>
      <c r="I107" s="436"/>
      <c r="J107" s="436"/>
      <c r="K107" s="489"/>
      <c r="L107" s="445"/>
      <c r="M107" s="445"/>
      <c r="O107" s="250"/>
      <c r="P107" s="252"/>
      <c r="Q107" s="252"/>
      <c r="R107" s="252"/>
      <c r="S107" s="252"/>
      <c r="T107" s="253"/>
      <c r="U107" s="252"/>
      <c r="V107" s="252"/>
      <c r="W107" s="252"/>
      <c r="X107" s="252"/>
      <c r="Y107" s="254"/>
      <c r="Z107" s="255"/>
      <c r="AA107" s="255"/>
    </row>
    <row r="108" spans="1:27" s="147" customFormat="1" ht="21" customHeight="1">
      <c r="A108" s="294" t="s">
        <v>82</v>
      </c>
      <c r="B108" s="356" t="s">
        <v>311</v>
      </c>
      <c r="C108" s="356"/>
      <c r="D108" s="356"/>
      <c r="E108" s="365"/>
      <c r="F108" s="295">
        <v>103.9</v>
      </c>
      <c r="G108" s="356" t="s">
        <v>385</v>
      </c>
      <c r="H108" s="356"/>
      <c r="I108" s="356"/>
      <c r="J108" s="356"/>
      <c r="K108" s="357"/>
      <c r="L108" s="361">
        <v>108.3</v>
      </c>
      <c r="M108" s="361"/>
      <c r="O108" s="250"/>
      <c r="P108" s="252"/>
      <c r="Q108" s="252"/>
      <c r="R108" s="252"/>
      <c r="S108" s="252"/>
      <c r="T108" s="253"/>
      <c r="U108" s="252"/>
      <c r="V108" s="252"/>
      <c r="W108" s="252"/>
      <c r="X108" s="252"/>
      <c r="Y108" s="254"/>
      <c r="Z108" s="255"/>
      <c r="AA108" s="255"/>
    </row>
    <row r="109" spans="1:27" s="147" customFormat="1" ht="13.5" customHeight="1">
      <c r="A109" s="496" t="s">
        <v>83</v>
      </c>
      <c r="B109" s="434" t="s">
        <v>66</v>
      </c>
      <c r="C109" s="434"/>
      <c r="D109" s="434"/>
      <c r="E109" s="435"/>
      <c r="F109" s="518">
        <v>103.6</v>
      </c>
      <c r="G109" s="434" t="s">
        <v>256</v>
      </c>
      <c r="H109" s="434"/>
      <c r="I109" s="434"/>
      <c r="J109" s="434"/>
      <c r="K109" s="488"/>
      <c r="L109" s="443">
        <v>103.9</v>
      </c>
      <c r="M109" s="443"/>
      <c r="O109" s="250"/>
      <c r="P109" s="251"/>
      <c r="Q109" s="251"/>
      <c r="R109" s="251"/>
      <c r="S109" s="251"/>
      <c r="T109" s="250"/>
      <c r="U109" s="252"/>
      <c r="V109" s="252"/>
      <c r="W109" s="252"/>
      <c r="X109" s="252"/>
      <c r="Y109" s="254"/>
      <c r="Z109" s="150"/>
      <c r="AA109" s="150"/>
    </row>
    <row r="110" spans="1:27" s="151" customFormat="1" ht="6.75" customHeight="1">
      <c r="A110" s="497"/>
      <c r="B110" s="436"/>
      <c r="C110" s="436"/>
      <c r="D110" s="436"/>
      <c r="E110" s="437"/>
      <c r="F110" s="519"/>
      <c r="G110" s="436"/>
      <c r="H110" s="436"/>
      <c r="I110" s="436"/>
      <c r="J110" s="436"/>
      <c r="K110" s="489"/>
      <c r="L110" s="445"/>
      <c r="M110" s="445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</row>
    <row r="111" spans="1:13" s="151" customFormat="1" ht="15" customHeight="1">
      <c r="A111" s="346" t="s">
        <v>307</v>
      </c>
      <c r="B111" s="354" t="s">
        <v>62</v>
      </c>
      <c r="C111" s="354"/>
      <c r="D111" s="354"/>
      <c r="E111" s="327"/>
      <c r="F111" s="337">
        <v>117.2</v>
      </c>
      <c r="G111" s="354" t="s">
        <v>374</v>
      </c>
      <c r="H111" s="354"/>
      <c r="I111" s="354"/>
      <c r="J111" s="354"/>
      <c r="K111" s="355"/>
      <c r="L111" s="360">
        <v>117.1</v>
      </c>
      <c r="M111" s="360"/>
    </row>
    <row r="112" spans="1:13" s="151" customFormat="1" ht="10.5" customHeight="1">
      <c r="A112" s="347"/>
      <c r="B112" s="356"/>
      <c r="C112" s="356"/>
      <c r="D112" s="356"/>
      <c r="E112" s="365"/>
      <c r="F112" s="369"/>
      <c r="G112" s="356"/>
      <c r="H112" s="356"/>
      <c r="I112" s="356"/>
      <c r="J112" s="356"/>
      <c r="K112" s="357"/>
      <c r="L112" s="361"/>
      <c r="M112" s="361"/>
    </row>
    <row r="113" spans="1:13" s="151" customFormat="1" ht="10.5" customHeight="1">
      <c r="A113" s="496" t="s">
        <v>245</v>
      </c>
      <c r="B113" s="434" t="s">
        <v>60</v>
      </c>
      <c r="C113" s="434"/>
      <c r="D113" s="434"/>
      <c r="E113" s="435"/>
      <c r="F113" s="524">
        <v>100.5</v>
      </c>
      <c r="G113" s="434" t="s">
        <v>373</v>
      </c>
      <c r="H113" s="434"/>
      <c r="I113" s="434"/>
      <c r="J113" s="434"/>
      <c r="K113" s="434"/>
      <c r="L113" s="484">
        <v>97.4</v>
      </c>
      <c r="M113" s="484"/>
    </row>
    <row r="114" spans="1:13" s="151" customFormat="1" ht="15" customHeight="1">
      <c r="A114" s="497"/>
      <c r="B114" s="436"/>
      <c r="C114" s="436"/>
      <c r="D114" s="436"/>
      <c r="E114" s="437"/>
      <c r="F114" s="525"/>
      <c r="G114" s="436"/>
      <c r="H114" s="436"/>
      <c r="I114" s="436"/>
      <c r="J114" s="436"/>
      <c r="K114" s="436"/>
      <c r="L114" s="486"/>
      <c r="M114" s="486"/>
    </row>
    <row r="115" spans="1:13" s="151" customFormat="1" ht="10.5" customHeight="1">
      <c r="A115" s="362" t="s">
        <v>246</v>
      </c>
      <c r="B115" s="363" t="s">
        <v>61</v>
      </c>
      <c r="C115" s="363"/>
      <c r="D115" s="363"/>
      <c r="E115" s="364"/>
      <c r="F115" s="522">
        <v>114.5</v>
      </c>
      <c r="G115" s="363" t="s">
        <v>372</v>
      </c>
      <c r="H115" s="363"/>
      <c r="I115" s="363"/>
      <c r="J115" s="363"/>
      <c r="K115" s="370"/>
      <c r="L115" s="483">
        <v>104.5</v>
      </c>
      <c r="M115" s="483"/>
    </row>
    <row r="116" spans="1:13" s="151" customFormat="1" ht="23.25" customHeight="1">
      <c r="A116" s="347"/>
      <c r="B116" s="356"/>
      <c r="C116" s="356"/>
      <c r="D116" s="356"/>
      <c r="E116" s="365"/>
      <c r="F116" s="329"/>
      <c r="G116" s="356"/>
      <c r="H116" s="356"/>
      <c r="I116" s="356"/>
      <c r="J116" s="356"/>
      <c r="K116" s="357"/>
      <c r="L116" s="442"/>
      <c r="M116" s="442"/>
    </row>
    <row r="117" spans="1:13" s="151" customFormat="1" ht="15" customHeight="1">
      <c r="A117" s="496" t="s">
        <v>255</v>
      </c>
      <c r="B117" s="434" t="s">
        <v>323</v>
      </c>
      <c r="C117" s="434"/>
      <c r="D117" s="434"/>
      <c r="E117" s="435"/>
      <c r="F117" s="498">
        <v>157.3</v>
      </c>
      <c r="G117" s="434" t="s">
        <v>369</v>
      </c>
      <c r="H117" s="434"/>
      <c r="I117" s="434"/>
      <c r="J117" s="434"/>
      <c r="K117" s="488"/>
      <c r="L117" s="443">
        <v>136.2</v>
      </c>
      <c r="M117" s="443"/>
    </row>
    <row r="118" spans="1:13" s="151" customFormat="1" ht="9" customHeight="1">
      <c r="A118" s="497"/>
      <c r="B118" s="436"/>
      <c r="C118" s="436"/>
      <c r="D118" s="436"/>
      <c r="E118" s="437"/>
      <c r="F118" s="499"/>
      <c r="G118" s="436"/>
      <c r="H118" s="436"/>
      <c r="I118" s="436"/>
      <c r="J118" s="436"/>
      <c r="K118" s="489"/>
      <c r="L118" s="445"/>
      <c r="M118" s="445"/>
    </row>
    <row r="119" spans="1:13" s="151" customFormat="1" ht="15" customHeight="1">
      <c r="A119" s="523" t="s">
        <v>308</v>
      </c>
      <c r="B119" s="354" t="s">
        <v>63</v>
      </c>
      <c r="C119" s="354"/>
      <c r="D119" s="354"/>
      <c r="E119" s="327"/>
      <c r="F119" s="328">
        <v>190.9</v>
      </c>
      <c r="G119" s="354" t="s">
        <v>370</v>
      </c>
      <c r="H119" s="354"/>
      <c r="I119" s="354"/>
      <c r="J119" s="354"/>
      <c r="K119" s="355"/>
      <c r="L119" s="441">
        <v>173.2</v>
      </c>
      <c r="M119" s="441"/>
    </row>
    <row r="120" spans="1:13" s="151" customFormat="1" ht="16.5" customHeight="1">
      <c r="A120" s="347"/>
      <c r="B120" s="356"/>
      <c r="C120" s="356"/>
      <c r="D120" s="356"/>
      <c r="E120" s="365"/>
      <c r="F120" s="329"/>
      <c r="G120" s="356"/>
      <c r="H120" s="356"/>
      <c r="I120" s="356"/>
      <c r="J120" s="356"/>
      <c r="K120" s="357"/>
      <c r="L120" s="442"/>
      <c r="M120" s="442"/>
    </row>
    <row r="121" spans="1:13" s="151" customFormat="1" ht="15" customHeight="1">
      <c r="A121" s="515" t="s">
        <v>309</v>
      </c>
      <c r="B121" s="434" t="s">
        <v>64</v>
      </c>
      <c r="C121" s="434"/>
      <c r="D121" s="434"/>
      <c r="E121" s="435"/>
      <c r="F121" s="432">
        <v>112.6</v>
      </c>
      <c r="G121" s="434" t="s">
        <v>371</v>
      </c>
      <c r="H121" s="434"/>
      <c r="I121" s="434"/>
      <c r="J121" s="434"/>
      <c r="K121" s="488"/>
      <c r="L121" s="443">
        <v>94.1</v>
      </c>
      <c r="M121" s="444"/>
    </row>
    <row r="122" spans="1:13" s="151" customFormat="1" ht="24.75" customHeight="1">
      <c r="A122" s="516"/>
      <c r="B122" s="436"/>
      <c r="C122" s="436"/>
      <c r="D122" s="436"/>
      <c r="E122" s="437"/>
      <c r="F122" s="433"/>
      <c r="G122" s="436"/>
      <c r="H122" s="436"/>
      <c r="I122" s="436"/>
      <c r="J122" s="436"/>
      <c r="K122" s="489"/>
      <c r="L122" s="445"/>
      <c r="M122" s="446"/>
    </row>
    <row r="123" spans="1:13" s="151" customFormat="1" ht="15" customHeight="1">
      <c r="A123" s="362" t="s">
        <v>310</v>
      </c>
      <c r="B123" s="363" t="s">
        <v>324</v>
      </c>
      <c r="C123" s="363"/>
      <c r="D123" s="363"/>
      <c r="E123" s="364"/>
      <c r="F123" s="368">
        <v>107.5</v>
      </c>
      <c r="G123" s="363" t="s">
        <v>368</v>
      </c>
      <c r="H123" s="363"/>
      <c r="I123" s="363"/>
      <c r="J123" s="363"/>
      <c r="K123" s="370"/>
      <c r="L123" s="371">
        <v>108.5</v>
      </c>
      <c r="M123" s="371"/>
    </row>
    <row r="124" spans="1:13" s="151" customFormat="1" ht="21.75" customHeight="1">
      <c r="A124" s="517"/>
      <c r="B124" s="356"/>
      <c r="C124" s="356"/>
      <c r="D124" s="356"/>
      <c r="E124" s="365"/>
      <c r="F124" s="369"/>
      <c r="G124" s="356"/>
      <c r="H124" s="356"/>
      <c r="I124" s="356"/>
      <c r="J124" s="356"/>
      <c r="K124" s="357"/>
      <c r="L124" s="361"/>
      <c r="M124" s="361"/>
    </row>
    <row r="125" spans="1:13" s="151" customFormat="1" ht="15.75" customHeight="1">
      <c r="A125" s="346" t="s">
        <v>384</v>
      </c>
      <c r="B125" s="348" t="s">
        <v>67</v>
      </c>
      <c r="C125" s="348"/>
      <c r="D125" s="348"/>
      <c r="E125" s="349"/>
      <c r="F125" s="352">
        <v>106.8</v>
      </c>
      <c r="G125" s="354" t="s">
        <v>367</v>
      </c>
      <c r="H125" s="354"/>
      <c r="I125" s="354"/>
      <c r="J125" s="354"/>
      <c r="K125" s="355"/>
      <c r="L125" s="490">
        <v>107</v>
      </c>
      <c r="M125" s="490"/>
    </row>
    <row r="126" spans="1:27" s="143" customFormat="1" ht="12.75" customHeight="1">
      <c r="A126" s="347"/>
      <c r="B126" s="350"/>
      <c r="C126" s="350"/>
      <c r="D126" s="350"/>
      <c r="E126" s="351"/>
      <c r="F126" s="353"/>
      <c r="G126" s="356"/>
      <c r="H126" s="356"/>
      <c r="I126" s="356"/>
      <c r="J126" s="356"/>
      <c r="K126" s="357"/>
      <c r="L126" s="491"/>
      <c r="M126" s="491"/>
      <c r="O126" s="244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6"/>
      <c r="AA126" s="246"/>
    </row>
    <row r="127" spans="1:27" s="143" customFormat="1" ht="12.75" customHeight="1">
      <c r="A127" s="250"/>
      <c r="B127" s="251"/>
      <c r="C127" s="251"/>
      <c r="D127" s="251"/>
      <c r="E127" s="251"/>
      <c r="F127" s="296"/>
      <c r="G127" s="252"/>
      <c r="H127" s="252"/>
      <c r="I127" s="252"/>
      <c r="J127" s="252"/>
      <c r="K127" s="254"/>
      <c r="L127" s="345"/>
      <c r="M127" s="345"/>
      <c r="O127" s="244"/>
      <c r="P127" s="245"/>
      <c r="Q127" s="245"/>
      <c r="R127" s="245"/>
      <c r="S127" s="245"/>
      <c r="T127" s="245"/>
      <c r="U127" s="245"/>
      <c r="V127" s="245"/>
      <c r="W127" s="245"/>
      <c r="X127" s="245"/>
      <c r="Y127" s="245"/>
      <c r="Z127" s="246"/>
      <c r="AA127" s="246"/>
    </row>
    <row r="128" spans="1:13" s="152" customFormat="1" ht="12.75">
      <c r="A128" s="438" t="s">
        <v>383</v>
      </c>
      <c r="B128" s="438"/>
      <c r="C128" s="438"/>
      <c r="D128" s="438"/>
      <c r="E128" s="438"/>
      <c r="F128" s="438"/>
      <c r="G128" s="438"/>
      <c r="H128" s="438"/>
      <c r="I128" s="438"/>
      <c r="J128" s="438"/>
      <c r="K128" s="438"/>
      <c r="L128" s="438"/>
      <c r="M128" s="438"/>
    </row>
    <row r="129" spans="1:13" s="74" customFormat="1" ht="14.25" customHeight="1">
      <c r="A129" s="439"/>
      <c r="B129" s="439"/>
      <c r="C129" s="439"/>
      <c r="D129" s="439"/>
      <c r="E129" s="439"/>
      <c r="F129" s="439"/>
      <c r="G129" s="439"/>
      <c r="H129" s="439"/>
      <c r="I129" s="439"/>
      <c r="J129" s="439"/>
      <c r="K129" s="439"/>
      <c r="L129" s="439"/>
      <c r="M129" s="439"/>
    </row>
    <row r="130" spans="1:13" s="74" customFormat="1" ht="21" customHeight="1">
      <c r="A130" s="440"/>
      <c r="B130" s="440"/>
      <c r="C130" s="440"/>
      <c r="D130" s="440"/>
      <c r="E130" s="440"/>
      <c r="F130" s="440"/>
      <c r="G130" s="440"/>
      <c r="H130" s="440"/>
      <c r="I130" s="440"/>
      <c r="J130" s="440"/>
      <c r="K130" s="440"/>
      <c r="L130" s="440"/>
      <c r="M130" s="440"/>
    </row>
    <row r="131" spans="1:27" s="143" customFormat="1" ht="12" customHeight="1">
      <c r="A131" s="244"/>
      <c r="B131" s="245"/>
      <c r="C131" s="245"/>
      <c r="D131" s="245"/>
      <c r="E131" s="245"/>
      <c r="F131" s="245"/>
      <c r="G131" s="245"/>
      <c r="H131" s="245"/>
      <c r="I131" s="245"/>
      <c r="J131" s="245"/>
      <c r="K131" s="245"/>
      <c r="L131" s="246"/>
      <c r="M131" s="246"/>
      <c r="O131" s="244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6"/>
      <c r="AA131" s="246"/>
    </row>
    <row r="132" spans="1:13" s="143" customFormat="1" ht="12.75" customHeight="1">
      <c r="A132" s="344" t="s">
        <v>68</v>
      </c>
      <c r="B132" s="338"/>
      <c r="C132" s="338"/>
      <c r="D132" s="338"/>
      <c r="E132" s="338"/>
      <c r="F132" s="338"/>
      <c r="G132" s="338"/>
      <c r="H132" s="338"/>
      <c r="I132" s="338"/>
      <c r="J132" s="338"/>
      <c r="K132" s="338"/>
      <c r="L132" s="339"/>
      <c r="M132" s="339"/>
    </row>
    <row r="133" spans="1:13" s="143" customFormat="1" ht="12.75" customHeight="1">
      <c r="A133" s="339"/>
      <c r="B133" s="339"/>
      <c r="C133" s="339"/>
      <c r="D133" s="339"/>
      <c r="E133" s="339"/>
      <c r="F133" s="339"/>
      <c r="G133" s="339"/>
      <c r="H133" s="339"/>
      <c r="I133" s="339"/>
      <c r="J133" s="339"/>
      <c r="K133" s="339"/>
      <c r="L133" s="339"/>
      <c r="M133" s="339"/>
    </row>
    <row r="134" spans="1:27" s="143" customFormat="1" ht="12" customHeight="1">
      <c r="A134" s="244"/>
      <c r="B134" s="245"/>
      <c r="C134" s="245"/>
      <c r="D134" s="245"/>
      <c r="E134" s="245"/>
      <c r="F134" s="245"/>
      <c r="G134" s="245"/>
      <c r="H134" s="245"/>
      <c r="I134" s="245"/>
      <c r="J134" s="245"/>
      <c r="K134" s="245"/>
      <c r="L134" s="246"/>
      <c r="M134" s="246"/>
      <c r="O134" s="244"/>
      <c r="P134" s="245"/>
      <c r="Q134" s="245"/>
      <c r="R134" s="245"/>
      <c r="S134" s="245"/>
      <c r="T134" s="245"/>
      <c r="U134" s="245"/>
      <c r="V134" s="245"/>
      <c r="W134" s="245"/>
      <c r="X134" s="245"/>
      <c r="Y134" s="245"/>
      <c r="Z134" s="246"/>
      <c r="AA134" s="246"/>
    </row>
    <row r="135" spans="1:13" s="147" customFormat="1" ht="12.75" customHeight="1">
      <c r="A135" s="324" t="s">
        <v>70</v>
      </c>
      <c r="B135" s="334" t="s">
        <v>58</v>
      </c>
      <c r="C135" s="334"/>
      <c r="D135" s="334"/>
      <c r="E135" s="326"/>
      <c r="F135" s="340" t="str">
        <f>F93</f>
        <v>июнь 2010г. в % к июню 2009г.</v>
      </c>
      <c r="G135" s="334" t="s">
        <v>127</v>
      </c>
      <c r="H135" s="335"/>
      <c r="I135" s="335"/>
      <c r="J135" s="335"/>
      <c r="K135" s="373"/>
      <c r="L135" s="334" t="str">
        <f>L93</f>
        <v>Справочно: май 2010г. в % к маю 2009г.</v>
      </c>
      <c r="M135" s="335"/>
    </row>
    <row r="136" spans="1:13" s="147" customFormat="1" ht="12.75" customHeight="1">
      <c r="A136" s="324"/>
      <c r="B136" s="334"/>
      <c r="C136" s="334"/>
      <c r="D136" s="334"/>
      <c r="E136" s="326"/>
      <c r="F136" s="340"/>
      <c r="G136" s="334"/>
      <c r="H136" s="335"/>
      <c r="I136" s="335"/>
      <c r="J136" s="335"/>
      <c r="K136" s="373"/>
      <c r="L136" s="335"/>
      <c r="M136" s="335"/>
    </row>
    <row r="137" spans="1:26" s="147" customFormat="1" ht="18.75" customHeight="1">
      <c r="A137" s="325"/>
      <c r="B137" s="323"/>
      <c r="C137" s="323"/>
      <c r="D137" s="323"/>
      <c r="E137" s="372"/>
      <c r="F137" s="333"/>
      <c r="G137" s="336"/>
      <c r="H137" s="336"/>
      <c r="I137" s="336"/>
      <c r="J137" s="336"/>
      <c r="K137" s="374"/>
      <c r="L137" s="336"/>
      <c r="M137" s="336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</row>
    <row r="138" spans="1:26" s="147" customFormat="1" ht="18.75" customHeight="1">
      <c r="A138" s="362" t="s">
        <v>76</v>
      </c>
      <c r="B138" s="363" t="s">
        <v>65</v>
      </c>
      <c r="C138" s="363"/>
      <c r="D138" s="363"/>
      <c r="E138" s="364"/>
      <c r="F138" s="366">
        <v>98.2</v>
      </c>
      <c r="G138" s="363" t="s">
        <v>366</v>
      </c>
      <c r="H138" s="363"/>
      <c r="I138" s="363"/>
      <c r="J138" s="363"/>
      <c r="K138" s="363"/>
      <c r="L138" s="483">
        <v>101.5</v>
      </c>
      <c r="M138" s="483"/>
      <c r="O138" s="354"/>
      <c r="P138" s="354"/>
      <c r="Q138" s="354"/>
      <c r="R138" s="354"/>
      <c r="S138" s="328"/>
      <c r="T138" s="354"/>
      <c r="U138" s="354"/>
      <c r="V138" s="354"/>
      <c r="W138" s="354"/>
      <c r="X138" s="354"/>
      <c r="Y138" s="441"/>
      <c r="Z138" s="441"/>
    </row>
    <row r="139" spans="1:26" s="147" customFormat="1" ht="9" customHeight="1">
      <c r="A139" s="347"/>
      <c r="B139" s="356"/>
      <c r="C139" s="356"/>
      <c r="D139" s="356"/>
      <c r="E139" s="365"/>
      <c r="F139" s="367"/>
      <c r="G139" s="356"/>
      <c r="H139" s="356"/>
      <c r="I139" s="356"/>
      <c r="J139" s="356"/>
      <c r="K139" s="356"/>
      <c r="L139" s="442"/>
      <c r="M139" s="442"/>
      <c r="O139" s="354"/>
      <c r="P139" s="354"/>
      <c r="Q139" s="354"/>
      <c r="R139" s="354"/>
      <c r="S139" s="328"/>
      <c r="T139" s="354"/>
      <c r="U139" s="354"/>
      <c r="V139" s="354"/>
      <c r="W139" s="354"/>
      <c r="X139" s="354"/>
      <c r="Y139" s="441"/>
      <c r="Z139" s="441"/>
    </row>
    <row r="140" spans="1:13" s="147" customFormat="1" ht="15" customHeight="1">
      <c r="A140" s="496" t="s">
        <v>77</v>
      </c>
      <c r="B140" s="434" t="s">
        <v>164</v>
      </c>
      <c r="C140" s="434"/>
      <c r="D140" s="434"/>
      <c r="E140" s="435"/>
      <c r="F140" s="498">
        <v>122.5</v>
      </c>
      <c r="G140" s="434" t="s">
        <v>273</v>
      </c>
      <c r="H140" s="434"/>
      <c r="I140" s="434"/>
      <c r="J140" s="434"/>
      <c r="K140" s="488"/>
      <c r="L140" s="484">
        <v>141.8</v>
      </c>
      <c r="M140" s="485"/>
    </row>
    <row r="141" spans="1:13" s="147" customFormat="1" ht="11.25" customHeight="1">
      <c r="A141" s="497"/>
      <c r="B141" s="436"/>
      <c r="C141" s="436"/>
      <c r="D141" s="436"/>
      <c r="E141" s="437"/>
      <c r="F141" s="499"/>
      <c r="G141" s="436"/>
      <c r="H141" s="436"/>
      <c r="I141" s="436"/>
      <c r="J141" s="436"/>
      <c r="K141" s="489"/>
      <c r="L141" s="486"/>
      <c r="M141" s="487"/>
    </row>
    <row r="142" spans="1:27" s="297" customFormat="1" ht="12.75" customHeight="1">
      <c r="A142" s="250"/>
      <c r="B142" s="449"/>
      <c r="C142" s="449"/>
      <c r="D142" s="449"/>
      <c r="E142" s="449"/>
      <c r="F142" s="296"/>
      <c r="G142" s="403"/>
      <c r="H142" s="403"/>
      <c r="I142" s="403"/>
      <c r="J142" s="403"/>
      <c r="K142" s="404"/>
      <c r="L142" s="458"/>
      <c r="M142" s="458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</row>
    <row r="143" spans="1:13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1:13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16">
        <v>2</v>
      </c>
    </row>
    <row r="145" spans="1:11" ht="12.75">
      <c r="A145" s="1"/>
      <c r="C145" s="25" t="str">
        <f>C5</f>
        <v>Июнь 2010г.</v>
      </c>
      <c r="K145" s="25" t="str">
        <f>K73</f>
        <v>Национальный Банк РК</v>
      </c>
    </row>
    <row r="146" spans="1:12" ht="12.75">
      <c r="A146" s="1"/>
      <c r="C146" s="420" t="str">
        <f>C74</f>
        <v>Информационно - аналитический обзор экономики Казахстана</v>
      </c>
      <c r="D146" s="420"/>
      <c r="E146" s="420"/>
      <c r="F146" s="420"/>
      <c r="G146" s="420"/>
      <c r="H146" s="420"/>
      <c r="I146" s="420"/>
      <c r="J146" s="420"/>
      <c r="K146" s="420"/>
      <c r="L146" s="420"/>
    </row>
    <row r="147" spans="1:13" ht="12.75" customHeight="1" thickBot="1">
      <c r="A147" s="3"/>
      <c r="B147" s="4"/>
      <c r="C147" s="421"/>
      <c r="D147" s="421"/>
      <c r="E147" s="421"/>
      <c r="F147" s="421"/>
      <c r="G147" s="421"/>
      <c r="H147" s="421"/>
      <c r="I147" s="421"/>
      <c r="J147" s="421"/>
      <c r="K147" s="421"/>
      <c r="L147" s="421"/>
      <c r="M147" s="4"/>
    </row>
    <row r="148" ht="13.5" customHeight="1">
      <c r="A148" s="1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17" customFormat="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s="17" customFormat="1" ht="15.75">
      <c r="A151" s="2"/>
      <c r="B151" s="210" t="s">
        <v>198</v>
      </c>
      <c r="C151" s="2"/>
      <c r="D151" s="2"/>
      <c r="E151" s="2"/>
      <c r="F151" s="26"/>
      <c r="G151" s="26"/>
      <c r="H151" s="26"/>
      <c r="I151" s="26"/>
      <c r="J151" s="26"/>
      <c r="K151" s="26"/>
      <c r="L151" s="26"/>
      <c r="M151" s="26"/>
    </row>
    <row r="152" spans="1:13" s="17" customFormat="1" ht="12.75">
      <c r="A152" s="2"/>
      <c r="B152" s="2"/>
      <c r="C152" s="2"/>
      <c r="D152" s="2"/>
      <c r="E152" s="2"/>
      <c r="F152" s="26"/>
      <c r="G152" s="26"/>
      <c r="H152" s="26"/>
      <c r="I152" s="26"/>
      <c r="J152" s="26"/>
      <c r="K152" s="26"/>
      <c r="L152" s="26"/>
      <c r="M152" s="26"/>
    </row>
    <row r="153" spans="1:13" s="58" customFormat="1" ht="12.75">
      <c r="A153" s="450" t="s">
        <v>298</v>
      </c>
      <c r="B153" s="451"/>
      <c r="C153" s="451"/>
      <c r="D153" s="451"/>
      <c r="E153" s="451"/>
      <c r="F153" s="83"/>
      <c r="G153" s="83"/>
      <c r="H153" s="83"/>
      <c r="I153" s="83"/>
      <c r="J153" s="83"/>
      <c r="K153" s="83"/>
      <c r="L153" s="83"/>
      <c r="M153" s="83"/>
    </row>
    <row r="154" spans="1:13" s="17" customFormat="1" ht="12.75">
      <c r="A154" s="451"/>
      <c r="B154" s="451"/>
      <c r="C154" s="451"/>
      <c r="D154" s="451"/>
      <c r="E154" s="451"/>
      <c r="F154" s="26"/>
      <c r="G154" s="26"/>
      <c r="H154" s="26"/>
      <c r="I154" s="26"/>
      <c r="J154" s="26"/>
      <c r="K154" s="26"/>
      <c r="L154" s="26"/>
      <c r="M154" s="26"/>
    </row>
    <row r="155" spans="1:5" ht="12.75">
      <c r="A155" s="451"/>
      <c r="B155" s="451"/>
      <c r="C155" s="451"/>
      <c r="D155" s="451"/>
      <c r="E155" s="451"/>
    </row>
    <row r="156" spans="1:5" ht="12.75">
      <c r="A156" s="451"/>
      <c r="B156" s="451"/>
      <c r="C156" s="451"/>
      <c r="D156" s="451"/>
      <c r="E156" s="451"/>
    </row>
    <row r="157" spans="1:5" ht="12.75" customHeight="1">
      <c r="A157" s="452"/>
      <c r="B157" s="452"/>
      <c r="C157" s="452"/>
      <c r="D157" s="452"/>
      <c r="E157" s="452"/>
    </row>
    <row r="158" spans="1:5" ht="12.75">
      <c r="A158" s="396" t="s">
        <v>288</v>
      </c>
      <c r="B158" s="396"/>
      <c r="C158" s="396"/>
      <c r="D158" s="396"/>
      <c r="E158" s="396"/>
    </row>
    <row r="159" spans="1:13" ht="12.75">
      <c r="A159" s="396"/>
      <c r="B159" s="396"/>
      <c r="C159" s="396"/>
      <c r="D159" s="396"/>
      <c r="E159" s="396"/>
      <c r="F159" s="11"/>
      <c r="G159" s="11"/>
      <c r="H159" s="11"/>
      <c r="I159" s="11"/>
      <c r="J159" s="11"/>
      <c r="K159" s="11"/>
      <c r="L159" s="27"/>
      <c r="M159" s="27"/>
    </row>
    <row r="160" spans="1:13" ht="12.75">
      <c r="A160" s="396"/>
      <c r="B160" s="396"/>
      <c r="C160" s="396"/>
      <c r="D160" s="396"/>
      <c r="E160" s="396"/>
      <c r="F160" s="11"/>
      <c r="G160" s="11"/>
      <c r="H160" s="11"/>
      <c r="I160" s="11"/>
      <c r="J160" s="11"/>
      <c r="K160" s="11"/>
      <c r="L160" s="27"/>
      <c r="M160" s="27"/>
    </row>
    <row r="161" spans="1:13" ht="12.75">
      <c r="A161" s="396"/>
      <c r="B161" s="396"/>
      <c r="C161" s="396"/>
      <c r="D161" s="396"/>
      <c r="E161" s="396"/>
      <c r="F161" s="11"/>
      <c r="G161" s="11"/>
      <c r="H161" s="11"/>
      <c r="I161" s="11"/>
      <c r="J161" s="11"/>
      <c r="K161" s="11"/>
      <c r="L161" s="27"/>
      <c r="M161" s="27"/>
    </row>
    <row r="162" spans="1:13" ht="12.75">
      <c r="A162" s="418" t="s">
        <v>289</v>
      </c>
      <c r="B162" s="418"/>
      <c r="C162" s="418"/>
      <c r="D162" s="418"/>
      <c r="E162" s="418"/>
      <c r="F162" s="11"/>
      <c r="G162" s="11"/>
      <c r="H162" s="11"/>
      <c r="I162" s="11"/>
      <c r="J162" s="11"/>
      <c r="K162" s="11"/>
      <c r="L162" s="27"/>
      <c r="M162" s="27"/>
    </row>
    <row r="163" spans="1:13" ht="12.75">
      <c r="A163" s="418"/>
      <c r="B163" s="418"/>
      <c r="C163" s="418"/>
      <c r="D163" s="418"/>
      <c r="E163" s="418"/>
      <c r="F163" s="11"/>
      <c r="G163" s="11"/>
      <c r="H163" s="11"/>
      <c r="I163" s="11"/>
      <c r="J163" s="11"/>
      <c r="K163" s="11"/>
      <c r="L163" s="27"/>
      <c r="M163" s="27"/>
    </row>
    <row r="164" spans="1:13" ht="13.5" customHeight="1">
      <c r="A164" s="418"/>
      <c r="B164" s="418"/>
      <c r="C164" s="418"/>
      <c r="D164" s="418"/>
      <c r="E164" s="418"/>
      <c r="F164" s="11"/>
      <c r="G164" s="11"/>
      <c r="H164" s="11"/>
      <c r="I164" s="11"/>
      <c r="J164" s="11"/>
      <c r="K164" s="11"/>
      <c r="L164" s="27"/>
      <c r="M164" s="27"/>
    </row>
    <row r="165" spans="1:13" ht="12.75">
      <c r="A165" s="418"/>
      <c r="B165" s="418"/>
      <c r="C165" s="418"/>
      <c r="D165" s="418"/>
      <c r="E165" s="418"/>
      <c r="F165" s="11"/>
      <c r="G165" s="11"/>
      <c r="H165" s="11"/>
      <c r="I165" s="11"/>
      <c r="J165" s="11"/>
      <c r="K165" s="11"/>
      <c r="L165" s="27"/>
      <c r="M165" s="27"/>
    </row>
    <row r="166" spans="1:13" ht="12.75" customHeight="1">
      <c r="A166" s="418"/>
      <c r="B166" s="418"/>
      <c r="C166" s="418"/>
      <c r="D166" s="418"/>
      <c r="E166" s="418"/>
      <c r="F166" s="11"/>
      <c r="G166" s="11"/>
      <c r="H166" s="11"/>
      <c r="I166" s="11"/>
      <c r="J166" s="11"/>
      <c r="K166" s="11"/>
      <c r="L166" s="27"/>
      <c r="M166" s="27"/>
    </row>
    <row r="167" spans="1:13" ht="12.75" customHeight="1">
      <c r="A167" s="453"/>
      <c r="B167" s="453"/>
      <c r="C167" s="453"/>
      <c r="D167" s="453"/>
      <c r="E167" s="453"/>
      <c r="F167" s="11"/>
      <c r="G167" s="11"/>
      <c r="H167" s="11"/>
      <c r="I167" s="11"/>
      <c r="J167" s="11"/>
      <c r="K167" s="11"/>
      <c r="L167" s="27"/>
      <c r="M167" s="27"/>
    </row>
    <row r="168" spans="1:13" ht="8.25" customHeight="1">
      <c r="A168" s="447"/>
      <c r="B168" s="448"/>
      <c r="C168" s="448"/>
      <c r="D168" s="448"/>
      <c r="E168" s="448"/>
      <c r="F168" s="448"/>
      <c r="G168" s="448"/>
      <c r="H168" s="448"/>
      <c r="I168" s="448"/>
      <c r="J168" s="448"/>
      <c r="K168" s="448"/>
      <c r="L168" s="448"/>
      <c r="M168" s="448"/>
    </row>
    <row r="169" spans="1:13" ht="12.75" customHeight="1" hidden="1">
      <c r="A169" s="448"/>
      <c r="B169" s="448"/>
      <c r="C169" s="448"/>
      <c r="D169" s="448"/>
      <c r="E169" s="448"/>
      <c r="F169" s="448"/>
      <c r="G169" s="448"/>
      <c r="H169" s="448"/>
      <c r="I169" s="448"/>
      <c r="J169" s="448"/>
      <c r="K169" s="448"/>
      <c r="L169" s="448"/>
      <c r="M169" s="448"/>
    </row>
    <row r="170" spans="1:13" ht="12.75" customHeight="1" hidden="1">
      <c r="A170" s="448"/>
      <c r="B170" s="448"/>
      <c r="C170" s="448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</row>
    <row r="171" spans="1:13" ht="12.75" customHeight="1" hidden="1">
      <c r="A171" s="448"/>
      <c r="B171" s="448"/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</row>
    <row r="172" spans="1:13" ht="12.75" hidden="1">
      <c r="A172" s="448"/>
      <c r="B172" s="448"/>
      <c r="C172" s="448"/>
      <c r="D172" s="448"/>
      <c r="E172" s="448"/>
      <c r="F172" s="448"/>
      <c r="G172" s="448"/>
      <c r="H172" s="448"/>
      <c r="I172" s="448"/>
      <c r="J172" s="448"/>
      <c r="K172" s="448"/>
      <c r="L172" s="448"/>
      <c r="M172" s="448"/>
    </row>
    <row r="173" spans="1:9" ht="12.75">
      <c r="A173" s="28"/>
      <c r="B173" s="11"/>
      <c r="C173" s="11"/>
      <c r="D173" s="11"/>
      <c r="E173" s="11"/>
      <c r="F173" s="11"/>
      <c r="G173" s="11"/>
      <c r="H173" s="11"/>
      <c r="I173" s="11"/>
    </row>
    <row r="174" spans="1:13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</row>
    <row r="176" spans="2:13" ht="15.75">
      <c r="B176" s="210" t="s">
        <v>199</v>
      </c>
      <c r="C176" s="11"/>
      <c r="D176" s="11"/>
      <c r="E176" s="11"/>
      <c r="F176" s="11"/>
      <c r="G176" s="41"/>
      <c r="H176" s="11"/>
      <c r="I176" s="11"/>
      <c r="J176" s="11"/>
      <c r="K176" s="11"/>
      <c r="L176" s="27"/>
      <c r="M176" s="27"/>
    </row>
    <row r="177" spans="6:13" ht="12.75">
      <c r="F177" s="11"/>
      <c r="G177" s="11"/>
      <c r="H177" s="11"/>
      <c r="I177" s="11"/>
      <c r="J177" s="11"/>
      <c r="K177" s="11"/>
      <c r="L177" s="27"/>
      <c r="M177" s="27"/>
    </row>
    <row r="178" spans="1:13" ht="12.75">
      <c r="A178" s="465" t="s">
        <v>326</v>
      </c>
      <c r="B178" s="466"/>
      <c r="C178" s="466"/>
      <c r="D178" s="466"/>
      <c r="E178" s="466"/>
      <c r="F178" s="200"/>
      <c r="G178" s="200"/>
      <c r="H178" s="200"/>
      <c r="I178" s="200"/>
      <c r="J178" s="200"/>
      <c r="K178" s="200"/>
      <c r="L178" s="201"/>
      <c r="M178" s="201"/>
    </row>
    <row r="179" spans="1:13" ht="12.75">
      <c r="A179" s="466"/>
      <c r="B179" s="466"/>
      <c r="C179" s="466"/>
      <c r="D179" s="466"/>
      <c r="E179" s="466"/>
      <c r="F179" s="74"/>
      <c r="G179" s="74"/>
      <c r="H179" s="74"/>
      <c r="I179" s="74"/>
      <c r="J179" s="74"/>
      <c r="K179" s="74"/>
      <c r="L179" s="74"/>
      <c r="M179" s="74"/>
    </row>
    <row r="180" spans="1:13" ht="12.75">
      <c r="A180" s="466"/>
      <c r="B180" s="466"/>
      <c r="C180" s="466"/>
      <c r="D180" s="466"/>
      <c r="E180" s="466"/>
      <c r="F180" s="74"/>
      <c r="G180" s="74"/>
      <c r="H180" s="74"/>
      <c r="I180" s="74"/>
      <c r="J180" s="74"/>
      <c r="K180" s="74"/>
      <c r="L180" s="74"/>
      <c r="M180" s="74"/>
    </row>
    <row r="181" spans="1:13" ht="12.75">
      <c r="A181" s="466"/>
      <c r="B181" s="466"/>
      <c r="C181" s="466"/>
      <c r="D181" s="466"/>
      <c r="E181" s="466"/>
      <c r="F181" s="74"/>
      <c r="G181" s="74"/>
      <c r="H181" s="74"/>
      <c r="I181" s="74"/>
      <c r="J181" s="74"/>
      <c r="K181" s="74"/>
      <c r="L181" s="74"/>
      <c r="M181" s="74"/>
    </row>
    <row r="182" spans="1:13" ht="12.7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</row>
    <row r="183" spans="1:13" ht="12.75">
      <c r="A183" s="396" t="s">
        <v>327</v>
      </c>
      <c r="B183" s="396"/>
      <c r="C183" s="396"/>
      <c r="D183" s="396"/>
      <c r="E183" s="396"/>
      <c r="F183" s="74"/>
      <c r="G183" s="74"/>
      <c r="H183" s="74"/>
      <c r="I183" s="74"/>
      <c r="J183" s="74"/>
      <c r="K183" s="74"/>
      <c r="L183" s="74"/>
      <c r="M183" s="74"/>
    </row>
    <row r="184" spans="1:13" ht="12.75">
      <c r="A184" s="396"/>
      <c r="B184" s="396"/>
      <c r="C184" s="396"/>
      <c r="D184" s="396"/>
      <c r="E184" s="396"/>
      <c r="F184" s="74"/>
      <c r="G184" s="74"/>
      <c r="H184" s="74"/>
      <c r="I184" s="74"/>
      <c r="J184" s="74"/>
      <c r="K184" s="74"/>
      <c r="L184" s="74"/>
      <c r="M184" s="74"/>
    </row>
    <row r="185" spans="1:19" ht="12.75">
      <c r="A185" s="396"/>
      <c r="B185" s="396"/>
      <c r="C185" s="396"/>
      <c r="D185" s="396"/>
      <c r="E185" s="396"/>
      <c r="F185" s="74"/>
      <c r="G185" s="74"/>
      <c r="H185" s="74"/>
      <c r="I185" s="74"/>
      <c r="J185" s="74"/>
      <c r="K185" s="74"/>
      <c r="L185" s="74"/>
      <c r="M185" s="74"/>
      <c r="O185" s="160"/>
      <c r="P185" s="160"/>
      <c r="Q185" s="160"/>
      <c r="R185" s="160"/>
      <c r="S185" s="160"/>
    </row>
    <row r="186" spans="1:19" ht="12.75">
      <c r="A186" s="396"/>
      <c r="B186" s="396"/>
      <c r="C186" s="396"/>
      <c r="D186" s="396"/>
      <c r="E186" s="396"/>
      <c r="F186" s="74"/>
      <c r="G186" s="74"/>
      <c r="H186" s="74"/>
      <c r="I186" s="74"/>
      <c r="J186" s="74"/>
      <c r="K186" s="74"/>
      <c r="L186" s="74"/>
      <c r="M186" s="74"/>
      <c r="O186" s="160"/>
      <c r="P186" s="160"/>
      <c r="Q186" s="160"/>
      <c r="R186" s="160"/>
      <c r="S186" s="160"/>
    </row>
    <row r="187" spans="1:19" ht="12.75">
      <c r="A187" s="397"/>
      <c r="B187" s="397"/>
      <c r="C187" s="397"/>
      <c r="D187" s="397"/>
      <c r="E187" s="397"/>
      <c r="F187" s="74"/>
      <c r="G187" s="74"/>
      <c r="H187" s="74"/>
      <c r="I187" s="74"/>
      <c r="J187" s="74"/>
      <c r="K187" s="74"/>
      <c r="L187" s="74"/>
      <c r="M187" s="74"/>
      <c r="O187" s="160"/>
      <c r="P187" s="160"/>
      <c r="Q187" s="160"/>
      <c r="R187" s="160"/>
      <c r="S187" s="160"/>
    </row>
    <row r="188" spans="1:19" ht="12.75">
      <c r="A188" s="396" t="s">
        <v>328</v>
      </c>
      <c r="B188" s="396"/>
      <c r="C188" s="396"/>
      <c r="D188" s="396"/>
      <c r="E188" s="396"/>
      <c r="F188" s="74"/>
      <c r="G188" s="74"/>
      <c r="H188" s="74"/>
      <c r="I188" s="74"/>
      <c r="J188" s="74"/>
      <c r="K188" s="74"/>
      <c r="L188" s="74"/>
      <c r="M188" s="74"/>
      <c r="O188" s="160"/>
      <c r="P188" s="160"/>
      <c r="Q188" s="160"/>
      <c r="R188" s="160"/>
      <c r="S188" s="160"/>
    </row>
    <row r="189" spans="1:19" ht="12.75">
      <c r="A189" s="396"/>
      <c r="B189" s="396"/>
      <c r="C189" s="396"/>
      <c r="D189" s="396"/>
      <c r="E189" s="396"/>
      <c r="F189" s="74"/>
      <c r="G189" s="74"/>
      <c r="H189" s="74"/>
      <c r="I189" s="74"/>
      <c r="J189" s="74"/>
      <c r="K189" s="74"/>
      <c r="L189" s="74"/>
      <c r="M189" s="74"/>
      <c r="O189" s="160"/>
      <c r="P189" s="160"/>
      <c r="Q189" s="160"/>
      <c r="R189" s="160"/>
      <c r="S189" s="160"/>
    </row>
    <row r="190" spans="1:19" ht="12.75">
      <c r="A190" s="396"/>
      <c r="B190" s="396"/>
      <c r="C190" s="396"/>
      <c r="D190" s="396"/>
      <c r="E190" s="396"/>
      <c r="F190" s="74"/>
      <c r="G190" s="74"/>
      <c r="H190" s="74"/>
      <c r="I190" s="74"/>
      <c r="J190" s="74"/>
      <c r="K190" s="74"/>
      <c r="L190" s="74"/>
      <c r="M190" s="74"/>
      <c r="O190" s="160"/>
      <c r="P190" s="160"/>
      <c r="Q190" s="160"/>
      <c r="R190" s="160"/>
      <c r="S190" s="160"/>
    </row>
    <row r="191" spans="1:19" ht="12.75">
      <c r="A191" s="396"/>
      <c r="B191" s="396"/>
      <c r="C191" s="396"/>
      <c r="D191" s="396"/>
      <c r="E191" s="396"/>
      <c r="F191" s="74"/>
      <c r="G191" s="74"/>
      <c r="H191" s="74"/>
      <c r="I191" s="74"/>
      <c r="J191" s="74"/>
      <c r="K191" s="74"/>
      <c r="L191" s="74"/>
      <c r="M191" s="74"/>
      <c r="O191" s="207"/>
      <c r="P191" s="207"/>
      <c r="Q191" s="207"/>
      <c r="R191" s="207"/>
      <c r="S191" s="207"/>
    </row>
    <row r="192" spans="1:19" ht="12.75">
      <c r="A192" s="396"/>
      <c r="B192" s="396"/>
      <c r="C192" s="396"/>
      <c r="D192" s="396"/>
      <c r="E192" s="396"/>
      <c r="F192" s="74"/>
      <c r="G192" s="74"/>
      <c r="H192" s="74"/>
      <c r="I192" s="74"/>
      <c r="J192" s="74"/>
      <c r="K192" s="74"/>
      <c r="L192" s="74"/>
      <c r="M192" s="74"/>
      <c r="O192" s="208"/>
      <c r="P192" s="208"/>
      <c r="Q192" s="208"/>
      <c r="R192" s="208"/>
      <c r="S192" s="208"/>
    </row>
    <row r="193" spans="1:13" ht="12.75">
      <c r="A193" s="396"/>
      <c r="B193" s="396"/>
      <c r="C193" s="396"/>
      <c r="D193" s="396"/>
      <c r="E193" s="396"/>
      <c r="F193" s="200"/>
      <c r="G193" s="200"/>
      <c r="H193" s="200"/>
      <c r="I193" s="200"/>
      <c r="J193" s="200"/>
      <c r="K193" s="200"/>
      <c r="L193" s="201"/>
      <c r="M193" s="201"/>
    </row>
    <row r="194" spans="1:13" ht="12.75">
      <c r="A194" s="396"/>
      <c r="B194" s="396"/>
      <c r="C194" s="396"/>
      <c r="D194" s="396"/>
      <c r="E194" s="396"/>
      <c r="F194" s="200"/>
      <c r="G194" s="200"/>
      <c r="H194" s="200"/>
      <c r="I194" s="200"/>
      <c r="J194" s="200"/>
      <c r="K194" s="200"/>
      <c r="L194" s="201"/>
      <c r="M194" s="201"/>
    </row>
    <row r="195" spans="1:13" ht="15">
      <c r="A195" s="20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</row>
    <row r="196" spans="1:13" ht="15" hidden="1">
      <c r="A196" s="206"/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</row>
    <row r="197" spans="1:13" ht="12.75">
      <c r="A197" s="202"/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</row>
    <row r="198" spans="1:13" ht="12.75">
      <c r="A198" s="203"/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</row>
    <row r="199" spans="6:13" ht="12.75">
      <c r="F199" s="11"/>
      <c r="G199" s="11"/>
      <c r="H199" s="11"/>
      <c r="I199" s="11"/>
      <c r="J199" s="11"/>
      <c r="K199" s="11"/>
      <c r="L199" s="27"/>
      <c r="M199" s="27"/>
    </row>
    <row r="200" spans="2:13" ht="15.75">
      <c r="B200" s="40" t="s">
        <v>200</v>
      </c>
      <c r="F200" s="11"/>
      <c r="G200" s="11"/>
      <c r="H200" s="11"/>
      <c r="I200" s="11"/>
      <c r="J200" s="11"/>
      <c r="K200" s="11"/>
      <c r="L200" s="27"/>
      <c r="M200" s="27"/>
    </row>
    <row r="201" spans="6:13" ht="12.75">
      <c r="F201" s="11"/>
      <c r="G201" s="11"/>
      <c r="H201" s="11"/>
      <c r="I201" s="11"/>
      <c r="J201" s="11"/>
      <c r="K201" s="11"/>
      <c r="L201" s="27"/>
      <c r="M201" s="27"/>
    </row>
    <row r="202" spans="1:13" ht="12.75">
      <c r="A202" s="463" t="s">
        <v>293</v>
      </c>
      <c r="B202" s="464"/>
      <c r="C202" s="464"/>
      <c r="D202" s="464"/>
      <c r="E202" s="464"/>
      <c r="F202" s="11"/>
      <c r="G202" s="11"/>
      <c r="H202" s="11"/>
      <c r="I202" s="11"/>
      <c r="J202" s="11"/>
      <c r="K202" s="11"/>
      <c r="L202" s="27"/>
      <c r="M202" s="27"/>
    </row>
    <row r="203" spans="1:13" ht="12.75">
      <c r="A203" s="464"/>
      <c r="B203" s="464"/>
      <c r="C203" s="464"/>
      <c r="D203" s="464"/>
      <c r="E203" s="464"/>
      <c r="F203" s="11"/>
      <c r="G203" s="11"/>
      <c r="H203" s="11"/>
      <c r="I203" s="11"/>
      <c r="J203" s="11"/>
      <c r="K203" s="11"/>
      <c r="L203" s="27"/>
      <c r="M203" s="27"/>
    </row>
    <row r="204" spans="1:13" ht="12.75" customHeight="1">
      <c r="A204" s="464"/>
      <c r="B204" s="464"/>
      <c r="C204" s="464"/>
      <c r="D204" s="464"/>
      <c r="E204" s="464"/>
      <c r="F204" s="11"/>
      <c r="G204" s="11"/>
      <c r="H204" s="11"/>
      <c r="I204" s="11"/>
      <c r="J204" s="11"/>
      <c r="K204" s="11"/>
      <c r="L204" s="27"/>
      <c r="M204" s="27"/>
    </row>
    <row r="205" spans="1:13" ht="12.75">
      <c r="A205" s="454" t="s">
        <v>294</v>
      </c>
      <c r="B205" s="455"/>
      <c r="C205" s="455"/>
      <c r="D205" s="455"/>
      <c r="E205" s="455"/>
      <c r="F205" s="11"/>
      <c r="G205" s="11"/>
      <c r="H205" s="11"/>
      <c r="I205" s="11"/>
      <c r="J205" s="11"/>
      <c r="K205" s="11"/>
      <c r="L205" s="27"/>
      <c r="M205" s="27"/>
    </row>
    <row r="206" spans="1:13" ht="12.75">
      <c r="A206" s="455"/>
      <c r="B206" s="455"/>
      <c r="C206" s="455"/>
      <c r="D206" s="455"/>
      <c r="E206" s="455"/>
      <c r="F206" s="11"/>
      <c r="G206" s="11"/>
      <c r="H206" s="11"/>
      <c r="I206" s="11"/>
      <c r="J206" s="11"/>
      <c r="K206" s="11"/>
      <c r="L206" s="27"/>
      <c r="M206" s="27"/>
    </row>
    <row r="207" spans="1:13" ht="12.75">
      <c r="A207" s="455"/>
      <c r="B207" s="455"/>
      <c r="C207" s="455"/>
      <c r="D207" s="455"/>
      <c r="E207" s="455"/>
      <c r="F207" s="11"/>
      <c r="G207" s="11"/>
      <c r="H207" s="11"/>
      <c r="I207" s="11"/>
      <c r="J207" s="11"/>
      <c r="K207" s="11"/>
      <c r="L207" s="27"/>
      <c r="M207" s="27"/>
    </row>
    <row r="208" spans="1:13" ht="12.75">
      <c r="A208" s="455"/>
      <c r="B208" s="455"/>
      <c r="C208" s="455"/>
      <c r="D208" s="455"/>
      <c r="E208" s="455"/>
      <c r="F208" s="11"/>
      <c r="G208" s="11"/>
      <c r="H208" s="11"/>
      <c r="I208" s="11"/>
      <c r="J208" s="11"/>
      <c r="K208" s="11"/>
      <c r="L208" s="27"/>
      <c r="M208" s="27"/>
    </row>
    <row r="209" spans="1:13" ht="12.75">
      <c r="A209" s="456"/>
      <c r="B209" s="456"/>
      <c r="C209" s="456"/>
      <c r="D209" s="456"/>
      <c r="E209" s="456"/>
      <c r="F209" s="11"/>
      <c r="G209" s="11"/>
      <c r="H209" s="11"/>
      <c r="I209" s="11"/>
      <c r="J209" s="11"/>
      <c r="K209" s="11"/>
      <c r="L209" s="27"/>
      <c r="M209" s="27"/>
    </row>
    <row r="210" spans="1:13" ht="12.75">
      <c r="A210" s="457"/>
      <c r="B210" s="457"/>
      <c r="C210" s="457"/>
      <c r="D210" s="457"/>
      <c r="E210" s="457"/>
      <c r="F210" s="11"/>
      <c r="G210" s="11"/>
      <c r="H210" s="11"/>
      <c r="I210" s="11"/>
      <c r="J210" s="11"/>
      <c r="K210" s="11"/>
      <c r="L210" s="27"/>
      <c r="M210" s="27"/>
    </row>
    <row r="211" spans="1:13" ht="12.75">
      <c r="A211" s="457"/>
      <c r="B211" s="457"/>
      <c r="C211" s="457"/>
      <c r="D211" s="457"/>
      <c r="E211" s="457"/>
      <c r="F211" s="11"/>
      <c r="G211" s="11"/>
      <c r="H211" s="11"/>
      <c r="I211" s="11"/>
      <c r="J211" s="11"/>
      <c r="K211" s="11"/>
      <c r="L211" s="27"/>
      <c r="M211" s="27"/>
    </row>
    <row r="212" spans="6:13" ht="12.75">
      <c r="F212" s="11"/>
      <c r="G212" s="11"/>
      <c r="H212" s="11"/>
      <c r="I212" s="11"/>
      <c r="J212" s="11"/>
      <c r="K212" s="11"/>
      <c r="L212" s="27"/>
      <c r="M212" s="27"/>
    </row>
    <row r="213" spans="1:13" ht="12.75">
      <c r="A213" s="7"/>
      <c r="C213" s="26"/>
      <c r="D213" s="26"/>
      <c r="E213" s="26"/>
      <c r="F213" s="11"/>
      <c r="G213" s="11"/>
      <c r="H213" s="11"/>
      <c r="I213" s="11"/>
      <c r="J213" s="11"/>
      <c r="K213" s="11"/>
      <c r="L213" s="27"/>
      <c r="M213" s="27"/>
    </row>
    <row r="214" spans="1:13" ht="12.75">
      <c r="A214" s="28" t="s">
        <v>267</v>
      </c>
      <c r="B214" s="26"/>
      <c r="C214" s="26"/>
      <c r="D214" s="26"/>
      <c r="E214" s="26"/>
      <c r="F214" s="11"/>
      <c r="G214" s="11"/>
      <c r="H214" s="11"/>
      <c r="I214" s="11"/>
      <c r="J214" s="11"/>
      <c r="K214" s="11"/>
      <c r="L214" s="27"/>
      <c r="M214" s="27"/>
    </row>
    <row r="215" spans="1:13" ht="12.75">
      <c r="A215" s="28" t="s">
        <v>267</v>
      </c>
      <c r="B215" s="204"/>
      <c r="C215" s="204"/>
      <c r="D215" s="204"/>
      <c r="E215" s="204"/>
      <c r="F215" s="11"/>
      <c r="G215" s="11"/>
      <c r="H215" s="11"/>
      <c r="I215" s="11"/>
      <c r="J215" s="11"/>
      <c r="K215" s="11"/>
      <c r="L215" s="27"/>
      <c r="M215" s="27"/>
    </row>
    <row r="216" spans="1:13" ht="12.75">
      <c r="A216" s="26" t="s">
        <v>292</v>
      </c>
      <c r="B216" s="204"/>
      <c r="C216" s="204"/>
      <c r="D216" s="204"/>
      <c r="E216" s="204"/>
      <c r="F216" s="11"/>
      <c r="G216" s="11"/>
      <c r="H216" s="11"/>
      <c r="I216" s="11"/>
      <c r="J216" s="11"/>
      <c r="K216" s="11"/>
      <c r="L216" s="27"/>
      <c r="M216" s="27"/>
    </row>
    <row r="217" spans="6:9" ht="12.75">
      <c r="F217" s="11"/>
      <c r="G217" s="11"/>
      <c r="H217" s="11"/>
      <c r="I217" s="11"/>
    </row>
    <row r="218" spans="1:9" ht="12.75">
      <c r="A218" s="26"/>
      <c r="B218" s="11"/>
      <c r="C218" s="11"/>
      <c r="D218" s="11"/>
      <c r="E218" s="11"/>
      <c r="F218" s="11"/>
      <c r="G218" s="11"/>
      <c r="H218" s="11"/>
      <c r="I218" s="11"/>
    </row>
    <row r="219" spans="1:9" ht="12.75">
      <c r="A219" s="162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28"/>
      <c r="B220" s="11"/>
      <c r="C220" s="11"/>
      <c r="D220" s="11"/>
      <c r="E220" s="11"/>
      <c r="F220" s="11"/>
      <c r="G220" s="11"/>
      <c r="H220" s="11"/>
      <c r="I220" s="11"/>
    </row>
    <row r="221" spans="1:13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1:13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5"/>
      <c r="M222" s="16">
        <v>3</v>
      </c>
    </row>
    <row r="223" spans="1:11" ht="12.75">
      <c r="A223" s="1"/>
      <c r="C223" s="25" t="str">
        <f>C145</f>
        <v>Июнь 2010г.</v>
      </c>
      <c r="K223" s="25" t="str">
        <f>K73</f>
        <v>Национальный Банк РК</v>
      </c>
    </row>
    <row r="224" spans="1:12" ht="12.75">
      <c r="A224" s="1"/>
      <c r="C224" s="420" t="str">
        <f>C146</f>
        <v>Информационно - аналитический обзор экономики Казахстана</v>
      </c>
      <c r="D224" s="420"/>
      <c r="E224" s="420"/>
      <c r="F224" s="420"/>
      <c r="G224" s="420"/>
      <c r="H224" s="420"/>
      <c r="I224" s="420"/>
      <c r="J224" s="420"/>
      <c r="K224" s="420"/>
      <c r="L224" s="420"/>
    </row>
    <row r="225" spans="1:13" ht="12.75" customHeight="1" thickBot="1">
      <c r="A225" s="3"/>
      <c r="B225" s="4"/>
      <c r="C225" s="421"/>
      <c r="D225" s="421"/>
      <c r="E225" s="421"/>
      <c r="F225" s="421"/>
      <c r="G225" s="421"/>
      <c r="H225" s="421"/>
      <c r="I225" s="421"/>
      <c r="J225" s="421"/>
      <c r="K225" s="421"/>
      <c r="L225" s="421"/>
      <c r="M225" s="4"/>
    </row>
    <row r="226" ht="12.75" customHeight="1">
      <c r="A226" s="1"/>
    </row>
    <row r="227" spans="1:13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7.25" customHeight="1">
      <c r="A228" s="504" t="s">
        <v>202</v>
      </c>
      <c r="B228" s="505"/>
      <c r="C228" s="505"/>
      <c r="D228" s="505"/>
      <c r="E228" s="505"/>
      <c r="F228" s="505"/>
      <c r="G228" s="505"/>
      <c r="H228" s="505"/>
      <c r="I228" s="505"/>
      <c r="J228" s="505"/>
      <c r="K228" s="505"/>
      <c r="L228" s="505"/>
      <c r="M228" s="505"/>
    </row>
    <row r="229" spans="1:13" ht="18.75" customHeight="1">
      <c r="A229" s="85" t="s">
        <v>219</v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1:13" ht="18" customHeight="1">
      <c r="A230" s="459" t="s">
        <v>345</v>
      </c>
      <c r="B230" s="460"/>
      <c r="C230" s="460"/>
      <c r="D230" s="460"/>
      <c r="E230" s="460"/>
      <c r="F230" s="460"/>
      <c r="G230" s="460"/>
      <c r="H230" s="460"/>
      <c r="I230" s="460"/>
      <c r="J230" s="460"/>
      <c r="K230" s="460"/>
      <c r="L230" s="460"/>
      <c r="M230" s="460"/>
    </row>
    <row r="231" spans="1:13" ht="12.75" customHeight="1">
      <c r="A231" s="460"/>
      <c r="B231" s="460"/>
      <c r="C231" s="460"/>
      <c r="D231" s="460"/>
      <c r="E231" s="460"/>
      <c r="F231" s="460"/>
      <c r="G231" s="460"/>
      <c r="H231" s="460"/>
      <c r="I231" s="460"/>
      <c r="J231" s="460"/>
      <c r="K231" s="460"/>
      <c r="L231" s="460"/>
      <c r="M231" s="460"/>
    </row>
    <row r="232" spans="1:13" ht="12.75">
      <c r="A232" s="461"/>
      <c r="B232" s="461"/>
      <c r="C232" s="461"/>
      <c r="D232" s="461"/>
      <c r="E232" s="461"/>
      <c r="F232" s="461"/>
      <c r="G232" s="461"/>
      <c r="H232" s="461"/>
      <c r="I232" s="461"/>
      <c r="J232" s="461"/>
      <c r="K232" s="461"/>
      <c r="L232" s="461"/>
      <c r="M232" s="461"/>
    </row>
    <row r="233" spans="1:13" ht="12.75">
      <c r="A233" s="462"/>
      <c r="B233" s="462"/>
      <c r="C233" s="462"/>
      <c r="D233" s="462"/>
      <c r="E233" s="462"/>
      <c r="F233" s="462"/>
      <c r="G233" s="462"/>
      <c r="H233" s="462"/>
      <c r="I233" s="462"/>
      <c r="J233" s="462"/>
      <c r="K233" s="462"/>
      <c r="L233" s="462"/>
      <c r="M233" s="462"/>
    </row>
    <row r="234" spans="1:13" ht="12.75" customHeight="1">
      <c r="A234" s="303"/>
      <c r="B234" s="304"/>
      <c r="C234" s="304"/>
      <c r="D234" s="304"/>
      <c r="E234" s="305"/>
      <c r="F234" s="305"/>
      <c r="G234" s="305"/>
      <c r="H234" s="305"/>
      <c r="I234" s="305"/>
      <c r="J234" s="305"/>
      <c r="K234" s="305"/>
      <c r="L234" s="305"/>
      <c r="M234" s="320"/>
    </row>
    <row r="235" spans="1:13" ht="15" customHeight="1">
      <c r="A235" s="146"/>
      <c r="B235" s="321"/>
      <c r="C235" s="321"/>
      <c r="D235" s="321"/>
      <c r="E235" s="321"/>
      <c r="F235" s="321"/>
      <c r="G235" s="321"/>
      <c r="H235" s="147"/>
      <c r="I235" s="321"/>
      <c r="J235" s="321"/>
      <c r="K235" s="321"/>
      <c r="L235" s="321"/>
      <c r="M235" s="321"/>
    </row>
    <row r="236" spans="1:13" ht="15" customHeight="1">
      <c r="A236" s="84" t="s">
        <v>16</v>
      </c>
      <c r="B236" s="321"/>
      <c r="C236" s="321"/>
      <c r="D236" s="321"/>
      <c r="E236" s="321"/>
      <c r="F236" s="321"/>
      <c r="G236" s="321"/>
      <c r="H236" s="147"/>
      <c r="I236" s="321"/>
      <c r="J236" s="321"/>
      <c r="K236" s="321"/>
      <c r="L236" s="321"/>
      <c r="M236" s="321"/>
    </row>
    <row r="237" spans="1:13" ht="12.75">
      <c r="A237" s="147"/>
      <c r="B237" s="147"/>
      <c r="C237" s="147"/>
      <c r="D237" s="147"/>
      <c r="E237" s="147"/>
      <c r="F237" s="33"/>
      <c r="G237" s="33"/>
      <c r="H237" s="147"/>
      <c r="I237" s="147"/>
      <c r="J237" s="33"/>
      <c r="K237" s="33"/>
      <c r="L237" s="33"/>
      <c r="M237" s="33"/>
    </row>
    <row r="238" spans="1:13" ht="12.75">
      <c r="A238" s="425" t="s">
        <v>346</v>
      </c>
      <c r="B238" s="425"/>
      <c r="C238" s="425"/>
      <c r="D238" s="425"/>
      <c r="E238" s="425"/>
      <c r="F238" s="33"/>
      <c r="G238" s="33"/>
      <c r="H238" s="33"/>
      <c r="I238" s="33"/>
      <c r="J238" s="33"/>
      <c r="K238" s="33"/>
      <c r="L238" s="33"/>
      <c r="M238" s="33"/>
    </row>
    <row r="239" spans="1:13" ht="12.75" customHeight="1">
      <c r="A239" s="425"/>
      <c r="B239" s="425"/>
      <c r="C239" s="425"/>
      <c r="D239" s="425"/>
      <c r="E239" s="425"/>
      <c r="F239" s="33"/>
      <c r="G239" s="33"/>
      <c r="H239" s="33"/>
      <c r="I239" s="33"/>
      <c r="J239" s="33"/>
      <c r="K239" s="33"/>
      <c r="L239" s="33"/>
      <c r="M239" s="33"/>
    </row>
    <row r="240" spans="1:13" ht="12.75">
      <c r="A240" s="425"/>
      <c r="B240" s="425"/>
      <c r="C240" s="425"/>
      <c r="D240" s="425"/>
      <c r="E240" s="425"/>
      <c r="F240" s="33"/>
      <c r="G240" s="33"/>
      <c r="H240" s="33"/>
      <c r="I240" s="33"/>
      <c r="J240" s="33"/>
      <c r="K240" s="33"/>
      <c r="L240" s="33"/>
      <c r="M240" s="33"/>
    </row>
    <row r="241" spans="1:13" ht="12.75" customHeight="1">
      <c r="A241" s="425"/>
      <c r="B241" s="425"/>
      <c r="C241" s="425"/>
      <c r="D241" s="425"/>
      <c r="E241" s="425"/>
      <c r="F241" s="33"/>
      <c r="G241" s="33"/>
      <c r="H241" s="33"/>
      <c r="I241" s="33"/>
      <c r="J241" s="33"/>
      <c r="K241" s="33"/>
      <c r="L241" s="33"/>
      <c r="M241" s="33"/>
    </row>
    <row r="242" spans="1:13" ht="12.75">
      <c r="A242" s="470" t="s">
        <v>347</v>
      </c>
      <c r="B242" s="470"/>
      <c r="C242" s="470"/>
      <c r="D242" s="470"/>
      <c r="E242" s="470"/>
      <c r="F242" s="33"/>
      <c r="G242" s="33"/>
      <c r="H242" s="33"/>
      <c r="I242" s="33"/>
      <c r="J242" s="33"/>
      <c r="K242" s="33"/>
      <c r="L242" s="33"/>
      <c r="M242" s="33"/>
    </row>
    <row r="243" spans="1:13" ht="12.75">
      <c r="A243" s="470"/>
      <c r="B243" s="470"/>
      <c r="C243" s="470"/>
      <c r="D243" s="470"/>
      <c r="E243" s="470"/>
      <c r="F243" s="33"/>
      <c r="G243" s="33"/>
      <c r="H243" s="33"/>
      <c r="I243" s="33"/>
      <c r="J243" s="33"/>
      <c r="K243" s="33"/>
      <c r="L243" s="33"/>
      <c r="M243" s="33"/>
    </row>
    <row r="244" spans="1:15" ht="12.75">
      <c r="A244" s="470"/>
      <c r="B244" s="470"/>
      <c r="C244" s="470"/>
      <c r="D244" s="470"/>
      <c r="E244" s="470"/>
      <c r="F244" s="33"/>
      <c r="G244" s="33"/>
      <c r="H244" s="33"/>
      <c r="I244" s="33"/>
      <c r="J244" s="33"/>
      <c r="K244" s="33"/>
      <c r="L244" s="33"/>
      <c r="M244" s="33"/>
      <c r="O244" s="258"/>
    </row>
    <row r="245" spans="1:13" ht="15.75" customHeight="1">
      <c r="A245" s="470"/>
      <c r="B245" s="470"/>
      <c r="C245" s="470"/>
      <c r="D245" s="470"/>
      <c r="E245" s="470"/>
      <c r="F245" s="33"/>
      <c r="G245" s="33"/>
      <c r="H245" s="33"/>
      <c r="I245" s="33"/>
      <c r="J245" s="33"/>
      <c r="K245" s="33"/>
      <c r="L245" s="33"/>
      <c r="M245" s="33"/>
    </row>
    <row r="246" spans="1:13" ht="12.75">
      <c r="A246" s="470"/>
      <c r="B246" s="470"/>
      <c r="C246" s="470"/>
      <c r="D246" s="470"/>
      <c r="E246" s="470"/>
      <c r="F246" s="33"/>
      <c r="G246" s="33"/>
      <c r="H246" s="33"/>
      <c r="I246" s="33"/>
      <c r="J246" s="33"/>
      <c r="K246" s="33"/>
      <c r="L246" s="33"/>
      <c r="M246" s="33"/>
    </row>
    <row r="247" spans="1:13" ht="12.75">
      <c r="A247" s="470"/>
      <c r="B247" s="470"/>
      <c r="C247" s="470"/>
      <c r="D247" s="470"/>
      <c r="E247" s="470"/>
      <c r="F247" s="33"/>
      <c r="G247" s="33"/>
      <c r="H247" s="33"/>
      <c r="I247" s="33"/>
      <c r="J247" s="33"/>
      <c r="K247" s="33"/>
      <c r="L247" s="33"/>
      <c r="M247" s="33"/>
    </row>
    <row r="248" spans="1:13" ht="15.75" customHeight="1">
      <c r="A248" s="470"/>
      <c r="B248" s="470"/>
      <c r="C248" s="470"/>
      <c r="D248" s="470"/>
      <c r="E248" s="470"/>
      <c r="F248" s="33"/>
      <c r="G248" s="33"/>
      <c r="H248" s="33"/>
      <c r="I248" s="33"/>
      <c r="J248" s="33"/>
      <c r="K248" s="33"/>
      <c r="L248" s="33"/>
      <c r="M248" s="33"/>
    </row>
    <row r="249" spans="1:13" ht="12.75">
      <c r="A249" s="411"/>
      <c r="B249" s="411"/>
      <c r="C249" s="411"/>
      <c r="D249" s="411"/>
      <c r="E249" s="411"/>
      <c r="F249" s="33"/>
      <c r="G249" s="33"/>
      <c r="H249" s="33"/>
      <c r="I249" s="33"/>
      <c r="J249" s="33"/>
      <c r="K249" s="33"/>
      <c r="L249" s="33"/>
      <c r="M249" s="33"/>
    </row>
    <row r="250" spans="1:13" ht="12.75">
      <c r="A250" s="411"/>
      <c r="B250" s="411"/>
      <c r="C250" s="411"/>
      <c r="D250" s="411"/>
      <c r="E250" s="411"/>
      <c r="F250" s="33"/>
      <c r="G250" s="33"/>
      <c r="H250" s="33"/>
      <c r="I250" s="33"/>
      <c r="J250" s="33"/>
      <c r="K250" s="33"/>
      <c r="L250" s="33"/>
      <c r="M250" s="33"/>
    </row>
    <row r="251" spans="1:13" ht="12.75">
      <c r="A251" s="411"/>
      <c r="B251" s="411"/>
      <c r="C251" s="411"/>
      <c r="D251" s="411"/>
      <c r="E251" s="411"/>
      <c r="F251" s="33"/>
      <c r="G251" s="33"/>
      <c r="H251" s="33"/>
      <c r="I251" s="33"/>
      <c r="J251" s="33"/>
      <c r="K251" s="33"/>
      <c r="L251" s="33"/>
      <c r="M251" s="33"/>
    </row>
    <row r="252" spans="1:13" ht="12.75">
      <c r="A252" s="10"/>
      <c r="B252" s="10"/>
      <c r="C252" s="10"/>
      <c r="D252" s="10"/>
      <c r="E252" s="10"/>
      <c r="F252" s="80"/>
      <c r="G252" s="80"/>
      <c r="H252" s="80"/>
      <c r="I252" s="80"/>
      <c r="J252" s="80"/>
      <c r="K252" s="80"/>
      <c r="L252" s="80"/>
      <c r="M252" s="80"/>
    </row>
    <row r="253" spans="1:12" ht="18.75" customHeight="1">
      <c r="A253" s="86" t="s">
        <v>74</v>
      </c>
      <c r="J253" s="14"/>
      <c r="K253" s="14"/>
      <c r="L253" s="14"/>
    </row>
    <row r="254" spans="1:13" ht="18" customHeight="1">
      <c r="A254" s="460" t="s">
        <v>348</v>
      </c>
      <c r="B254" s="460"/>
      <c r="C254" s="460"/>
      <c r="D254" s="460"/>
      <c r="E254" s="460"/>
      <c r="F254" s="460"/>
      <c r="G254" s="460"/>
      <c r="H254" s="460"/>
      <c r="I254" s="460"/>
      <c r="J254" s="460"/>
      <c r="K254" s="460"/>
      <c r="L254" s="460"/>
      <c r="M254" s="460"/>
    </row>
    <row r="255" spans="1:13" ht="12.75" customHeight="1">
      <c r="A255" s="460"/>
      <c r="B255" s="460"/>
      <c r="C255" s="460"/>
      <c r="D255" s="460"/>
      <c r="E255" s="460"/>
      <c r="F255" s="460"/>
      <c r="G255" s="460"/>
      <c r="H255" s="460"/>
      <c r="I255" s="460"/>
      <c r="J255" s="460"/>
      <c r="K255" s="460"/>
      <c r="L255" s="460"/>
      <c r="M255" s="460"/>
    </row>
    <row r="256" spans="1:13" ht="12.75">
      <c r="A256" s="460"/>
      <c r="B256" s="460"/>
      <c r="C256" s="460"/>
      <c r="D256" s="460"/>
      <c r="E256" s="460"/>
      <c r="F256" s="460"/>
      <c r="G256" s="460"/>
      <c r="H256" s="460"/>
      <c r="I256" s="460"/>
      <c r="J256" s="460"/>
      <c r="K256" s="460"/>
      <c r="L256" s="460"/>
      <c r="M256" s="460"/>
    </row>
    <row r="257" spans="1:13" ht="18" customHeight="1">
      <c r="A257" s="469"/>
      <c r="B257" s="469"/>
      <c r="C257" s="469"/>
      <c r="D257" s="469"/>
      <c r="E257" s="469"/>
      <c r="F257" s="469"/>
      <c r="G257" s="469"/>
      <c r="H257" s="469"/>
      <c r="I257" s="469"/>
      <c r="J257" s="469"/>
      <c r="K257" s="469"/>
      <c r="L257" s="469"/>
      <c r="M257" s="469"/>
    </row>
    <row r="258" spans="1:13" ht="12.75">
      <c r="A258" s="303"/>
      <c r="B258" s="304"/>
      <c r="C258" s="304"/>
      <c r="D258" s="304"/>
      <c r="E258" s="305"/>
      <c r="F258" s="305"/>
      <c r="G258" s="305"/>
      <c r="H258" s="305"/>
      <c r="I258" s="305"/>
      <c r="J258" s="305"/>
      <c r="K258" s="305"/>
      <c r="L258" s="305"/>
      <c r="M258" s="320"/>
    </row>
    <row r="259" spans="1:13" ht="12.75">
      <c r="A259" s="146"/>
      <c r="B259" s="146"/>
      <c r="C259" s="146"/>
      <c r="D259" s="146"/>
      <c r="E259" s="146"/>
      <c r="F259" s="144"/>
      <c r="G259" s="144"/>
      <c r="H259" s="144"/>
      <c r="I259" s="144"/>
      <c r="J259" s="146"/>
      <c r="K259" s="144"/>
      <c r="L259" s="144"/>
      <c r="M259" s="146"/>
    </row>
    <row r="260" spans="1:13" ht="15">
      <c r="A260" s="84" t="s">
        <v>270</v>
      </c>
      <c r="B260" s="143"/>
      <c r="C260" s="143"/>
      <c r="D260" s="143"/>
      <c r="E260" s="143"/>
      <c r="F260" s="144"/>
      <c r="G260" s="144"/>
      <c r="H260" s="144"/>
      <c r="I260" s="144"/>
      <c r="J260" s="146"/>
      <c r="K260" s="144"/>
      <c r="L260" s="144"/>
      <c r="M260" s="146"/>
    </row>
    <row r="261" spans="1:13" ht="12.75">
      <c r="A261" s="322" t="s">
        <v>350</v>
      </c>
      <c r="B261" s="147"/>
      <c r="C261" s="147"/>
      <c r="D261" s="147"/>
      <c r="E261" s="147"/>
      <c r="F261" s="144"/>
      <c r="G261" s="144"/>
      <c r="H261" s="144"/>
      <c r="I261" s="144"/>
      <c r="J261" s="146"/>
      <c r="K261" s="144"/>
      <c r="L261" s="144"/>
      <c r="M261" s="146"/>
    </row>
    <row r="262" spans="1:13" ht="12.75">
      <c r="A262" s="471" t="s">
        <v>349</v>
      </c>
      <c r="B262" s="471"/>
      <c r="C262" s="471"/>
      <c r="D262" s="471"/>
      <c r="E262" s="471"/>
      <c r="F262" s="144"/>
      <c r="G262" s="144"/>
      <c r="H262" s="144"/>
      <c r="I262" s="144"/>
      <c r="J262" s="144"/>
      <c r="K262" s="144"/>
      <c r="L262" s="144"/>
      <c r="M262" s="146"/>
    </row>
    <row r="263" spans="1:13" ht="12.75">
      <c r="A263" s="471"/>
      <c r="B263" s="471"/>
      <c r="C263" s="471"/>
      <c r="D263" s="471"/>
      <c r="E263" s="471"/>
      <c r="F263" s="144"/>
      <c r="G263" s="144"/>
      <c r="H263" s="144"/>
      <c r="I263" s="144"/>
      <c r="J263" s="144"/>
      <c r="K263" s="144"/>
      <c r="L263" s="144"/>
      <c r="M263" s="146"/>
    </row>
    <row r="264" spans="1:13" ht="12.75" customHeight="1">
      <c r="A264" s="471"/>
      <c r="B264" s="471"/>
      <c r="C264" s="471"/>
      <c r="D264" s="471"/>
      <c r="E264" s="471"/>
      <c r="F264" s="144"/>
      <c r="G264" s="144"/>
      <c r="H264" s="144"/>
      <c r="I264" s="144"/>
      <c r="J264" s="144"/>
      <c r="K264" s="144"/>
      <c r="L264" s="144"/>
      <c r="M264" s="146"/>
    </row>
    <row r="265" spans="1:13" ht="12.75">
      <c r="A265" s="471"/>
      <c r="B265" s="471"/>
      <c r="C265" s="471"/>
      <c r="D265" s="471"/>
      <c r="E265" s="471"/>
      <c r="F265" s="144"/>
      <c r="G265" s="144"/>
      <c r="H265" s="144"/>
      <c r="I265" s="144"/>
      <c r="J265" s="144"/>
      <c r="K265" s="144"/>
      <c r="L265" s="144"/>
      <c r="M265" s="146"/>
    </row>
    <row r="266" spans="1:13" ht="12.75">
      <c r="A266" s="471"/>
      <c r="B266" s="471"/>
      <c r="C266" s="471"/>
      <c r="D266" s="471"/>
      <c r="E266" s="471"/>
      <c r="F266" s="144"/>
      <c r="G266" s="144"/>
      <c r="H266" s="144"/>
      <c r="I266" s="144"/>
      <c r="J266" s="144"/>
      <c r="K266" s="144"/>
      <c r="L266" s="144"/>
      <c r="M266" s="146"/>
    </row>
    <row r="267" spans="1:21" ht="12.75">
      <c r="A267" s="472"/>
      <c r="B267" s="472"/>
      <c r="C267" s="472"/>
      <c r="D267" s="472"/>
      <c r="E267" s="472"/>
      <c r="F267" s="144"/>
      <c r="G267" s="144"/>
      <c r="H267" s="144"/>
      <c r="I267" s="144"/>
      <c r="J267" s="144"/>
      <c r="K267" s="144"/>
      <c r="L267" s="144"/>
      <c r="M267" s="146"/>
      <c r="Q267" s="273"/>
      <c r="R267" s="273"/>
      <c r="S267" s="273"/>
      <c r="T267" s="273"/>
      <c r="U267" s="273"/>
    </row>
    <row r="268" spans="1:21" ht="12.75">
      <c r="A268" s="472"/>
      <c r="B268" s="472"/>
      <c r="C268" s="472"/>
      <c r="D268" s="472"/>
      <c r="E268" s="472"/>
      <c r="F268" s="144"/>
      <c r="G268" s="144"/>
      <c r="H268" s="144"/>
      <c r="I268" s="144"/>
      <c r="J268" s="144"/>
      <c r="K268" s="144"/>
      <c r="L268" s="144"/>
      <c r="M268" s="146"/>
      <c r="Q268" s="273"/>
      <c r="R268" s="273"/>
      <c r="S268" s="273"/>
      <c r="T268" s="273"/>
      <c r="U268" s="273"/>
    </row>
    <row r="269" spans="1:21" ht="12.75">
      <c r="A269" s="472"/>
      <c r="B269" s="472"/>
      <c r="C269" s="472"/>
      <c r="D269" s="472"/>
      <c r="E269" s="472"/>
      <c r="F269" s="144"/>
      <c r="G269" s="144"/>
      <c r="H269" s="144"/>
      <c r="I269" s="144"/>
      <c r="J269" s="144"/>
      <c r="K269" s="144"/>
      <c r="L269" s="144"/>
      <c r="M269" s="146"/>
      <c r="Q269" s="273"/>
      <c r="R269" s="273"/>
      <c r="S269" s="273"/>
      <c r="T269" s="273"/>
      <c r="U269" s="273"/>
    </row>
    <row r="270" spans="1:21" ht="12.75">
      <c r="A270" s="472"/>
      <c r="B270" s="472"/>
      <c r="C270" s="472"/>
      <c r="D270" s="472"/>
      <c r="E270" s="472"/>
      <c r="F270" s="144"/>
      <c r="G270" s="144"/>
      <c r="H270" s="144"/>
      <c r="I270" s="144"/>
      <c r="J270" s="144"/>
      <c r="K270" s="144"/>
      <c r="L270" s="144"/>
      <c r="M270" s="146"/>
      <c r="Q270" s="273"/>
      <c r="R270" s="273"/>
      <c r="S270" s="273"/>
      <c r="T270" s="273"/>
      <c r="U270" s="273"/>
    </row>
    <row r="271" spans="1:21" ht="12.75">
      <c r="A271" s="299"/>
      <c r="B271" s="299"/>
      <c r="C271" s="299"/>
      <c r="D271" s="299"/>
      <c r="E271" s="299"/>
      <c r="F271" s="14"/>
      <c r="G271" s="14"/>
      <c r="H271" s="14"/>
      <c r="I271" s="14"/>
      <c r="J271" s="14"/>
      <c r="K271" s="14"/>
      <c r="L271" s="14"/>
      <c r="Q271" s="273"/>
      <c r="R271" s="273"/>
      <c r="S271" s="273"/>
      <c r="T271" s="273"/>
      <c r="U271" s="273"/>
    </row>
    <row r="272" spans="1:21" ht="12.75">
      <c r="A272" s="299" t="s">
        <v>267</v>
      </c>
      <c r="B272" s="299"/>
      <c r="C272" s="299"/>
      <c r="D272" s="299"/>
      <c r="E272" s="299"/>
      <c r="Q272" s="273"/>
      <c r="R272" s="273"/>
      <c r="S272" s="273"/>
      <c r="T272" s="273"/>
      <c r="U272" s="273"/>
    </row>
    <row r="273" spans="1:5" ht="12.75">
      <c r="A273" s="299"/>
      <c r="B273" s="299"/>
      <c r="C273" s="299"/>
      <c r="D273" s="299"/>
      <c r="E273" s="299"/>
    </row>
    <row r="275" spans="1:1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ht="18.75" customHeight="1">
      <c r="A276" s="86" t="s">
        <v>226</v>
      </c>
    </row>
    <row r="277" spans="1:13" ht="18" customHeight="1">
      <c r="A277" s="454" t="s">
        <v>271</v>
      </c>
      <c r="B277" s="467"/>
      <c r="C277" s="467"/>
      <c r="D277" s="467"/>
      <c r="E277" s="467"/>
      <c r="F277" s="467"/>
      <c r="G277" s="467"/>
      <c r="H277" s="467"/>
      <c r="I277" s="467"/>
      <c r="J277" s="467"/>
      <c r="K277" s="467"/>
      <c r="L277" s="467"/>
      <c r="M277" s="467"/>
    </row>
    <row r="278" spans="1:13" ht="12.75">
      <c r="A278" s="467"/>
      <c r="B278" s="467"/>
      <c r="C278" s="467"/>
      <c r="D278" s="467"/>
      <c r="E278" s="467"/>
      <c r="F278" s="467"/>
      <c r="G278" s="467"/>
      <c r="H278" s="467"/>
      <c r="I278" s="467"/>
      <c r="J278" s="467"/>
      <c r="K278" s="467"/>
      <c r="L278" s="467"/>
      <c r="M278" s="467"/>
    </row>
    <row r="279" spans="1:13" ht="12.75">
      <c r="A279" s="18"/>
      <c r="B279" s="19"/>
      <c r="C279" s="19"/>
      <c r="D279" s="19"/>
      <c r="E279" s="20"/>
      <c r="F279" s="20"/>
      <c r="G279" s="20"/>
      <c r="H279" s="20"/>
      <c r="I279" s="20"/>
      <c r="J279" s="20"/>
      <c r="K279" s="20"/>
      <c r="L279" s="20"/>
      <c r="M279" s="21"/>
    </row>
    <row r="280" spans="1:12" s="17" customFormat="1" ht="12.75">
      <c r="A280" s="77"/>
      <c r="B280" s="78"/>
      <c r="C280" s="78"/>
      <c r="D280" s="78"/>
      <c r="E280" s="79"/>
      <c r="F280" s="79"/>
      <c r="G280" s="79"/>
      <c r="H280" s="79"/>
      <c r="I280" s="79"/>
      <c r="J280" s="79"/>
      <c r="K280" s="79"/>
      <c r="L280" s="79"/>
    </row>
    <row r="281" ht="15">
      <c r="A281" s="84" t="s">
        <v>75</v>
      </c>
    </row>
    <row r="282" spans="15:19" ht="12.75">
      <c r="O282" s="7"/>
      <c r="P282" s="81"/>
      <c r="Q282" s="81"/>
      <c r="R282" s="81"/>
      <c r="S282" s="81"/>
    </row>
    <row r="283" spans="1:19" ht="12.75">
      <c r="A283" s="468" t="s">
        <v>8</v>
      </c>
      <c r="B283" s="468"/>
      <c r="C283" s="468"/>
      <c r="D283" s="468"/>
      <c r="E283" s="468"/>
      <c r="O283" s="81"/>
      <c r="P283" s="81"/>
      <c r="Q283" s="81"/>
      <c r="R283" s="81"/>
      <c r="S283" s="81"/>
    </row>
    <row r="284" spans="1:19" ht="12.75">
      <c r="A284" s="468"/>
      <c r="B284" s="468"/>
      <c r="C284" s="468"/>
      <c r="D284" s="468"/>
      <c r="E284" s="468"/>
      <c r="O284" s="81"/>
      <c r="P284" s="81"/>
      <c r="Q284" s="81"/>
      <c r="R284" s="81"/>
      <c r="S284" s="81"/>
    </row>
    <row r="285" spans="1:19" ht="12.75">
      <c r="A285" s="468"/>
      <c r="B285" s="468"/>
      <c r="C285" s="468"/>
      <c r="D285" s="468"/>
      <c r="E285" s="468"/>
      <c r="O285" s="81"/>
      <c r="P285" s="81"/>
      <c r="Q285" s="81"/>
      <c r="R285" s="81"/>
      <c r="S285" s="81"/>
    </row>
    <row r="286" spans="1:19" ht="12.75">
      <c r="A286" s="468"/>
      <c r="B286" s="468"/>
      <c r="C286" s="468"/>
      <c r="D286" s="468"/>
      <c r="E286" s="468"/>
      <c r="O286" s="81"/>
      <c r="P286" s="81"/>
      <c r="Q286" s="81"/>
      <c r="R286" s="81"/>
      <c r="S286" s="81"/>
    </row>
    <row r="287" spans="1:19" ht="12.75">
      <c r="A287" s="468"/>
      <c r="B287" s="468"/>
      <c r="C287" s="468"/>
      <c r="D287" s="468"/>
      <c r="E287" s="468"/>
      <c r="O287" s="26"/>
      <c r="P287" s="26"/>
      <c r="Q287" s="26"/>
      <c r="R287" s="26"/>
      <c r="S287" s="26"/>
    </row>
    <row r="288" spans="1:19" ht="12.75">
      <c r="A288" s="468"/>
      <c r="B288" s="468"/>
      <c r="C288" s="468"/>
      <c r="D288" s="468"/>
      <c r="E288" s="468"/>
      <c r="O288" s="26"/>
      <c r="P288" s="26"/>
      <c r="Q288" s="26"/>
      <c r="R288" s="26"/>
      <c r="S288" s="26"/>
    </row>
    <row r="289" spans="1:5" ht="12.75">
      <c r="A289" s="401" t="s">
        <v>297</v>
      </c>
      <c r="B289" s="401"/>
      <c r="C289" s="401"/>
      <c r="D289" s="401"/>
      <c r="E289" s="401"/>
    </row>
    <row r="290" spans="1:5" ht="12.75" customHeight="1">
      <c r="A290" s="401"/>
      <c r="B290" s="401"/>
      <c r="C290" s="401"/>
      <c r="D290" s="401"/>
      <c r="E290" s="401"/>
    </row>
    <row r="291" spans="1:5" ht="12.75">
      <c r="A291" s="401"/>
      <c r="B291" s="401"/>
      <c r="C291" s="401"/>
      <c r="D291" s="401"/>
      <c r="E291" s="401"/>
    </row>
    <row r="292" spans="1:5" ht="12.75">
      <c r="A292" s="401"/>
      <c r="B292" s="401"/>
      <c r="C292" s="401"/>
      <c r="D292" s="401"/>
      <c r="E292" s="401"/>
    </row>
    <row r="293" spans="1:5" ht="12.75">
      <c r="A293" s="402"/>
      <c r="B293" s="402"/>
      <c r="C293" s="402"/>
      <c r="D293" s="402"/>
      <c r="E293" s="402"/>
    </row>
    <row r="294" spans="1:5" ht="12.75">
      <c r="A294" s="502" t="s">
        <v>296</v>
      </c>
      <c r="B294" s="503"/>
      <c r="C294" s="503"/>
      <c r="D294" s="503"/>
      <c r="E294" s="503"/>
    </row>
    <row r="295" spans="1:5" ht="12.75" customHeight="1">
      <c r="A295" s="503"/>
      <c r="B295" s="503"/>
      <c r="C295" s="503"/>
      <c r="D295" s="503"/>
      <c r="E295" s="503"/>
    </row>
    <row r="296" spans="1:13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42">
        <v>4</v>
      </c>
    </row>
    <row r="298" spans="1:11" ht="12.75">
      <c r="A298" s="1"/>
      <c r="C298" s="25" t="str">
        <f>C223</f>
        <v>Июнь 2010г.</v>
      </c>
      <c r="K298" s="25" t="str">
        <f>K145</f>
        <v>Национальный Банк РК</v>
      </c>
    </row>
    <row r="299" spans="1:12" ht="12.75">
      <c r="A299" s="1"/>
      <c r="C299" s="420" t="str">
        <f>C224</f>
        <v>Информационно - аналитический обзор экономики Казахстана</v>
      </c>
      <c r="D299" s="420"/>
      <c r="E299" s="420"/>
      <c r="F299" s="420"/>
      <c r="G299" s="420"/>
      <c r="H299" s="420"/>
      <c r="I299" s="420"/>
      <c r="J299" s="420"/>
      <c r="K299" s="420"/>
      <c r="L299" s="420"/>
    </row>
    <row r="300" spans="1:13" ht="12.75" customHeight="1" thickBot="1">
      <c r="A300" s="3"/>
      <c r="B300" s="4"/>
      <c r="C300" s="421"/>
      <c r="D300" s="421"/>
      <c r="E300" s="421"/>
      <c r="F300" s="421"/>
      <c r="G300" s="421"/>
      <c r="H300" s="421"/>
      <c r="I300" s="421"/>
      <c r="J300" s="421"/>
      <c r="K300" s="421"/>
      <c r="L300" s="421"/>
      <c r="M300" s="4"/>
    </row>
    <row r="301" ht="13.5" customHeight="1">
      <c r="A301" s="1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506"/>
      <c r="B303" s="507"/>
      <c r="C303" s="507"/>
      <c r="D303" s="507"/>
      <c r="E303" s="507"/>
      <c r="F303" s="507"/>
      <c r="G303" s="507"/>
      <c r="H303" s="507"/>
      <c r="I303" s="507"/>
      <c r="J303" s="507"/>
      <c r="K303" s="507"/>
      <c r="L303" s="507"/>
      <c r="M303" s="507"/>
    </row>
    <row r="304" spans="1:13" s="17" customFormat="1" ht="13.5" customHeight="1">
      <c r="A304" s="507"/>
      <c r="B304" s="507"/>
      <c r="C304" s="507"/>
      <c r="D304" s="507"/>
      <c r="E304" s="507"/>
      <c r="F304" s="507"/>
      <c r="G304" s="507"/>
      <c r="H304" s="507"/>
      <c r="I304" s="507"/>
      <c r="J304" s="507"/>
      <c r="K304" s="507"/>
      <c r="L304" s="507"/>
      <c r="M304" s="507"/>
    </row>
    <row r="305" spans="1:13" s="17" customFormat="1" ht="0.75" customHeight="1">
      <c r="A305" s="507"/>
      <c r="B305" s="507"/>
      <c r="C305" s="507"/>
      <c r="D305" s="507"/>
      <c r="E305" s="507"/>
      <c r="F305" s="507"/>
      <c r="G305" s="507"/>
      <c r="H305" s="507"/>
      <c r="I305" s="507"/>
      <c r="J305" s="507"/>
      <c r="K305" s="507"/>
      <c r="L305" s="507"/>
      <c r="M305" s="507"/>
    </row>
    <row r="306" spans="1:13" s="17" customFormat="1" ht="15" customHeight="1" hidden="1">
      <c r="A306" s="508"/>
      <c r="B306" s="508"/>
      <c r="C306" s="508"/>
      <c r="D306" s="508"/>
      <c r="E306" s="508"/>
      <c r="F306" s="508"/>
      <c r="G306" s="508"/>
      <c r="H306" s="508"/>
      <c r="I306" s="508"/>
      <c r="J306" s="508"/>
      <c r="K306" s="508"/>
      <c r="L306" s="508"/>
      <c r="M306" s="508"/>
    </row>
    <row r="307" spans="1:13" s="17" customFormat="1" ht="12" customHeight="1">
      <c r="A307" s="457"/>
      <c r="B307" s="457"/>
      <c r="C307" s="457"/>
      <c r="D307" s="457"/>
      <c r="E307" s="457"/>
      <c r="F307" s="457"/>
      <c r="G307" s="457"/>
      <c r="H307" s="457"/>
      <c r="I307" s="457"/>
      <c r="J307" s="457"/>
      <c r="K307" s="457"/>
      <c r="L307" s="457"/>
      <c r="M307" s="457"/>
    </row>
    <row r="308" spans="1:13" s="17" customFormat="1" ht="6" customHeight="1">
      <c r="A308" s="457"/>
      <c r="B308" s="457"/>
      <c r="C308" s="457"/>
      <c r="D308" s="457"/>
      <c r="E308" s="457"/>
      <c r="F308" s="457"/>
      <c r="G308" s="457"/>
      <c r="H308" s="457"/>
      <c r="I308" s="457"/>
      <c r="J308" s="457"/>
      <c r="K308" s="457"/>
      <c r="L308" s="457"/>
      <c r="M308" s="457"/>
    </row>
    <row r="309" spans="1:13" s="17" customFormat="1" ht="12.75">
      <c r="A309" s="18"/>
      <c r="B309" s="19"/>
      <c r="C309" s="19"/>
      <c r="D309" s="19"/>
      <c r="E309" s="20"/>
      <c r="F309" s="20"/>
      <c r="G309" s="20"/>
      <c r="H309" s="20"/>
      <c r="I309" s="20"/>
      <c r="J309" s="20"/>
      <c r="K309" s="20"/>
      <c r="L309" s="20"/>
      <c r="M309" s="21"/>
    </row>
    <row r="310" spans="1:13" s="17" customFormat="1" ht="18">
      <c r="A310" s="10"/>
      <c r="B310" s="10"/>
      <c r="C310" s="10"/>
      <c r="D310" s="10"/>
      <c r="E310" s="87" t="s">
        <v>177</v>
      </c>
      <c r="F310" s="10"/>
      <c r="G310" s="10"/>
      <c r="H310" s="10"/>
      <c r="I310" s="10"/>
      <c r="J310" s="10"/>
      <c r="K310" s="10"/>
      <c r="L310" s="10"/>
      <c r="M310" s="10"/>
    </row>
    <row r="311" spans="1:5" s="17" customFormat="1" ht="18.75">
      <c r="A311" s="82" t="s">
        <v>239</v>
      </c>
      <c r="E311" s="82"/>
    </row>
    <row r="312" s="17" customFormat="1" ht="12.75"/>
    <row r="313" spans="1:5" s="17" customFormat="1" ht="12.75">
      <c r="A313" s="407" t="s">
        <v>329</v>
      </c>
      <c r="B313" s="408"/>
      <c r="C313" s="408"/>
      <c r="D313" s="408"/>
      <c r="E313" s="408"/>
    </row>
    <row r="314" spans="1:5" s="17" customFormat="1" ht="12.75">
      <c r="A314" s="408"/>
      <c r="B314" s="408"/>
      <c r="C314" s="408"/>
      <c r="D314" s="408"/>
      <c r="E314" s="408"/>
    </row>
    <row r="315" spans="1:5" s="17" customFormat="1" ht="12.75">
      <c r="A315" s="493"/>
      <c r="B315" s="493"/>
      <c r="C315" s="493"/>
      <c r="D315" s="493"/>
      <c r="E315" s="493"/>
    </row>
    <row r="316" spans="1:5" s="17" customFormat="1" ht="12.75">
      <c r="A316" s="397"/>
      <c r="B316" s="397"/>
      <c r="C316" s="397"/>
      <c r="D316" s="397"/>
      <c r="E316" s="397"/>
    </row>
    <row r="317" spans="1:20" s="17" customFormat="1" ht="12.75">
      <c r="A317" s="500" t="s">
        <v>351</v>
      </c>
      <c r="B317" s="500"/>
      <c r="C317" s="500"/>
      <c r="D317" s="500"/>
      <c r="E317" s="500"/>
      <c r="O317" s="177"/>
      <c r="P317" s="211"/>
      <c r="Q317" s="211"/>
      <c r="R317" s="211"/>
      <c r="S317" s="211"/>
      <c r="T317" s="211"/>
    </row>
    <row r="318" spans="1:20" s="17" customFormat="1" ht="12.75">
      <c r="A318" s="500"/>
      <c r="B318" s="500"/>
      <c r="C318" s="500"/>
      <c r="D318" s="500"/>
      <c r="E318" s="500"/>
      <c r="O318" s="81"/>
      <c r="P318" s="211"/>
      <c r="Q318" s="211"/>
      <c r="R318" s="211"/>
      <c r="S318" s="211"/>
      <c r="T318" s="211"/>
    </row>
    <row r="319" spans="1:20" s="17" customFormat="1" ht="12.75">
      <c r="A319" s="500"/>
      <c r="B319" s="500"/>
      <c r="C319" s="500"/>
      <c r="D319" s="500"/>
      <c r="E319" s="500"/>
      <c r="O319" s="81"/>
      <c r="P319" s="211"/>
      <c r="Q319" s="211"/>
      <c r="R319" s="211"/>
      <c r="S319" s="211"/>
      <c r="T319" s="211"/>
    </row>
    <row r="320" spans="1:20" s="17" customFormat="1" ht="12.75">
      <c r="A320" s="452"/>
      <c r="B320" s="452"/>
      <c r="C320" s="452"/>
      <c r="D320" s="452"/>
      <c r="E320" s="452"/>
      <c r="O320" s="81"/>
      <c r="P320" s="211"/>
      <c r="Q320" s="211"/>
      <c r="R320" s="211"/>
      <c r="S320" s="211"/>
      <c r="T320" s="211"/>
    </row>
    <row r="321" spans="1:20" s="17" customFormat="1" ht="12.75">
      <c r="A321" s="501" t="s">
        <v>242</v>
      </c>
      <c r="B321" s="501"/>
      <c r="C321" s="501"/>
      <c r="D321" s="501"/>
      <c r="E321" s="501"/>
      <c r="O321" s="81"/>
      <c r="P321" s="212"/>
      <c r="Q321" s="212"/>
      <c r="R321" s="212"/>
      <c r="S321" s="212"/>
      <c r="T321" s="212"/>
    </row>
    <row r="322" spans="1:19" s="17" customFormat="1" ht="12.75">
      <c r="A322" s="501"/>
      <c r="B322" s="501"/>
      <c r="C322" s="501"/>
      <c r="D322" s="501"/>
      <c r="E322" s="501"/>
      <c r="O322" s="81"/>
      <c r="P322" s="81"/>
      <c r="Q322" s="81"/>
      <c r="R322" s="81"/>
      <c r="S322" s="81"/>
    </row>
    <row r="323" spans="1:19" s="17" customFormat="1" ht="12.75">
      <c r="A323" s="501"/>
      <c r="B323" s="501"/>
      <c r="C323" s="501"/>
      <c r="D323" s="501"/>
      <c r="E323" s="501"/>
      <c r="O323" s="81"/>
      <c r="P323" s="81"/>
      <c r="Q323" s="81"/>
      <c r="R323" s="81"/>
      <c r="S323" s="81"/>
    </row>
    <row r="324" spans="1:5" s="17" customFormat="1" ht="12.75">
      <c r="A324" s="501"/>
      <c r="B324" s="501"/>
      <c r="C324" s="501"/>
      <c r="D324" s="501"/>
      <c r="E324" s="501"/>
    </row>
    <row r="325" spans="1:5" s="17" customFormat="1" ht="12.75">
      <c r="A325" s="501"/>
      <c r="B325" s="501"/>
      <c r="C325" s="501"/>
      <c r="D325" s="501"/>
      <c r="E325" s="501"/>
    </row>
    <row r="326" spans="1:13" s="17" customFormat="1" ht="18.75">
      <c r="A326" s="314" t="s">
        <v>12</v>
      </c>
      <c r="B326" s="317"/>
      <c r="C326" s="317"/>
      <c r="D326" s="317"/>
      <c r="E326" s="317"/>
      <c r="F326" s="2"/>
      <c r="G326" s="2"/>
      <c r="H326" s="2"/>
      <c r="I326" s="2"/>
      <c r="J326" s="2"/>
      <c r="K326" s="2"/>
      <c r="L326" s="2"/>
      <c r="M326" s="2"/>
    </row>
    <row r="327" spans="1:13" s="17" customFormat="1" ht="12.75" customHeight="1">
      <c r="A327" s="317"/>
      <c r="B327" s="317"/>
      <c r="C327" s="317"/>
      <c r="D327" s="317"/>
      <c r="E327" s="317"/>
      <c r="F327" s="2"/>
      <c r="G327" s="2"/>
      <c r="H327" s="2"/>
      <c r="I327" s="2"/>
      <c r="J327" s="14"/>
      <c r="K327" s="14"/>
      <c r="L327" s="14"/>
      <c r="M327" s="2"/>
    </row>
    <row r="328" spans="1:13" s="17" customFormat="1" ht="12.75" customHeight="1">
      <c r="A328" s="317"/>
      <c r="B328" s="185" t="s">
        <v>203</v>
      </c>
      <c r="C328" s="186" t="s">
        <v>24</v>
      </c>
      <c r="D328" s="185"/>
      <c r="E328" s="74"/>
      <c r="F328" s="2"/>
      <c r="G328" s="2"/>
      <c r="H328" s="2"/>
      <c r="I328" s="2"/>
      <c r="J328" s="2"/>
      <c r="K328" s="2"/>
      <c r="L328" s="2"/>
      <c r="M328" s="2"/>
    </row>
    <row r="329" spans="1:13" s="17" customFormat="1" ht="12.75">
      <c r="A329" s="153"/>
      <c r="B329" s="153"/>
      <c r="C329" s="153"/>
      <c r="D329" s="153"/>
      <c r="E329" s="153"/>
      <c r="F329" s="2"/>
      <c r="G329" s="2"/>
      <c r="H329" s="2"/>
      <c r="I329" s="2"/>
      <c r="J329" s="2"/>
      <c r="K329" s="2"/>
      <c r="L329" s="2"/>
      <c r="M329" s="2"/>
    </row>
    <row r="330" spans="1:13" s="17" customFormat="1" ht="12.75">
      <c r="A330" s="407" t="s">
        <v>303</v>
      </c>
      <c r="B330" s="408"/>
      <c r="C330" s="408"/>
      <c r="D330" s="408"/>
      <c r="E330" s="408"/>
      <c r="F330" s="2"/>
      <c r="G330" s="2"/>
      <c r="H330" s="2"/>
      <c r="I330" s="2"/>
      <c r="J330" s="2"/>
      <c r="K330" s="2"/>
      <c r="L330" s="2"/>
      <c r="M330" s="2"/>
    </row>
    <row r="331" spans="1:13" s="17" customFormat="1" ht="12.75" customHeight="1">
      <c r="A331" s="408"/>
      <c r="B331" s="408"/>
      <c r="C331" s="408"/>
      <c r="D331" s="408"/>
      <c r="E331" s="408"/>
      <c r="F331" s="2"/>
      <c r="G331" s="2"/>
      <c r="H331" s="2"/>
      <c r="I331" s="2"/>
      <c r="J331" s="2"/>
      <c r="K331" s="2"/>
      <c r="L331" s="2"/>
      <c r="M331" s="2"/>
    </row>
    <row r="332" spans="1:13" s="17" customFormat="1" ht="12.75">
      <c r="A332" s="493"/>
      <c r="B332" s="493"/>
      <c r="C332" s="493"/>
      <c r="D332" s="493"/>
      <c r="E332" s="493"/>
      <c r="F332" s="2"/>
      <c r="G332" s="2"/>
      <c r="H332" s="2"/>
      <c r="I332" s="2"/>
      <c r="J332" s="2"/>
      <c r="K332" s="2"/>
      <c r="L332" s="2"/>
      <c r="M332" s="2"/>
    </row>
    <row r="333" spans="1:13" s="17" customFormat="1" ht="12.75">
      <c r="A333" s="418" t="s">
        <v>352</v>
      </c>
      <c r="B333" s="418"/>
      <c r="C333" s="418"/>
      <c r="D333" s="418"/>
      <c r="E333" s="418"/>
      <c r="F333" s="2"/>
      <c r="G333" s="2"/>
      <c r="H333" s="2"/>
      <c r="I333" s="2"/>
      <c r="J333" s="2"/>
      <c r="K333" s="2"/>
      <c r="L333" s="2"/>
      <c r="M333" s="2"/>
    </row>
    <row r="334" spans="1:13" s="17" customFormat="1" ht="12.75">
      <c r="A334" s="418"/>
      <c r="B334" s="418"/>
      <c r="C334" s="418"/>
      <c r="D334" s="418"/>
      <c r="E334" s="418"/>
      <c r="F334" s="2"/>
      <c r="G334" s="2"/>
      <c r="H334" s="2"/>
      <c r="I334" s="2"/>
      <c r="J334" s="2"/>
      <c r="K334" s="2"/>
      <c r="L334" s="2"/>
      <c r="M334" s="2"/>
    </row>
    <row r="335" spans="1:13" s="17" customFormat="1" ht="12.75">
      <c r="A335" s="418"/>
      <c r="B335" s="418"/>
      <c r="C335" s="418"/>
      <c r="D335" s="418"/>
      <c r="E335" s="418"/>
      <c r="F335" s="2"/>
      <c r="G335" s="2"/>
      <c r="H335" s="2"/>
      <c r="I335" s="2"/>
      <c r="J335" s="2"/>
      <c r="K335" s="2"/>
      <c r="L335" s="2"/>
      <c r="M335" s="2"/>
    </row>
    <row r="336" spans="1:13" s="17" customFormat="1" ht="12.75">
      <c r="A336" s="418"/>
      <c r="B336" s="418"/>
      <c r="C336" s="418"/>
      <c r="D336" s="418"/>
      <c r="E336" s="418"/>
      <c r="F336" s="2"/>
      <c r="G336" s="2"/>
      <c r="H336" s="2"/>
      <c r="I336" s="2"/>
      <c r="J336" s="2"/>
      <c r="K336" s="2"/>
      <c r="L336" s="2"/>
      <c r="M336" s="2"/>
    </row>
    <row r="337" spans="1:13" s="17" customFormat="1" ht="12.75">
      <c r="A337" s="418"/>
      <c r="B337" s="418"/>
      <c r="C337" s="418"/>
      <c r="D337" s="418"/>
      <c r="E337" s="418"/>
      <c r="F337" s="2"/>
      <c r="G337" s="2"/>
      <c r="H337" s="2"/>
      <c r="I337" s="2"/>
      <c r="J337" s="2"/>
      <c r="K337" s="2"/>
      <c r="L337" s="2"/>
      <c r="M337" s="2"/>
    </row>
    <row r="338" spans="1:13" s="17" customFormat="1" ht="12.75">
      <c r="A338" s="418"/>
      <c r="B338" s="418"/>
      <c r="C338" s="418"/>
      <c r="D338" s="418"/>
      <c r="E338" s="418"/>
      <c r="F338" s="2"/>
      <c r="G338" s="2"/>
      <c r="H338" s="2"/>
      <c r="I338" s="2"/>
      <c r="J338" s="14"/>
      <c r="K338" s="14"/>
      <c r="L338" s="14"/>
      <c r="M338" s="2"/>
    </row>
    <row r="339" spans="1:13" s="17" customFormat="1" ht="12.75">
      <c r="A339" s="418"/>
      <c r="B339" s="418"/>
      <c r="C339" s="418"/>
      <c r="D339" s="418"/>
      <c r="E339" s="418"/>
      <c r="F339" s="2"/>
      <c r="G339" s="2"/>
      <c r="H339" s="2"/>
      <c r="I339" s="2"/>
      <c r="J339" s="14"/>
      <c r="K339" s="14"/>
      <c r="L339" s="14"/>
      <c r="M339" s="2"/>
    </row>
    <row r="340" spans="1:13" s="17" customFormat="1" ht="12.75">
      <c r="A340" s="419"/>
      <c r="B340" s="419"/>
      <c r="C340" s="419"/>
      <c r="D340" s="419"/>
      <c r="E340" s="419"/>
      <c r="F340" s="2"/>
      <c r="G340" s="2"/>
      <c r="H340" s="2"/>
      <c r="I340" s="2"/>
      <c r="J340" s="14"/>
      <c r="K340" s="14"/>
      <c r="L340" s="14"/>
      <c r="M340" s="2"/>
    </row>
    <row r="341" spans="1:13" s="17" customFormat="1" ht="12.75">
      <c r="A341" s="153"/>
      <c r="B341" s="153"/>
      <c r="C341" s="153"/>
      <c r="D341" s="153"/>
      <c r="E341" s="153"/>
      <c r="F341" s="14"/>
      <c r="G341" s="14"/>
      <c r="H341" s="14"/>
      <c r="I341" s="14"/>
      <c r="J341" s="14"/>
      <c r="K341" s="14"/>
      <c r="L341" s="14"/>
      <c r="M341" s="2"/>
    </row>
    <row r="342" spans="1:13" s="17" customFormat="1" ht="12.75">
      <c r="A342" s="450" t="s">
        <v>376</v>
      </c>
      <c r="B342" s="494"/>
      <c r="C342" s="494"/>
      <c r="D342" s="494"/>
      <c r="E342" s="494"/>
      <c r="F342" s="14"/>
      <c r="G342" s="14"/>
      <c r="H342" s="14"/>
      <c r="I342" s="14"/>
      <c r="J342" s="14"/>
      <c r="K342" s="14"/>
      <c r="L342" s="14"/>
      <c r="M342" s="2"/>
    </row>
    <row r="343" spans="1:13" s="17" customFormat="1" ht="12.75" customHeight="1">
      <c r="A343" s="494"/>
      <c r="B343" s="494"/>
      <c r="C343" s="494"/>
      <c r="D343" s="494"/>
      <c r="E343" s="494"/>
      <c r="F343" s="14"/>
      <c r="G343" s="14"/>
      <c r="H343" s="14"/>
      <c r="I343" s="14"/>
      <c r="J343" s="14"/>
      <c r="K343" s="14"/>
      <c r="L343" s="14"/>
      <c r="M343" s="2"/>
    </row>
    <row r="344" spans="1:13" s="17" customFormat="1" ht="12.75" customHeight="1">
      <c r="A344" s="494"/>
      <c r="B344" s="494"/>
      <c r="C344" s="494"/>
      <c r="D344" s="494"/>
      <c r="E344" s="494"/>
      <c r="F344" s="14"/>
      <c r="G344" s="14"/>
      <c r="H344" s="14"/>
      <c r="I344" s="14"/>
      <c r="J344" s="14"/>
      <c r="K344" s="14"/>
      <c r="L344" s="14"/>
      <c r="M344" s="2"/>
    </row>
    <row r="345" spans="1:13" s="17" customFormat="1" ht="12.75">
      <c r="A345" s="494"/>
      <c r="B345" s="494"/>
      <c r="C345" s="494"/>
      <c r="D345" s="494"/>
      <c r="E345" s="494"/>
      <c r="F345" s="14"/>
      <c r="G345" s="14"/>
      <c r="H345" s="14"/>
      <c r="I345" s="14"/>
      <c r="J345" s="14"/>
      <c r="K345" s="14"/>
      <c r="L345" s="14"/>
      <c r="M345" s="2"/>
    </row>
    <row r="346" spans="1:13" s="17" customFormat="1" ht="12.75">
      <c r="A346" s="396" t="s">
        <v>353</v>
      </c>
      <c r="B346" s="494"/>
      <c r="C346" s="494"/>
      <c r="D346" s="494"/>
      <c r="E346" s="494"/>
      <c r="F346" s="14"/>
      <c r="G346" s="14"/>
      <c r="H346" s="14"/>
      <c r="I346" s="14"/>
      <c r="J346" s="14"/>
      <c r="K346" s="14"/>
      <c r="L346" s="14"/>
      <c r="M346" s="2"/>
    </row>
    <row r="347" spans="1:13" s="17" customFormat="1" ht="12.75" customHeight="1">
      <c r="A347" s="494"/>
      <c r="B347" s="494"/>
      <c r="C347" s="494"/>
      <c r="D347" s="494"/>
      <c r="E347" s="494"/>
      <c r="F347" s="14"/>
      <c r="G347" s="14"/>
      <c r="H347" s="14"/>
      <c r="I347" s="14"/>
      <c r="J347" s="14"/>
      <c r="K347" s="14"/>
      <c r="L347" s="14"/>
      <c r="M347" s="2"/>
    </row>
    <row r="348" spans="1:13" s="17" customFormat="1" ht="12.75">
      <c r="A348" s="494"/>
      <c r="B348" s="494"/>
      <c r="C348" s="494"/>
      <c r="D348" s="494"/>
      <c r="E348" s="494"/>
      <c r="F348" s="14"/>
      <c r="G348" s="14"/>
      <c r="H348" s="14"/>
      <c r="I348" s="14"/>
      <c r="J348" s="14"/>
      <c r="K348" s="14"/>
      <c r="L348" s="14"/>
      <c r="M348" s="2"/>
    </row>
    <row r="349" spans="1:13" s="17" customFormat="1" ht="12.75">
      <c r="A349" s="494"/>
      <c r="B349" s="494"/>
      <c r="C349" s="494"/>
      <c r="D349" s="494"/>
      <c r="E349" s="494"/>
      <c r="F349" s="14"/>
      <c r="G349" s="14"/>
      <c r="H349" s="14"/>
      <c r="I349" s="14"/>
      <c r="J349" s="14"/>
      <c r="K349" s="14"/>
      <c r="L349" s="14"/>
      <c r="M349" s="2"/>
    </row>
    <row r="350" spans="1:13" s="17" customFormat="1" ht="12.75">
      <c r="A350" s="494"/>
      <c r="B350" s="494"/>
      <c r="C350" s="494"/>
      <c r="D350" s="494"/>
      <c r="E350" s="494"/>
      <c r="F350" s="22"/>
      <c r="G350" s="22"/>
      <c r="H350" s="22"/>
      <c r="I350" s="14"/>
      <c r="J350" s="14"/>
      <c r="K350" s="14"/>
      <c r="L350" s="14"/>
      <c r="M350" s="2"/>
    </row>
    <row r="351" spans="1:13" s="17" customFormat="1" ht="12.75">
      <c r="A351" s="494"/>
      <c r="B351" s="494"/>
      <c r="C351" s="494"/>
      <c r="D351" s="494"/>
      <c r="E351" s="494"/>
      <c r="F351" s="14"/>
      <c r="G351" s="14"/>
      <c r="H351" s="14"/>
      <c r="I351" s="14"/>
      <c r="J351" s="14"/>
      <c r="K351" s="14"/>
      <c r="L351" s="14"/>
      <c r="M351" s="2"/>
    </row>
    <row r="352" spans="1:13" s="17" customFormat="1" ht="12.75">
      <c r="A352" s="494"/>
      <c r="B352" s="494"/>
      <c r="C352" s="494"/>
      <c r="D352" s="494"/>
      <c r="E352" s="494"/>
      <c r="F352" s="14"/>
      <c r="G352" s="14"/>
      <c r="H352" s="14"/>
      <c r="I352" s="14"/>
      <c r="J352" s="14"/>
      <c r="K352" s="14"/>
      <c r="L352" s="14"/>
      <c r="M352" s="2"/>
    </row>
    <row r="353" spans="1:13" s="17" customFormat="1" ht="12.75">
      <c r="A353" s="494"/>
      <c r="B353" s="494"/>
      <c r="C353" s="494"/>
      <c r="D353" s="494"/>
      <c r="E353" s="494"/>
      <c r="F353" s="14"/>
      <c r="G353" s="14"/>
      <c r="H353" s="14"/>
      <c r="I353" s="14"/>
      <c r="J353" s="14"/>
      <c r="K353" s="14"/>
      <c r="L353" s="14"/>
      <c r="M353" s="2"/>
    </row>
    <row r="354" spans="1:13" s="17" customFormat="1" ht="12.75">
      <c r="A354" s="494"/>
      <c r="B354" s="494"/>
      <c r="C354" s="494"/>
      <c r="D354" s="494"/>
      <c r="E354" s="494"/>
      <c r="F354" s="2"/>
      <c r="G354" s="14"/>
      <c r="H354" s="14"/>
      <c r="I354" s="14"/>
      <c r="J354" s="14"/>
      <c r="K354" s="14"/>
      <c r="L354" s="14"/>
      <c r="M354" s="2"/>
    </row>
    <row r="355" spans="1:13" s="17" customFormat="1" ht="12.75">
      <c r="A355" s="153"/>
      <c r="B355" s="153"/>
      <c r="C355" s="153"/>
      <c r="D355" s="153"/>
      <c r="E355" s="153"/>
      <c r="F355" s="2"/>
      <c r="G355" s="14"/>
      <c r="H355" s="14"/>
      <c r="I355" s="14"/>
      <c r="J355" s="14"/>
      <c r="K355" s="14"/>
      <c r="L355" s="14"/>
      <c r="M355" s="2"/>
    </row>
    <row r="356" spans="1:5" s="17" customFormat="1" ht="12.75">
      <c r="A356" s="153"/>
      <c r="B356" s="153"/>
      <c r="C356" s="153"/>
      <c r="D356" s="153"/>
      <c r="E356" s="153"/>
    </row>
    <row r="357" spans="1:13" s="17" customFormat="1" ht="12.75">
      <c r="A357" s="153"/>
      <c r="B357" s="153"/>
      <c r="C357" s="153"/>
      <c r="D357" s="153"/>
      <c r="E357" s="153"/>
      <c r="F357" s="14"/>
      <c r="G357" s="14"/>
      <c r="H357" s="14"/>
      <c r="I357" s="14"/>
      <c r="J357" s="14"/>
      <c r="K357" s="14"/>
      <c r="L357" s="14"/>
      <c r="M357" s="2"/>
    </row>
    <row r="358" spans="1:5" ht="12.75" customHeight="1">
      <c r="A358" s="450" t="s">
        <v>330</v>
      </c>
      <c r="B358" s="450"/>
      <c r="C358" s="450"/>
      <c r="D358" s="450"/>
      <c r="E358" s="409"/>
    </row>
    <row r="359" spans="1:13" s="17" customFormat="1" ht="12.75">
      <c r="A359" s="450"/>
      <c r="B359" s="450"/>
      <c r="C359" s="450"/>
      <c r="D359" s="450"/>
      <c r="E359" s="409"/>
      <c r="F359" s="2"/>
      <c r="G359" s="2"/>
      <c r="H359" s="2"/>
      <c r="I359" s="2"/>
      <c r="J359" s="2"/>
      <c r="K359" s="2"/>
      <c r="L359" s="2"/>
      <c r="M359" s="2"/>
    </row>
    <row r="360" spans="1:13" s="17" customFormat="1" ht="12.75">
      <c r="A360" s="409"/>
      <c r="B360" s="409"/>
      <c r="C360" s="409"/>
      <c r="D360" s="409"/>
      <c r="E360" s="409"/>
      <c r="F360" s="2"/>
      <c r="G360" s="2"/>
      <c r="H360" s="2"/>
      <c r="I360" s="2"/>
      <c r="J360" s="2"/>
      <c r="K360" s="2"/>
      <c r="L360" s="2"/>
      <c r="M360" s="2"/>
    </row>
    <row r="361" spans="1:13" s="17" customFormat="1" ht="12.75">
      <c r="A361" s="409"/>
      <c r="B361" s="409"/>
      <c r="C361" s="409"/>
      <c r="D361" s="409"/>
      <c r="E361" s="409"/>
      <c r="F361" s="2"/>
      <c r="G361" s="2"/>
      <c r="H361" s="2"/>
      <c r="I361" s="2"/>
      <c r="J361" s="2"/>
      <c r="K361" s="2"/>
      <c r="L361" s="2"/>
      <c r="M361" s="2"/>
    </row>
    <row r="362" spans="1:13" s="17" customFormat="1" ht="12.75">
      <c r="A362" s="418" t="s">
        <v>378</v>
      </c>
      <c r="B362" s="492"/>
      <c r="C362" s="492"/>
      <c r="D362" s="492"/>
      <c r="E362" s="492"/>
      <c r="F362" s="2"/>
      <c r="G362" s="2"/>
      <c r="H362" s="2"/>
      <c r="I362" s="2"/>
      <c r="J362" s="2"/>
      <c r="K362" s="2"/>
      <c r="L362" s="2"/>
      <c r="M362" s="2"/>
    </row>
    <row r="363" spans="1:13" s="17" customFormat="1" ht="12.75">
      <c r="A363" s="492"/>
      <c r="B363" s="492"/>
      <c r="C363" s="492"/>
      <c r="D363" s="492"/>
      <c r="E363" s="492"/>
      <c r="F363" s="2"/>
      <c r="G363" s="2"/>
      <c r="H363" s="2"/>
      <c r="I363" s="2"/>
      <c r="J363" s="2"/>
      <c r="K363" s="2"/>
      <c r="L363" s="2"/>
      <c r="M363" s="2"/>
    </row>
    <row r="364" spans="1:13" s="17" customFormat="1" ht="12.75">
      <c r="A364" s="492"/>
      <c r="B364" s="492"/>
      <c r="C364" s="492"/>
      <c r="D364" s="492"/>
      <c r="E364" s="492"/>
      <c r="F364" s="2"/>
      <c r="G364" s="2"/>
      <c r="H364" s="2"/>
      <c r="I364" s="2"/>
      <c r="J364" s="2"/>
      <c r="K364" s="2"/>
      <c r="L364" s="2"/>
      <c r="M364" s="2"/>
    </row>
    <row r="365" spans="1:13" s="17" customFormat="1" ht="12.75">
      <c r="A365" s="492"/>
      <c r="B365" s="492"/>
      <c r="C365" s="492"/>
      <c r="D365" s="492"/>
      <c r="E365" s="492"/>
      <c r="F365" s="2"/>
      <c r="G365" s="2"/>
      <c r="H365" s="2"/>
      <c r="I365" s="2"/>
      <c r="J365" s="2"/>
      <c r="K365" s="2"/>
      <c r="L365" s="2"/>
      <c r="M365" s="2"/>
    </row>
    <row r="366" spans="1:13" s="17" customFormat="1" ht="12.75">
      <c r="A366" s="492"/>
      <c r="B366" s="492"/>
      <c r="C366" s="492"/>
      <c r="D366" s="492"/>
      <c r="E366" s="492"/>
      <c r="F366" s="2"/>
      <c r="G366" s="2"/>
      <c r="H366" s="2"/>
      <c r="I366" s="2"/>
      <c r="J366" s="2"/>
      <c r="K366" s="2"/>
      <c r="L366" s="2"/>
      <c r="M366" s="2"/>
    </row>
    <row r="367" spans="1:13" s="17" customFormat="1" ht="12.75">
      <c r="A367" s="492"/>
      <c r="B367" s="492"/>
      <c r="C367" s="492"/>
      <c r="D367" s="492"/>
      <c r="E367" s="492"/>
      <c r="F367" s="22"/>
      <c r="G367" s="22"/>
      <c r="H367" s="22"/>
      <c r="I367" s="22"/>
      <c r="J367" s="22"/>
      <c r="K367" s="22"/>
      <c r="L367" s="22"/>
      <c r="M367" s="6"/>
    </row>
    <row r="368" spans="1:13" s="17" customFormat="1" ht="12.75">
      <c r="A368" s="492"/>
      <c r="B368" s="492"/>
      <c r="C368" s="492"/>
      <c r="D368" s="492"/>
      <c r="E368" s="492"/>
      <c r="F368" s="58"/>
      <c r="H368" s="58"/>
      <c r="I368" s="58"/>
      <c r="J368" s="58"/>
      <c r="K368" s="58"/>
      <c r="L368" s="58"/>
      <c r="M368" s="58"/>
    </row>
    <row r="369" spans="1:13" ht="12.75">
      <c r="A369" s="492"/>
      <c r="B369" s="492"/>
      <c r="C369" s="492"/>
      <c r="D369" s="492"/>
      <c r="E369" s="492"/>
      <c r="F369" s="17"/>
      <c r="G369" s="58"/>
      <c r="H369" s="58"/>
      <c r="I369" s="58"/>
      <c r="J369" s="58"/>
      <c r="K369" s="58"/>
      <c r="L369" s="58"/>
      <c r="M369" s="58"/>
    </row>
    <row r="370" spans="1:13" ht="12.75">
      <c r="A370" s="492"/>
      <c r="B370" s="492"/>
      <c r="C370" s="492"/>
      <c r="D370" s="492"/>
      <c r="E370" s="492"/>
      <c r="F370" s="17"/>
      <c r="G370" s="17"/>
      <c r="H370" s="17"/>
      <c r="I370" s="17"/>
      <c r="J370" s="17"/>
      <c r="K370" s="17"/>
      <c r="L370" s="17"/>
      <c r="M370" s="17"/>
    </row>
    <row r="371" spans="1:13" ht="12.75">
      <c r="A371" s="492"/>
      <c r="B371" s="492"/>
      <c r="C371" s="492"/>
      <c r="D371" s="492"/>
      <c r="E371" s="492"/>
      <c r="F371" s="17"/>
      <c r="G371" s="17"/>
      <c r="H371" s="17"/>
      <c r="I371" s="17"/>
      <c r="J371" s="17"/>
      <c r="K371" s="17"/>
      <c r="L371" s="17"/>
      <c r="M371" s="17"/>
    </row>
    <row r="372" spans="1:13" ht="18.75" customHeight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34"/>
      <c r="M372" s="10"/>
    </row>
    <row r="373" spans="1:13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5"/>
      <c r="M373" s="16">
        <v>5</v>
      </c>
    </row>
    <row r="374" spans="1:11" ht="12.75">
      <c r="A374" s="1"/>
      <c r="C374" s="25" t="str">
        <f>C298</f>
        <v>Июнь 2010г.</v>
      </c>
      <c r="K374" s="25" t="str">
        <f>K298</f>
        <v>Национальный Банк РК</v>
      </c>
    </row>
    <row r="375" spans="1:12" ht="12.75">
      <c r="A375" s="1"/>
      <c r="C375" s="420" t="str">
        <f>C299</f>
        <v>Информационно - аналитический обзор экономики Казахстана</v>
      </c>
      <c r="D375" s="420"/>
      <c r="E375" s="420"/>
      <c r="F375" s="420"/>
      <c r="G375" s="420"/>
      <c r="H375" s="420"/>
      <c r="I375" s="420"/>
      <c r="J375" s="420"/>
      <c r="K375" s="420"/>
      <c r="L375" s="420"/>
    </row>
    <row r="376" spans="1:13" ht="12.75" customHeight="1" thickBot="1">
      <c r="A376" s="3"/>
      <c r="B376" s="4"/>
      <c r="C376" s="421"/>
      <c r="D376" s="421"/>
      <c r="E376" s="421"/>
      <c r="F376" s="421"/>
      <c r="G376" s="421"/>
      <c r="H376" s="421"/>
      <c r="I376" s="421"/>
      <c r="J376" s="421"/>
      <c r="K376" s="421"/>
      <c r="L376" s="421"/>
      <c r="M376" s="4"/>
    </row>
    <row r="377" ht="13.5" customHeight="1">
      <c r="A377" s="1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ht="12.75">
      <c r="D379" s="6"/>
    </row>
    <row r="380" spans="1:5" ht="15.75" customHeight="1">
      <c r="A380" s="450" t="s">
        <v>306</v>
      </c>
      <c r="B380" s="450"/>
      <c r="C380" s="450"/>
      <c r="D380" s="450"/>
      <c r="E380" s="409"/>
    </row>
    <row r="381" spans="1:13" ht="12.75">
      <c r="A381" s="450"/>
      <c r="B381" s="450"/>
      <c r="C381" s="450"/>
      <c r="D381" s="450"/>
      <c r="E381" s="409"/>
      <c r="F381" s="17"/>
      <c r="G381" s="17"/>
      <c r="H381" s="17"/>
      <c r="I381" s="17"/>
      <c r="J381" s="17"/>
      <c r="K381" s="17"/>
      <c r="L381" s="17"/>
      <c r="M381" s="17"/>
    </row>
    <row r="382" spans="1:13" ht="12.75">
      <c r="A382" s="409"/>
      <c r="B382" s="409"/>
      <c r="C382" s="409"/>
      <c r="D382" s="409"/>
      <c r="E382" s="409"/>
      <c r="F382" s="17"/>
      <c r="G382" s="17"/>
      <c r="H382" s="17"/>
      <c r="I382" s="17"/>
      <c r="J382" s="17"/>
      <c r="K382" s="17"/>
      <c r="L382" s="17"/>
      <c r="M382" s="17"/>
    </row>
    <row r="383" spans="1:13" ht="12.75">
      <c r="A383" s="409"/>
      <c r="B383" s="409"/>
      <c r="C383" s="409"/>
      <c r="D383" s="409"/>
      <c r="E383" s="409"/>
      <c r="F383" s="17"/>
      <c r="G383" s="17"/>
      <c r="H383" s="17"/>
      <c r="I383" s="17"/>
      <c r="J383" s="17"/>
      <c r="K383" s="17"/>
      <c r="L383" s="17"/>
      <c r="M383" s="17"/>
    </row>
    <row r="384" spans="1:13" ht="12.75">
      <c r="A384" s="397"/>
      <c r="B384" s="397"/>
      <c r="C384" s="397"/>
      <c r="D384" s="397"/>
      <c r="E384" s="397"/>
      <c r="F384" s="17"/>
      <c r="G384" s="17"/>
      <c r="H384" s="17"/>
      <c r="I384" s="17"/>
      <c r="J384" s="17"/>
      <c r="K384" s="17"/>
      <c r="L384" s="17"/>
      <c r="M384" s="17"/>
    </row>
    <row r="385" spans="1:13" ht="12.75">
      <c r="A385" s="396" t="s">
        <v>354</v>
      </c>
      <c r="B385" s="396"/>
      <c r="C385" s="396"/>
      <c r="D385" s="396"/>
      <c r="E385" s="396"/>
      <c r="F385" s="17"/>
      <c r="G385" s="17"/>
      <c r="H385" s="17"/>
      <c r="I385" s="17"/>
      <c r="J385" s="17"/>
      <c r="K385" s="17"/>
      <c r="L385" s="17"/>
      <c r="M385" s="17"/>
    </row>
    <row r="386" spans="1:13" ht="12.75" customHeight="1">
      <c r="A386" s="396"/>
      <c r="B386" s="396"/>
      <c r="C386" s="396"/>
      <c r="D386" s="396"/>
      <c r="E386" s="396"/>
      <c r="F386" s="17"/>
      <c r="G386" s="17"/>
      <c r="H386" s="17"/>
      <c r="I386" s="17"/>
      <c r="J386" s="17"/>
      <c r="K386" s="17"/>
      <c r="L386" s="17"/>
      <c r="M386" s="17"/>
    </row>
    <row r="387" spans="1:13" ht="12.75" customHeight="1">
      <c r="A387" s="396"/>
      <c r="B387" s="396"/>
      <c r="C387" s="396"/>
      <c r="D387" s="396"/>
      <c r="E387" s="396"/>
      <c r="F387" s="17"/>
      <c r="G387" s="17"/>
      <c r="H387" s="17"/>
      <c r="I387" s="17"/>
      <c r="J387" s="17"/>
      <c r="K387" s="17"/>
      <c r="L387" s="17"/>
      <c r="M387" s="17"/>
    </row>
    <row r="388" spans="1:13" ht="12.75">
      <c r="A388" s="396"/>
      <c r="B388" s="396"/>
      <c r="C388" s="396"/>
      <c r="D388" s="396"/>
      <c r="E388" s="396"/>
      <c r="F388" s="17"/>
      <c r="G388" s="17"/>
      <c r="H388" s="17"/>
      <c r="I388" s="17"/>
      <c r="J388" s="17"/>
      <c r="K388" s="17"/>
      <c r="L388" s="17"/>
      <c r="M388" s="17"/>
    </row>
    <row r="389" spans="1:13" ht="12.75">
      <c r="A389" s="396"/>
      <c r="B389" s="396"/>
      <c r="C389" s="396"/>
      <c r="D389" s="396"/>
      <c r="E389" s="396"/>
      <c r="F389" s="17"/>
      <c r="G389" s="17"/>
      <c r="H389" s="17"/>
      <c r="I389" s="17"/>
      <c r="J389" s="17"/>
      <c r="K389" s="17"/>
      <c r="L389" s="17"/>
      <c r="M389" s="17"/>
    </row>
    <row r="390" spans="1:5" ht="12.75">
      <c r="A390" s="397"/>
      <c r="B390" s="397"/>
      <c r="C390" s="397"/>
      <c r="D390" s="397"/>
      <c r="E390" s="397"/>
    </row>
    <row r="391" spans="1:5" ht="12.75">
      <c r="A391" s="397"/>
      <c r="B391" s="397"/>
      <c r="C391" s="397"/>
      <c r="D391" s="397"/>
      <c r="E391" s="397"/>
    </row>
    <row r="392" spans="1:5" ht="12.75">
      <c r="A392" s="397"/>
      <c r="B392" s="397"/>
      <c r="C392" s="397"/>
      <c r="D392" s="397"/>
      <c r="E392" s="397"/>
    </row>
    <row r="393" spans="1:5" ht="12.75">
      <c r="A393" s="397"/>
      <c r="B393" s="397"/>
      <c r="C393" s="397"/>
      <c r="D393" s="397"/>
      <c r="E393" s="397"/>
    </row>
    <row r="394" spans="1:5" ht="12.75">
      <c r="A394" s="74"/>
      <c r="B394" s="74"/>
      <c r="C394" s="74"/>
      <c r="D394" s="74"/>
      <c r="E394" s="74"/>
    </row>
    <row r="395" spans="1:5" ht="12.75">
      <c r="A395" s="74"/>
      <c r="B395" s="74"/>
      <c r="C395" s="74"/>
      <c r="D395" s="74"/>
      <c r="E395" s="74"/>
    </row>
    <row r="396" spans="1:5" ht="15.75">
      <c r="A396" s="74"/>
      <c r="B396" s="185" t="s">
        <v>204</v>
      </c>
      <c r="C396" s="186" t="s">
        <v>26</v>
      </c>
      <c r="D396" s="187"/>
      <c r="E396" s="187"/>
    </row>
    <row r="397" spans="1:5" ht="12.75">
      <c r="A397" s="187"/>
      <c r="B397" s="187"/>
      <c r="C397" s="187"/>
      <c r="D397" s="187"/>
      <c r="E397" s="187"/>
    </row>
    <row r="398" spans="1:5" ht="12.75">
      <c r="A398" s="407" t="s">
        <v>331</v>
      </c>
      <c r="B398" s="408"/>
      <c r="C398" s="408"/>
      <c r="D398" s="408"/>
      <c r="E398" s="408"/>
    </row>
    <row r="399" spans="1:5" ht="12.75">
      <c r="A399" s="408"/>
      <c r="B399" s="408"/>
      <c r="C399" s="408"/>
      <c r="D399" s="408"/>
      <c r="E399" s="408"/>
    </row>
    <row r="400" spans="1:5" ht="12.75">
      <c r="A400" s="408"/>
      <c r="B400" s="408"/>
      <c r="C400" s="408"/>
      <c r="D400" s="408"/>
      <c r="E400" s="408"/>
    </row>
    <row r="401" spans="1:19" ht="12.75">
      <c r="A401" s="396" t="s">
        <v>355</v>
      </c>
      <c r="B401" s="396"/>
      <c r="C401" s="396"/>
      <c r="D401" s="396"/>
      <c r="E401" s="396"/>
      <c r="O401" s="154"/>
      <c r="P401" s="154"/>
      <c r="Q401" s="154"/>
      <c r="R401" s="154"/>
      <c r="S401" s="154"/>
    </row>
    <row r="402" spans="1:19" ht="12.75">
      <c r="A402" s="396"/>
      <c r="B402" s="396"/>
      <c r="C402" s="396"/>
      <c r="D402" s="396"/>
      <c r="E402" s="396"/>
      <c r="O402" s="154"/>
      <c r="P402" s="154"/>
      <c r="Q402" s="154"/>
      <c r="R402" s="154"/>
      <c r="S402" s="154"/>
    </row>
    <row r="403" spans="1:19" ht="12.75">
      <c r="A403" s="396"/>
      <c r="B403" s="396"/>
      <c r="C403" s="396"/>
      <c r="D403" s="396"/>
      <c r="E403" s="396"/>
      <c r="O403" s="154"/>
      <c r="P403" s="154"/>
      <c r="Q403" s="154"/>
      <c r="R403" s="154"/>
      <c r="S403" s="154"/>
    </row>
    <row r="404" spans="1:19" ht="12.75">
      <c r="A404" s="495"/>
      <c r="B404" s="495"/>
      <c r="C404" s="495"/>
      <c r="D404" s="495"/>
      <c r="E404" s="495"/>
      <c r="O404" s="155"/>
      <c r="P404" s="155"/>
      <c r="Q404" s="155"/>
      <c r="R404" s="155"/>
      <c r="S404" s="155"/>
    </row>
    <row r="405" spans="1:5" ht="12.75">
      <c r="A405" s="495"/>
      <c r="B405" s="495"/>
      <c r="C405" s="495"/>
      <c r="D405" s="495"/>
      <c r="E405" s="495"/>
    </row>
    <row r="406" spans="1:5" ht="12.75">
      <c r="A406" s="495"/>
      <c r="B406" s="495"/>
      <c r="C406" s="495"/>
      <c r="D406" s="495"/>
      <c r="E406" s="495"/>
    </row>
    <row r="407" spans="1:5" ht="12.75">
      <c r="A407" s="495"/>
      <c r="B407" s="495"/>
      <c r="C407" s="495"/>
      <c r="D407" s="495"/>
      <c r="E407" s="495"/>
    </row>
    <row r="408" spans="1:5" ht="12.75">
      <c r="A408" s="495"/>
      <c r="B408" s="495"/>
      <c r="C408" s="495"/>
      <c r="D408" s="495"/>
      <c r="E408" s="495"/>
    </row>
    <row r="409" spans="1:5" ht="12.75">
      <c r="A409" s="397"/>
      <c r="B409" s="397"/>
      <c r="C409" s="397"/>
      <c r="D409" s="397"/>
      <c r="E409" s="397"/>
    </row>
    <row r="410" spans="1:5" ht="12.75">
      <c r="A410" s="74"/>
      <c r="B410" s="74"/>
      <c r="C410" s="74"/>
      <c r="D410" s="74"/>
      <c r="E410" s="74"/>
    </row>
    <row r="411" spans="1:5" ht="15.75">
      <c r="A411" s="163"/>
      <c r="B411" s="185" t="s">
        <v>13</v>
      </c>
      <c r="C411" s="186" t="s">
        <v>27</v>
      </c>
      <c r="D411" s="302"/>
      <c r="E411" s="302"/>
    </row>
    <row r="412" spans="1:5" ht="12.75">
      <c r="A412" s="187"/>
      <c r="B412" s="187"/>
      <c r="C412" s="187"/>
      <c r="D412" s="316"/>
      <c r="E412" s="316"/>
    </row>
    <row r="413" spans="1:5" ht="12.75">
      <c r="A413" s="407" t="s">
        <v>332</v>
      </c>
      <c r="B413" s="408"/>
      <c r="C413" s="408"/>
      <c r="D413" s="408"/>
      <c r="E413" s="408"/>
    </row>
    <row r="414" spans="1:5" ht="12.75">
      <c r="A414" s="408"/>
      <c r="B414" s="408"/>
      <c r="C414" s="408"/>
      <c r="D414" s="408"/>
      <c r="E414" s="408"/>
    </row>
    <row r="415" spans="1:5" ht="12.75">
      <c r="A415" s="409"/>
      <c r="B415" s="409"/>
      <c r="C415" s="409"/>
      <c r="D415" s="409"/>
      <c r="E415" s="409"/>
    </row>
    <row r="416" spans="1:5" ht="12.75">
      <c r="A416" s="396" t="s">
        <v>356</v>
      </c>
      <c r="B416" s="396"/>
      <c r="C416" s="396"/>
      <c r="D416" s="396"/>
      <c r="E416" s="396"/>
    </row>
    <row r="417" spans="1:5" ht="12.75">
      <c r="A417" s="396"/>
      <c r="B417" s="396"/>
      <c r="C417" s="396"/>
      <c r="D417" s="396"/>
      <c r="E417" s="396"/>
    </row>
    <row r="418" spans="1:5" ht="12.75">
      <c r="A418" s="396"/>
      <c r="B418" s="396"/>
      <c r="C418" s="396"/>
      <c r="D418" s="396"/>
      <c r="E418" s="396"/>
    </row>
    <row r="419" spans="1:5" ht="12.75">
      <c r="A419" s="396"/>
      <c r="B419" s="396"/>
      <c r="C419" s="396"/>
      <c r="D419" s="396"/>
      <c r="E419" s="396"/>
    </row>
    <row r="420" spans="1:5" ht="12.75">
      <c r="A420" s="396"/>
      <c r="B420" s="396"/>
      <c r="C420" s="396"/>
      <c r="D420" s="396"/>
      <c r="E420" s="396"/>
    </row>
    <row r="421" spans="1:5" ht="12.75">
      <c r="A421" s="396"/>
      <c r="B421" s="396"/>
      <c r="C421" s="396"/>
      <c r="D421" s="396"/>
      <c r="E421" s="396"/>
    </row>
    <row r="422" spans="1:5" ht="12.75">
      <c r="A422" s="396"/>
      <c r="B422" s="396"/>
      <c r="C422" s="396"/>
      <c r="D422" s="396"/>
      <c r="E422" s="396"/>
    </row>
    <row r="423" spans="1:5" ht="12.75">
      <c r="A423" s="397"/>
      <c r="B423" s="397"/>
      <c r="C423" s="397"/>
      <c r="D423" s="397"/>
      <c r="E423" s="397"/>
    </row>
    <row r="424" spans="1:13" ht="12.75" customHeight="1">
      <c r="A424" s="18"/>
      <c r="B424" s="19"/>
      <c r="C424" s="19"/>
      <c r="D424" s="19"/>
      <c r="E424" s="20"/>
      <c r="F424" s="20"/>
      <c r="G424" s="20"/>
      <c r="H424" s="20"/>
      <c r="I424" s="20"/>
      <c r="J424" s="20"/>
      <c r="K424" s="20"/>
      <c r="L424" s="20"/>
      <c r="M424" s="21"/>
    </row>
    <row r="425" spans="1:13" ht="15" customHeight="1">
      <c r="A425" s="398"/>
      <c r="B425" s="399"/>
      <c r="C425" s="399"/>
      <c r="D425" s="399"/>
      <c r="E425" s="399"/>
      <c r="F425" s="399"/>
      <c r="G425" s="399"/>
      <c r="H425" s="399"/>
      <c r="I425" s="399"/>
      <c r="J425" s="399"/>
      <c r="K425" s="399"/>
      <c r="L425" s="399"/>
      <c r="M425" s="399"/>
    </row>
    <row r="426" spans="1:13" ht="3.75" customHeight="1">
      <c r="A426" s="399"/>
      <c r="B426" s="399"/>
      <c r="C426" s="399"/>
      <c r="D426" s="399"/>
      <c r="E426" s="399"/>
      <c r="F426" s="399"/>
      <c r="G426" s="399"/>
      <c r="H426" s="399"/>
      <c r="I426" s="399"/>
      <c r="J426" s="399"/>
      <c r="K426" s="399"/>
      <c r="L426" s="399"/>
      <c r="M426" s="399"/>
    </row>
    <row r="427" spans="1:13" ht="7.5" customHeight="1">
      <c r="A427" s="399"/>
      <c r="B427" s="399"/>
      <c r="C427" s="399"/>
      <c r="D427" s="399"/>
      <c r="E427" s="399"/>
      <c r="F427" s="399"/>
      <c r="G427" s="399"/>
      <c r="H427" s="399"/>
      <c r="I427" s="399"/>
      <c r="J427" s="399"/>
      <c r="K427" s="399"/>
      <c r="L427" s="399"/>
      <c r="M427" s="399"/>
    </row>
    <row r="428" spans="1:13" ht="12.75">
      <c r="A428" s="400"/>
      <c r="B428" s="400"/>
      <c r="C428" s="400"/>
      <c r="D428" s="400"/>
      <c r="E428" s="400"/>
      <c r="F428" s="400"/>
      <c r="G428" s="400"/>
      <c r="H428" s="400"/>
      <c r="I428" s="400"/>
      <c r="J428" s="400"/>
      <c r="K428" s="400"/>
      <c r="L428" s="400"/>
      <c r="M428" s="400"/>
    </row>
    <row r="431" spans="6:12" ht="12.75">
      <c r="F431" s="14"/>
      <c r="G431" s="14"/>
      <c r="H431" s="14"/>
      <c r="I431" s="14"/>
      <c r="J431" s="14"/>
      <c r="K431" s="14"/>
      <c r="L431" s="14"/>
    </row>
    <row r="432" spans="1:13" ht="12.75">
      <c r="A432" s="176"/>
      <c r="B432" s="176"/>
      <c r="C432" s="176"/>
      <c r="D432" s="176"/>
      <c r="E432" s="176"/>
      <c r="F432" s="22"/>
      <c r="G432" s="22"/>
      <c r="H432" s="22"/>
      <c r="I432" s="22"/>
      <c r="J432" s="22"/>
      <c r="L432" s="22"/>
      <c r="M432" s="6"/>
    </row>
    <row r="433" spans="1:13" ht="18.75">
      <c r="A433" s="314" t="s">
        <v>11</v>
      </c>
      <c r="B433" s="315"/>
      <c r="C433" s="315"/>
      <c r="D433" s="315"/>
      <c r="E433" s="315"/>
      <c r="F433" s="14"/>
      <c r="G433" s="14"/>
      <c r="H433" s="14"/>
      <c r="I433" s="14"/>
      <c r="J433" s="14"/>
      <c r="M433" s="6"/>
    </row>
    <row r="434" spans="1:13" ht="12.75">
      <c r="A434" s="315"/>
      <c r="B434" s="315"/>
      <c r="C434" s="315"/>
      <c r="D434" s="315"/>
      <c r="E434" s="315"/>
      <c r="F434" s="14"/>
      <c r="G434" s="14"/>
      <c r="H434" s="14"/>
      <c r="I434" s="14"/>
      <c r="J434" s="14"/>
      <c r="M434" s="6"/>
    </row>
    <row r="435" spans="1:13" ht="15.75">
      <c r="A435" s="315"/>
      <c r="B435" s="185" t="s">
        <v>205</v>
      </c>
      <c r="C435" s="186" t="s">
        <v>17</v>
      </c>
      <c r="D435" s="187"/>
      <c r="E435" s="187"/>
      <c r="F435" s="8"/>
      <c r="G435" s="8"/>
      <c r="H435" s="8"/>
      <c r="I435" s="8"/>
      <c r="J435" s="8"/>
      <c r="K435" s="8"/>
      <c r="L435" s="8"/>
      <c r="M435" s="8"/>
    </row>
    <row r="436" spans="1:13" ht="12.75">
      <c r="A436" s="187"/>
      <c r="B436" s="187"/>
      <c r="C436" s="187"/>
      <c r="D436" s="187"/>
      <c r="E436" s="187"/>
      <c r="F436" s="8"/>
      <c r="G436" s="8"/>
      <c r="H436" s="8"/>
      <c r="I436" s="8"/>
      <c r="J436" s="8"/>
      <c r="K436" s="8"/>
      <c r="L436" s="8"/>
      <c r="M436" s="8"/>
    </row>
    <row r="437" spans="1:13" ht="12.75">
      <c r="A437" s="407" t="s">
        <v>333</v>
      </c>
      <c r="B437" s="422"/>
      <c r="C437" s="422"/>
      <c r="D437" s="422"/>
      <c r="E437" s="422"/>
      <c r="F437" s="8"/>
      <c r="G437" s="8"/>
      <c r="H437" s="8"/>
      <c r="I437" s="8"/>
      <c r="J437" s="8"/>
      <c r="K437" s="8"/>
      <c r="L437" s="8"/>
      <c r="M437" s="8"/>
    </row>
    <row r="438" spans="1:12" ht="12.75">
      <c r="A438" s="422"/>
      <c r="B438" s="422"/>
      <c r="C438" s="422"/>
      <c r="D438" s="422"/>
      <c r="E438" s="422"/>
      <c r="L438" s="6"/>
    </row>
    <row r="439" spans="1:12" ht="12.75">
      <c r="A439" s="396" t="s">
        <v>357</v>
      </c>
      <c r="B439" s="396"/>
      <c r="C439" s="396"/>
      <c r="D439" s="396"/>
      <c r="E439" s="396"/>
      <c r="F439" s="14"/>
      <c r="L439" s="14"/>
    </row>
    <row r="440" spans="1:12" ht="12.75">
      <c r="A440" s="396"/>
      <c r="B440" s="396"/>
      <c r="C440" s="396"/>
      <c r="D440" s="396"/>
      <c r="E440" s="396"/>
      <c r="F440" s="14"/>
      <c r="L440" s="14"/>
    </row>
    <row r="441" spans="1:12" ht="12.75">
      <c r="A441" s="396"/>
      <c r="B441" s="396"/>
      <c r="C441" s="396"/>
      <c r="D441" s="396"/>
      <c r="E441" s="396"/>
      <c r="F441" s="14"/>
      <c r="G441" s="14"/>
      <c r="H441" s="14"/>
      <c r="I441" s="14"/>
      <c r="J441" s="14"/>
      <c r="K441" s="14"/>
      <c r="L441" s="14"/>
    </row>
    <row r="442" spans="1:12" ht="12.75">
      <c r="A442" s="396"/>
      <c r="B442" s="396"/>
      <c r="C442" s="396"/>
      <c r="D442" s="396"/>
      <c r="E442" s="396"/>
      <c r="F442" s="14"/>
      <c r="G442" s="14"/>
      <c r="H442" s="14"/>
      <c r="I442" s="14"/>
      <c r="J442" s="14"/>
      <c r="K442" s="14"/>
      <c r="L442" s="14"/>
    </row>
    <row r="443" spans="1:12" ht="12.75">
      <c r="A443" s="396"/>
      <c r="B443" s="396"/>
      <c r="C443" s="396"/>
      <c r="D443" s="396"/>
      <c r="E443" s="396"/>
      <c r="F443" s="14"/>
      <c r="G443" s="14"/>
      <c r="H443" s="14"/>
      <c r="I443" s="14"/>
      <c r="J443" s="14"/>
      <c r="K443" s="14"/>
      <c r="L443" s="14"/>
    </row>
    <row r="444" spans="1:12" ht="12.75">
      <c r="A444" s="396"/>
      <c r="B444" s="396"/>
      <c r="C444" s="396"/>
      <c r="D444" s="396"/>
      <c r="E444" s="396"/>
      <c r="F444" s="14"/>
      <c r="G444" s="14"/>
      <c r="H444" s="14"/>
      <c r="I444" s="14"/>
      <c r="J444" s="14"/>
      <c r="K444" s="14"/>
      <c r="L444" s="14"/>
    </row>
    <row r="445" spans="1:12" ht="12.75">
      <c r="A445" s="396"/>
      <c r="B445" s="396"/>
      <c r="C445" s="396"/>
      <c r="D445" s="396"/>
      <c r="E445" s="396"/>
      <c r="F445" s="14"/>
      <c r="G445" s="14"/>
      <c r="H445" s="14"/>
      <c r="I445" s="14"/>
      <c r="J445" s="14"/>
      <c r="K445" s="14"/>
      <c r="L445" s="14"/>
    </row>
    <row r="446" spans="1:12" ht="12.75">
      <c r="A446" s="396"/>
      <c r="B446" s="396"/>
      <c r="C446" s="396"/>
      <c r="D446" s="396"/>
      <c r="E446" s="396"/>
      <c r="F446" s="14"/>
      <c r="G446" s="14"/>
      <c r="H446" s="14"/>
      <c r="I446" s="14"/>
      <c r="J446" s="14"/>
      <c r="K446" s="14"/>
      <c r="L446" s="14"/>
    </row>
    <row r="447" spans="1:12" ht="12.75">
      <c r="A447" s="154"/>
      <c r="B447" s="154"/>
      <c r="C447" s="154"/>
      <c r="D447" s="154"/>
      <c r="E447" s="154"/>
      <c r="F447" s="14"/>
      <c r="G447" s="14"/>
      <c r="H447" s="14"/>
      <c r="I447" s="14"/>
      <c r="J447" s="14"/>
      <c r="K447" s="14"/>
      <c r="L447" s="14"/>
    </row>
    <row r="448" spans="1:13" ht="12.75" customHeight="1">
      <c r="A448" s="10"/>
      <c r="B448" s="10"/>
      <c r="C448" s="10"/>
      <c r="D448" s="10"/>
      <c r="E448" s="10"/>
      <c r="F448" s="23"/>
      <c r="G448" s="23"/>
      <c r="H448" s="23"/>
      <c r="I448" s="23"/>
      <c r="J448" s="10"/>
      <c r="K448" s="10"/>
      <c r="L448" s="34"/>
      <c r="M448" s="10"/>
    </row>
    <row r="449" spans="1:13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5"/>
      <c r="M449" s="16">
        <v>6</v>
      </c>
    </row>
    <row r="450" spans="1:11" ht="12.75">
      <c r="A450" s="1"/>
      <c r="C450" s="25" t="str">
        <f>C298</f>
        <v>Июнь 2010г.</v>
      </c>
      <c r="K450" s="25" t="str">
        <f>K374</f>
        <v>Национальный Банк РК</v>
      </c>
    </row>
    <row r="451" spans="1:12" ht="12.75">
      <c r="A451" s="1"/>
      <c r="C451" s="420" t="str">
        <f>C299</f>
        <v>Информационно - аналитический обзор экономики Казахстана</v>
      </c>
      <c r="D451" s="420"/>
      <c r="E451" s="420"/>
      <c r="F451" s="420"/>
      <c r="G451" s="420"/>
      <c r="H451" s="420"/>
      <c r="I451" s="420"/>
      <c r="J451" s="420"/>
      <c r="K451" s="420"/>
      <c r="L451" s="420"/>
    </row>
    <row r="452" spans="1:13" ht="12.75" customHeight="1" thickBot="1">
      <c r="A452" s="3"/>
      <c r="B452" s="4"/>
      <c r="C452" s="421"/>
      <c r="D452" s="421"/>
      <c r="E452" s="421"/>
      <c r="F452" s="421"/>
      <c r="G452" s="421"/>
      <c r="H452" s="421"/>
      <c r="I452" s="421"/>
      <c r="J452" s="421"/>
      <c r="K452" s="421"/>
      <c r="L452" s="421"/>
      <c r="M452" s="4"/>
    </row>
    <row r="453" ht="13.5" customHeight="1">
      <c r="A453" s="1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7" spans="1:12" ht="15.75">
      <c r="A457" s="7"/>
      <c r="B457" s="41" t="s">
        <v>206</v>
      </c>
      <c r="C457" s="31" t="s">
        <v>28</v>
      </c>
      <c r="D457" s="7"/>
      <c r="E457" s="7"/>
      <c r="F457" s="14"/>
      <c r="G457" s="14"/>
      <c r="H457" s="14"/>
      <c r="I457" s="14"/>
      <c r="J457" s="14"/>
      <c r="K457" s="14"/>
      <c r="L457" s="14"/>
    </row>
    <row r="458" ht="12.75" customHeight="1">
      <c r="L458" s="6"/>
    </row>
    <row r="459" spans="1:5" ht="12.75" customHeight="1">
      <c r="A459" s="407" t="s">
        <v>334</v>
      </c>
      <c r="B459" s="408"/>
      <c r="C459" s="408"/>
      <c r="D459" s="408"/>
      <c r="E459" s="408"/>
    </row>
    <row r="460" spans="1:5" ht="12.75" customHeight="1">
      <c r="A460" s="408"/>
      <c r="B460" s="408"/>
      <c r="C460" s="408"/>
      <c r="D460" s="408"/>
      <c r="E460" s="408"/>
    </row>
    <row r="461" spans="1:5" ht="12.75">
      <c r="A461" s="408"/>
      <c r="B461" s="408"/>
      <c r="C461" s="408"/>
      <c r="D461" s="408"/>
      <c r="E461" s="408"/>
    </row>
    <row r="462" spans="1:5" ht="12.75">
      <c r="A462" s="418" t="s">
        <v>335</v>
      </c>
      <c r="B462" s="418"/>
      <c r="C462" s="418"/>
      <c r="D462" s="418"/>
      <c r="E462" s="418"/>
    </row>
    <row r="463" spans="1:5" ht="12.75">
      <c r="A463" s="418"/>
      <c r="B463" s="418"/>
      <c r="C463" s="418"/>
      <c r="D463" s="418"/>
      <c r="E463" s="418"/>
    </row>
    <row r="464" spans="1:5" ht="12.75">
      <c r="A464" s="418"/>
      <c r="B464" s="418"/>
      <c r="C464" s="418"/>
      <c r="D464" s="418"/>
      <c r="E464" s="418"/>
    </row>
    <row r="465" spans="1:5" ht="12.75">
      <c r="A465" s="520" t="s">
        <v>336</v>
      </c>
      <c r="B465" s="520"/>
      <c r="C465" s="520"/>
      <c r="D465" s="520"/>
      <c r="E465" s="520"/>
    </row>
    <row r="466" spans="1:5" ht="12.75">
      <c r="A466" s="520"/>
      <c r="B466" s="520"/>
      <c r="C466" s="520"/>
      <c r="D466" s="520"/>
      <c r="E466" s="520"/>
    </row>
    <row r="467" spans="1:5" ht="12.75">
      <c r="A467" s="520"/>
      <c r="B467" s="520"/>
      <c r="C467" s="520"/>
      <c r="D467" s="520"/>
      <c r="E467" s="520"/>
    </row>
    <row r="468" spans="1:5" ht="12.75">
      <c r="A468" s="520"/>
      <c r="B468" s="520"/>
      <c r="C468" s="520"/>
      <c r="D468" s="520"/>
      <c r="E468" s="520"/>
    </row>
    <row r="469" spans="1:5" ht="12.75">
      <c r="A469" s="521"/>
      <c r="B469" s="521"/>
      <c r="C469" s="521"/>
      <c r="D469" s="521"/>
      <c r="E469" s="521"/>
    </row>
    <row r="470" spans="1:5" ht="12.75">
      <c r="A470" s="521"/>
      <c r="B470" s="521"/>
      <c r="C470" s="521"/>
      <c r="D470" s="521"/>
      <c r="E470" s="521"/>
    </row>
    <row r="471" spans="1:12" ht="12.75">
      <c r="A471" s="521"/>
      <c r="B471" s="521"/>
      <c r="C471" s="521"/>
      <c r="D471" s="521"/>
      <c r="E471" s="521"/>
      <c r="F471" s="14"/>
      <c r="G471" s="14"/>
      <c r="H471" s="14"/>
      <c r="I471" s="14"/>
      <c r="J471" s="14"/>
      <c r="K471" s="14"/>
      <c r="L471" s="15"/>
    </row>
    <row r="472" spans="1:5" ht="12.75">
      <c r="A472" s="397"/>
      <c r="B472" s="397"/>
      <c r="C472" s="397"/>
      <c r="D472" s="397"/>
      <c r="E472" s="397"/>
    </row>
    <row r="473" spans="1:5" ht="15.75">
      <c r="A473" s="74"/>
      <c r="B473" s="185" t="s">
        <v>207</v>
      </c>
      <c r="C473" s="186" t="s">
        <v>56</v>
      </c>
      <c r="D473" s="187"/>
      <c r="E473" s="187"/>
    </row>
    <row r="474" spans="1:5" ht="12.75">
      <c r="A474" s="187"/>
      <c r="B474" s="187"/>
      <c r="C474" s="187"/>
      <c r="D474" s="187"/>
      <c r="E474" s="187"/>
    </row>
    <row r="475" spans="1:5" ht="12.75">
      <c r="A475" s="407" t="s">
        <v>338</v>
      </c>
      <c r="B475" s="408"/>
      <c r="C475" s="408"/>
      <c r="D475" s="408"/>
      <c r="E475" s="408"/>
    </row>
    <row r="476" spans="1:5" ht="12.75">
      <c r="A476" s="408"/>
      <c r="B476" s="408"/>
      <c r="C476" s="408"/>
      <c r="D476" s="408"/>
      <c r="E476" s="408"/>
    </row>
    <row r="477" spans="1:5" ht="12.75">
      <c r="A477" s="408"/>
      <c r="B477" s="408"/>
      <c r="C477" s="408"/>
      <c r="D477" s="408"/>
      <c r="E477" s="408"/>
    </row>
    <row r="478" spans="1:5" ht="12.75">
      <c r="A478" s="418" t="s">
        <v>337</v>
      </c>
      <c r="B478" s="418"/>
      <c r="C478" s="418"/>
      <c r="D478" s="418"/>
      <c r="E478" s="418"/>
    </row>
    <row r="479" spans="1:5" ht="12.75">
      <c r="A479" s="418"/>
      <c r="B479" s="418"/>
      <c r="C479" s="418"/>
      <c r="D479" s="418"/>
      <c r="E479" s="418"/>
    </row>
    <row r="480" spans="1:5" ht="12.75">
      <c r="A480" s="418"/>
      <c r="B480" s="418"/>
      <c r="C480" s="418"/>
      <c r="D480" s="418"/>
      <c r="E480" s="418"/>
    </row>
    <row r="481" spans="1:5" ht="12.75">
      <c r="A481" s="418"/>
      <c r="B481" s="418"/>
      <c r="C481" s="418"/>
      <c r="D481" s="418"/>
      <c r="E481" s="418"/>
    </row>
    <row r="482" spans="1:12" ht="12.75">
      <c r="A482" s="418"/>
      <c r="B482" s="418"/>
      <c r="C482" s="418"/>
      <c r="D482" s="418"/>
      <c r="E482" s="418"/>
      <c r="L482" s="6"/>
    </row>
    <row r="483" spans="1:5" ht="12.75">
      <c r="A483" s="418"/>
      <c r="B483" s="418"/>
      <c r="C483" s="418"/>
      <c r="D483" s="418"/>
      <c r="E483" s="418"/>
    </row>
    <row r="484" spans="1:10" ht="12.75">
      <c r="A484" s="418"/>
      <c r="B484" s="418"/>
      <c r="C484" s="418"/>
      <c r="D484" s="418"/>
      <c r="E484" s="418"/>
      <c r="F484" s="24"/>
      <c r="G484" s="24"/>
      <c r="H484" s="24"/>
      <c r="I484" s="24"/>
      <c r="J484" s="24"/>
    </row>
    <row r="485" spans="1:13" ht="12.75">
      <c r="A485" s="312"/>
      <c r="B485" s="312"/>
      <c r="C485" s="312"/>
      <c r="D485" s="312"/>
      <c r="E485" s="312"/>
      <c r="F485" s="63"/>
      <c r="G485" s="63"/>
      <c r="H485" s="63"/>
      <c r="I485" s="63"/>
      <c r="J485" s="63"/>
      <c r="K485" s="6"/>
      <c r="L485" s="6"/>
      <c r="M485" s="6"/>
    </row>
    <row r="486" spans="1:5" ht="12.75">
      <c r="A486" s="74"/>
      <c r="B486" s="74"/>
      <c r="C486" s="74"/>
      <c r="D486" s="74"/>
      <c r="E486" s="74"/>
    </row>
    <row r="487" spans="1:5" ht="12.75">
      <c r="A487" s="74"/>
      <c r="B487" s="74"/>
      <c r="C487" s="74"/>
      <c r="D487" s="74"/>
      <c r="E487" s="74"/>
    </row>
    <row r="488" spans="1:5" ht="12.75">
      <c r="A488" s="74"/>
      <c r="B488" s="74"/>
      <c r="C488" s="74"/>
      <c r="D488" s="74"/>
      <c r="E488" s="74"/>
    </row>
    <row r="489" spans="1:13" ht="12.75">
      <c r="A489" s="303"/>
      <c r="B489" s="304"/>
      <c r="C489" s="304"/>
      <c r="D489" s="304"/>
      <c r="E489" s="305"/>
      <c r="F489" s="20"/>
      <c r="G489" s="20"/>
      <c r="H489" s="20"/>
      <c r="I489" s="20"/>
      <c r="J489" s="20"/>
      <c r="K489" s="20"/>
      <c r="L489" s="20"/>
      <c r="M489" s="21"/>
    </row>
    <row r="490" spans="1:13" ht="18">
      <c r="A490" s="306"/>
      <c r="B490" s="306"/>
      <c r="C490" s="306"/>
      <c r="D490" s="313" t="s">
        <v>78</v>
      </c>
      <c r="E490" s="307" t="s">
        <v>73</v>
      </c>
      <c r="F490" s="10"/>
      <c r="G490" s="10"/>
      <c r="H490" s="10"/>
      <c r="I490" s="10"/>
      <c r="J490" s="10"/>
      <c r="K490" s="10"/>
      <c r="L490" s="10"/>
      <c r="M490" s="10"/>
    </row>
    <row r="491" spans="1:12" ht="12.75">
      <c r="A491" s="308"/>
      <c r="B491" s="308"/>
      <c r="C491" s="308"/>
      <c r="D491" s="308"/>
      <c r="E491" s="308"/>
      <c r="F491" s="14"/>
      <c r="G491" s="14"/>
      <c r="H491" s="14"/>
      <c r="I491" s="14"/>
      <c r="J491" s="14"/>
      <c r="K491" s="14"/>
      <c r="L491" s="14"/>
    </row>
    <row r="492" spans="1:12" ht="14.25" customHeight="1">
      <c r="A492" s="185"/>
      <c r="B492" s="186" t="s">
        <v>208</v>
      </c>
      <c r="C492" s="144"/>
      <c r="D492" s="146"/>
      <c r="E492" s="144"/>
      <c r="H492" s="68"/>
      <c r="I492" s="69"/>
      <c r="J492" s="22"/>
      <c r="K492" s="6"/>
      <c r="L492" s="22"/>
    </row>
    <row r="493" spans="1:12" ht="12.75">
      <c r="A493" s="146"/>
      <c r="B493" s="146"/>
      <c r="C493" s="146"/>
      <c r="D493" s="146"/>
      <c r="E493" s="146"/>
      <c r="F493" s="14"/>
      <c r="G493" s="14"/>
      <c r="H493" s="14"/>
      <c r="I493" s="14"/>
      <c r="J493" s="14"/>
      <c r="K493" s="14"/>
      <c r="L493" s="14"/>
    </row>
    <row r="494" spans="1:13" ht="16.5" customHeight="1">
      <c r="A494" s="407" t="s">
        <v>305</v>
      </c>
      <c r="B494" s="408"/>
      <c r="C494" s="408"/>
      <c r="D494" s="408"/>
      <c r="E494" s="408"/>
      <c r="F494" s="22"/>
      <c r="G494" s="22"/>
      <c r="H494" s="22"/>
      <c r="I494" s="22"/>
      <c r="J494" s="22"/>
      <c r="L494" s="22"/>
      <c r="M494" s="6"/>
    </row>
    <row r="495" spans="1:12" ht="12.75" customHeight="1">
      <c r="A495" s="408"/>
      <c r="B495" s="408"/>
      <c r="C495" s="408"/>
      <c r="D495" s="408"/>
      <c r="E495" s="408"/>
      <c r="F495" s="14"/>
      <c r="G495" s="14"/>
      <c r="H495" s="14"/>
      <c r="I495" s="14"/>
      <c r="J495" s="14"/>
      <c r="K495" s="14"/>
      <c r="L495" s="14"/>
    </row>
    <row r="496" spans="1:12" ht="12.75" customHeight="1">
      <c r="A496" s="408"/>
      <c r="B496" s="408"/>
      <c r="C496" s="408"/>
      <c r="D496" s="408"/>
      <c r="E496" s="408"/>
      <c r="F496" s="14"/>
      <c r="G496" s="14"/>
      <c r="H496" s="14"/>
      <c r="I496" s="14"/>
      <c r="J496" s="14"/>
      <c r="L496" s="14"/>
    </row>
    <row r="497" spans="1:12" ht="15.75" customHeight="1">
      <c r="A497" s="426" t="s">
        <v>358</v>
      </c>
      <c r="B497" s="426"/>
      <c r="C497" s="426"/>
      <c r="D497" s="426"/>
      <c r="E497" s="426"/>
      <c r="F497" s="14"/>
      <c r="G497" s="14"/>
      <c r="H497" s="14"/>
      <c r="I497" s="14"/>
      <c r="J497" s="14"/>
      <c r="L497" s="14"/>
    </row>
    <row r="498" spans="1:12" ht="12.75">
      <c r="A498" s="426"/>
      <c r="B498" s="426"/>
      <c r="C498" s="426"/>
      <c r="D498" s="426"/>
      <c r="E498" s="426"/>
      <c r="F498" s="14"/>
      <c r="G498" s="14"/>
      <c r="H498" s="14"/>
      <c r="I498" s="14"/>
      <c r="J498" s="14"/>
      <c r="K498" s="14"/>
      <c r="L498" s="14"/>
    </row>
    <row r="499" spans="1:12" ht="12.75">
      <c r="A499" s="411"/>
      <c r="B499" s="411"/>
      <c r="C499" s="411"/>
      <c r="D499" s="411"/>
      <c r="E499" s="411"/>
      <c r="F499" s="14"/>
      <c r="G499" s="14"/>
      <c r="H499" s="14"/>
      <c r="I499" s="14"/>
      <c r="J499" s="14"/>
      <c r="L499" s="22"/>
    </row>
    <row r="500" spans="1:12" ht="12.75">
      <c r="A500" s="425" t="s">
        <v>359</v>
      </c>
      <c r="B500" s="425"/>
      <c r="C500" s="425"/>
      <c r="D500" s="425"/>
      <c r="E500" s="425"/>
      <c r="F500" s="188"/>
      <c r="G500" s="188"/>
      <c r="H500" s="188"/>
      <c r="I500" s="188"/>
      <c r="J500" s="144"/>
      <c r="K500" s="144"/>
      <c r="L500" s="144"/>
    </row>
    <row r="501" spans="1:12" ht="12.75">
      <c r="A501" s="425"/>
      <c r="B501" s="425"/>
      <c r="C501" s="425"/>
      <c r="D501" s="425"/>
      <c r="E501" s="425"/>
      <c r="F501" s="144"/>
      <c r="G501" s="144"/>
      <c r="H501" s="144"/>
      <c r="I501" s="144"/>
      <c r="J501" s="144"/>
      <c r="K501" s="144"/>
      <c r="L501" s="144"/>
    </row>
    <row r="502" spans="1:12" ht="12.75">
      <c r="A502" s="425"/>
      <c r="B502" s="425"/>
      <c r="C502" s="425"/>
      <c r="D502" s="425"/>
      <c r="E502" s="425"/>
      <c r="F502" s="144"/>
      <c r="G502" s="144"/>
      <c r="H502" s="144"/>
      <c r="I502" s="144"/>
      <c r="J502" s="144"/>
      <c r="K502" s="144"/>
      <c r="L502" s="144"/>
    </row>
    <row r="503" spans="1:12" ht="12.75">
      <c r="A503" s="425"/>
      <c r="B503" s="425"/>
      <c r="C503" s="425"/>
      <c r="D503" s="425"/>
      <c r="E503" s="425"/>
      <c r="F503" s="144"/>
      <c r="G503" s="144"/>
      <c r="H503" s="144"/>
      <c r="I503" s="144"/>
      <c r="J503" s="144"/>
      <c r="K503" s="144"/>
      <c r="L503" s="144"/>
    </row>
    <row r="504" spans="1:12" ht="12.75">
      <c r="A504" s="411"/>
      <c r="B504" s="411"/>
      <c r="C504" s="411"/>
      <c r="D504" s="411"/>
      <c r="E504" s="411"/>
      <c r="F504" s="144"/>
      <c r="G504" s="144"/>
      <c r="H504" s="144"/>
      <c r="I504" s="144"/>
      <c r="J504" s="144"/>
      <c r="K504" s="144"/>
      <c r="L504" s="144"/>
    </row>
    <row r="505" spans="1:12" ht="12.75">
      <c r="A505" s="425" t="s">
        <v>360</v>
      </c>
      <c r="B505" s="425"/>
      <c r="C505" s="425"/>
      <c r="D505" s="425"/>
      <c r="E505" s="425"/>
      <c r="F505" s="144"/>
      <c r="G505" s="144"/>
      <c r="H505" s="144"/>
      <c r="I505" s="144"/>
      <c r="J505" s="144"/>
      <c r="K505" s="144"/>
      <c r="L505" s="144"/>
    </row>
    <row r="506" spans="1:12" ht="12.75">
      <c r="A506" s="425"/>
      <c r="B506" s="425"/>
      <c r="C506" s="425"/>
      <c r="D506" s="425"/>
      <c r="E506" s="425"/>
      <c r="F506" s="144"/>
      <c r="G506" s="144"/>
      <c r="H506" s="144"/>
      <c r="I506" s="144"/>
      <c r="J506" s="144"/>
      <c r="K506" s="144"/>
      <c r="L506" s="144"/>
    </row>
    <row r="507" spans="1:12" ht="12.75">
      <c r="A507" s="425"/>
      <c r="B507" s="425"/>
      <c r="C507" s="425"/>
      <c r="D507" s="425"/>
      <c r="E507" s="425"/>
      <c r="F507" s="144"/>
      <c r="G507" s="144"/>
      <c r="H507" s="144"/>
      <c r="I507" s="144"/>
      <c r="J507" s="144"/>
      <c r="K507" s="144"/>
      <c r="L507" s="144"/>
    </row>
    <row r="508" spans="1:12" ht="12.75">
      <c r="A508" s="425"/>
      <c r="B508" s="425"/>
      <c r="C508" s="425"/>
      <c r="D508" s="425"/>
      <c r="E508" s="425"/>
      <c r="F508" s="144"/>
      <c r="G508" s="144"/>
      <c r="H508" s="144"/>
      <c r="I508" s="144"/>
      <c r="J508" s="144"/>
      <c r="K508" s="144"/>
      <c r="L508" s="144"/>
    </row>
    <row r="509" spans="1:12" ht="12.75" customHeight="1">
      <c r="A509" s="147"/>
      <c r="B509" s="147"/>
      <c r="C509" s="147"/>
      <c r="D509" s="147"/>
      <c r="E509" s="147"/>
      <c r="F509" s="144"/>
      <c r="G509" s="144"/>
      <c r="H509" s="144"/>
      <c r="I509" s="144"/>
      <c r="J509" s="144"/>
      <c r="K509" s="144"/>
      <c r="L509" s="144"/>
    </row>
    <row r="510" spans="1:12" ht="14.25" customHeight="1">
      <c r="A510" s="147"/>
      <c r="B510" s="185" t="s">
        <v>209</v>
      </c>
      <c r="C510" s="186" t="s">
        <v>14</v>
      </c>
      <c r="D510" s="144"/>
      <c r="E510" s="144"/>
      <c r="F510" s="146"/>
      <c r="G510" s="144"/>
      <c r="H510" s="144"/>
      <c r="I510" s="146"/>
      <c r="J510" s="146"/>
      <c r="K510" s="146"/>
      <c r="L510" s="146"/>
    </row>
    <row r="511" spans="1:12" ht="12.75" customHeight="1">
      <c r="A511" s="146"/>
      <c r="B511" s="146"/>
      <c r="C511" s="146"/>
      <c r="D511" s="146"/>
      <c r="E511" s="146"/>
      <c r="F511" s="144"/>
      <c r="G511" s="144"/>
      <c r="H511" s="144"/>
      <c r="I511" s="144"/>
      <c r="J511" s="144"/>
      <c r="K511" s="144"/>
      <c r="L511" s="144"/>
    </row>
    <row r="512" spans="1:12" ht="15.75">
      <c r="A512" s="405" t="s">
        <v>272</v>
      </c>
      <c r="B512" s="405"/>
      <c r="C512" s="405"/>
      <c r="D512" s="405"/>
      <c r="E512" s="405"/>
      <c r="F512" s="144"/>
      <c r="G512" s="144"/>
      <c r="H512" s="144"/>
      <c r="I512" s="185"/>
      <c r="J512" s="186"/>
      <c r="K512" s="144"/>
      <c r="L512" s="144"/>
    </row>
    <row r="513" spans="1:12" ht="12.75">
      <c r="A513" s="405"/>
      <c r="B513" s="405"/>
      <c r="C513" s="405"/>
      <c r="D513" s="405"/>
      <c r="E513" s="405"/>
      <c r="F513" s="144"/>
      <c r="G513" s="144"/>
      <c r="H513" s="144"/>
      <c r="I513" s="144"/>
      <c r="J513" s="144"/>
      <c r="K513" s="144"/>
      <c r="L513" s="144"/>
    </row>
    <row r="514" spans="1:12" ht="12.75">
      <c r="A514" s="405"/>
      <c r="B514" s="405"/>
      <c r="C514" s="405"/>
      <c r="D514" s="405"/>
      <c r="E514" s="405"/>
      <c r="F514" s="144"/>
      <c r="G514" s="144"/>
      <c r="H514" s="144"/>
      <c r="I514" s="144"/>
      <c r="J514" s="144"/>
      <c r="K514" s="144"/>
      <c r="L514" s="144"/>
    </row>
    <row r="515" spans="1:12" ht="12.75">
      <c r="A515" s="405"/>
      <c r="B515" s="405"/>
      <c r="C515" s="405"/>
      <c r="D515" s="405"/>
      <c r="E515" s="405"/>
      <c r="F515" s="144"/>
      <c r="G515" s="144"/>
      <c r="H515" s="144"/>
      <c r="I515" s="144"/>
      <c r="J515" s="144"/>
      <c r="K515" s="144"/>
      <c r="L515" s="144"/>
    </row>
    <row r="516" spans="1:12" ht="12.75">
      <c r="A516" s="427" t="s">
        <v>0</v>
      </c>
      <c r="B516" s="428"/>
      <c r="C516" s="428"/>
      <c r="D516" s="428"/>
      <c r="E516" s="428"/>
      <c r="F516" s="144"/>
      <c r="G516" s="144"/>
      <c r="H516" s="144"/>
      <c r="I516" s="144"/>
      <c r="J516" s="144"/>
      <c r="K516" s="144"/>
      <c r="L516" s="144"/>
    </row>
    <row r="517" spans="1:12" ht="13.5" customHeight="1">
      <c r="A517" s="428"/>
      <c r="B517" s="428"/>
      <c r="C517" s="428"/>
      <c r="D517" s="428"/>
      <c r="E517" s="428"/>
      <c r="F517" s="144"/>
      <c r="G517" s="144"/>
      <c r="H517" s="144"/>
      <c r="I517" s="144"/>
      <c r="J517" s="144"/>
      <c r="K517" s="144"/>
      <c r="L517" s="144"/>
    </row>
    <row r="518" spans="1:12" ht="12.75" customHeight="1">
      <c r="A518" s="428"/>
      <c r="B518" s="428"/>
      <c r="C518" s="428"/>
      <c r="D518" s="428"/>
      <c r="E518" s="428"/>
      <c r="F518" s="144"/>
      <c r="G518" s="144"/>
      <c r="H518" s="144"/>
      <c r="I518" s="144"/>
      <c r="J518" s="144"/>
      <c r="K518" s="144"/>
      <c r="L518" s="144"/>
    </row>
    <row r="519" spans="1:12" ht="12.75" customHeight="1">
      <c r="A519" s="428"/>
      <c r="B519" s="428"/>
      <c r="C519" s="428"/>
      <c r="D519" s="428"/>
      <c r="E519" s="428"/>
      <c r="F519" s="144"/>
      <c r="G519" s="144"/>
      <c r="H519" s="144"/>
      <c r="I519" s="144"/>
      <c r="J519" s="144"/>
      <c r="K519" s="144"/>
      <c r="L519" s="144"/>
    </row>
    <row r="520" spans="1:12" ht="13.5" customHeight="1">
      <c r="A520" s="428"/>
      <c r="B520" s="428"/>
      <c r="C520" s="428"/>
      <c r="D520" s="428"/>
      <c r="E520" s="428"/>
      <c r="F520" s="144"/>
      <c r="G520" s="144"/>
      <c r="H520" s="144"/>
      <c r="I520" s="144"/>
      <c r="J520" s="144"/>
      <c r="K520" s="144"/>
      <c r="L520" s="144"/>
    </row>
    <row r="521" spans="1:12" ht="13.5" customHeight="1">
      <c r="A521" s="428"/>
      <c r="B521" s="428"/>
      <c r="C521" s="428"/>
      <c r="D521" s="428"/>
      <c r="E521" s="428"/>
      <c r="F521" s="144"/>
      <c r="G521" s="144"/>
      <c r="H521" s="144"/>
      <c r="I521" s="144"/>
      <c r="J521" s="144"/>
      <c r="K521" s="144"/>
      <c r="L521" s="144"/>
    </row>
    <row r="522" spans="1:12" ht="13.5" customHeight="1">
      <c r="A522" s="428"/>
      <c r="B522" s="428"/>
      <c r="C522" s="428"/>
      <c r="D522" s="428"/>
      <c r="E522" s="428"/>
      <c r="F522" s="144"/>
      <c r="G522" s="144"/>
      <c r="H522" s="144"/>
      <c r="I522" s="144"/>
      <c r="J522" s="144"/>
      <c r="K522" s="144"/>
      <c r="L522" s="144"/>
    </row>
    <row r="523" spans="1:12" ht="13.5" customHeight="1">
      <c r="A523" s="425"/>
      <c r="B523" s="425"/>
      <c r="C523" s="425"/>
      <c r="D523" s="425"/>
      <c r="E523" s="425"/>
      <c r="F523" s="144"/>
      <c r="G523" s="144"/>
      <c r="H523" s="144"/>
      <c r="I523" s="144"/>
      <c r="J523" s="144"/>
      <c r="K523" s="144"/>
      <c r="L523" s="144"/>
    </row>
    <row r="524" spans="1:12" ht="13.5" customHeight="1">
      <c r="A524" s="411"/>
      <c r="B524" s="411"/>
      <c r="C524" s="411"/>
      <c r="D524" s="411"/>
      <c r="E524" s="411"/>
      <c r="F524" s="144"/>
      <c r="G524" s="144"/>
      <c r="H524" s="144"/>
      <c r="I524" s="144"/>
      <c r="J524" s="144"/>
      <c r="K524" s="144"/>
      <c r="L524" s="144"/>
    </row>
    <row r="525" spans="1:13" ht="13.5" customHeight="1">
      <c r="A525" s="189"/>
      <c r="B525" s="189"/>
      <c r="C525" s="189"/>
      <c r="D525" s="189"/>
      <c r="E525" s="189"/>
      <c r="F525" s="189"/>
      <c r="G525" s="189"/>
      <c r="H525" s="189"/>
      <c r="I525" s="189"/>
      <c r="J525" s="189"/>
      <c r="K525" s="189"/>
      <c r="L525" s="190"/>
      <c r="M525" s="10"/>
    </row>
    <row r="526" spans="1:13" ht="13.5" customHeight="1">
      <c r="A526" s="144"/>
      <c r="B526" s="144"/>
      <c r="C526" s="144"/>
      <c r="D526" s="144"/>
      <c r="E526" s="144"/>
      <c r="F526" s="144"/>
      <c r="G526" s="144"/>
      <c r="H526" s="144"/>
      <c r="I526" s="144"/>
      <c r="J526" s="144"/>
      <c r="K526" s="144"/>
      <c r="L526" s="183"/>
      <c r="M526" s="16">
        <v>7</v>
      </c>
    </row>
    <row r="527" spans="1:12" ht="13.5" customHeight="1">
      <c r="A527" s="191"/>
      <c r="B527" s="184"/>
      <c r="C527" s="192" t="str">
        <f>C450</f>
        <v>Июнь 2010г.</v>
      </c>
      <c r="D527" s="147"/>
      <c r="E527" s="147"/>
      <c r="F527" s="147"/>
      <c r="G527" s="147"/>
      <c r="H527" s="147"/>
      <c r="I527" s="147"/>
      <c r="J527" s="147"/>
      <c r="K527" s="192" t="str">
        <f>K450</f>
        <v>Национальный Банк РК</v>
      </c>
      <c r="L527" s="147"/>
    </row>
    <row r="528" spans="1:12" ht="13.5" customHeight="1">
      <c r="A528" s="193"/>
      <c r="B528" s="147"/>
      <c r="C528" s="423" t="str">
        <f>C451</f>
        <v>Информационно - аналитический обзор экономики Казахстана</v>
      </c>
      <c r="D528" s="423"/>
      <c r="E528" s="423"/>
      <c r="F528" s="423"/>
      <c r="G528" s="423"/>
      <c r="H528" s="423"/>
      <c r="I528" s="423"/>
      <c r="J528" s="423"/>
      <c r="K528" s="423"/>
      <c r="L528" s="423"/>
    </row>
    <row r="529" spans="1:13" ht="13.5" customHeight="1" thickBot="1">
      <c r="A529" s="194"/>
      <c r="B529" s="195"/>
      <c r="C529" s="424"/>
      <c r="D529" s="424"/>
      <c r="E529" s="424"/>
      <c r="F529" s="424"/>
      <c r="G529" s="424"/>
      <c r="H529" s="424"/>
      <c r="I529" s="424"/>
      <c r="J529" s="424"/>
      <c r="K529" s="424"/>
      <c r="L529" s="424"/>
      <c r="M529" s="4"/>
    </row>
    <row r="530" ht="13.5" customHeight="1">
      <c r="A530" s="1"/>
    </row>
    <row r="531" spans="1:13" ht="13.5" customHeight="1">
      <c r="A531" s="309"/>
      <c r="B531" s="309"/>
      <c r="C531" s="309"/>
      <c r="D531" s="309"/>
      <c r="E531" s="309"/>
      <c r="F531" s="5"/>
      <c r="G531" s="5"/>
      <c r="H531" s="5"/>
      <c r="I531" s="5"/>
      <c r="J531" s="5"/>
      <c r="K531" s="5"/>
      <c r="L531" s="5"/>
      <c r="M531" s="5"/>
    </row>
    <row r="532" spans="1:11" ht="13.5" customHeight="1">
      <c r="A532" s="310"/>
      <c r="B532" s="74"/>
      <c r="C532" s="74"/>
      <c r="D532" s="74"/>
      <c r="E532" s="74"/>
      <c r="H532" s="41"/>
      <c r="J532" s="14"/>
      <c r="K532" s="14"/>
    </row>
    <row r="533" spans="1:12" ht="15.75" customHeight="1">
      <c r="A533" s="74"/>
      <c r="B533" s="185" t="s">
        <v>210</v>
      </c>
      <c r="C533" s="186" t="s">
        <v>15</v>
      </c>
      <c r="D533" s="144"/>
      <c r="E533" s="146"/>
      <c r="F533" s="14"/>
      <c r="G533" s="14"/>
      <c r="H533" s="14"/>
      <c r="I533" s="14"/>
      <c r="J533" s="14"/>
      <c r="K533" s="14"/>
      <c r="L533" s="14"/>
    </row>
    <row r="534" spans="1:12" ht="12.75" customHeight="1">
      <c r="A534" s="146"/>
      <c r="B534" s="146"/>
      <c r="C534" s="146"/>
      <c r="D534" s="146"/>
      <c r="E534" s="146"/>
      <c r="F534" s="14"/>
      <c r="G534" s="14"/>
      <c r="H534" s="14"/>
      <c r="I534" s="14"/>
      <c r="J534" s="14"/>
      <c r="K534" s="14"/>
      <c r="L534" s="14"/>
    </row>
    <row r="535" spans="1:8" ht="13.5" customHeight="1">
      <c r="A535" s="407" t="s">
        <v>299</v>
      </c>
      <c r="B535" s="408"/>
      <c r="C535" s="408"/>
      <c r="D535" s="408"/>
      <c r="E535" s="408"/>
      <c r="F535" s="6"/>
      <c r="G535" s="6"/>
      <c r="H535" s="6"/>
    </row>
    <row r="536" spans="1:12" ht="12.75" customHeight="1">
      <c r="A536" s="408"/>
      <c r="B536" s="408"/>
      <c r="C536" s="408"/>
      <c r="D536" s="408"/>
      <c r="E536" s="408"/>
      <c r="F536" s="6"/>
      <c r="G536" s="6"/>
      <c r="H536" s="6"/>
      <c r="I536" s="41"/>
      <c r="J536" s="31"/>
      <c r="K536" s="14"/>
      <c r="L536" s="14"/>
    </row>
    <row r="537" spans="1:5" ht="12.75" customHeight="1">
      <c r="A537" s="408"/>
      <c r="B537" s="408"/>
      <c r="C537" s="408"/>
      <c r="D537" s="408"/>
      <c r="E537" s="408"/>
    </row>
    <row r="538" spans="1:13" ht="12.75">
      <c r="A538" s="418" t="s">
        <v>1</v>
      </c>
      <c r="B538" s="418"/>
      <c r="C538" s="418"/>
      <c r="D538" s="418"/>
      <c r="E538" s="418"/>
      <c r="F538" s="60"/>
      <c r="G538" s="60"/>
      <c r="H538" s="60"/>
      <c r="I538" s="60"/>
      <c r="J538" s="60"/>
      <c r="K538" s="60"/>
      <c r="L538" s="60"/>
      <c r="M538" s="60"/>
    </row>
    <row r="539" spans="1:13" ht="12.75">
      <c r="A539" s="418"/>
      <c r="B539" s="418"/>
      <c r="C539" s="418"/>
      <c r="D539" s="418"/>
      <c r="E539" s="418"/>
      <c r="F539" s="61"/>
      <c r="G539" s="61"/>
      <c r="H539" s="61"/>
      <c r="I539" s="61"/>
      <c r="J539" s="61"/>
      <c r="K539" s="61"/>
      <c r="L539" s="61"/>
      <c r="M539" s="62"/>
    </row>
    <row r="540" spans="1:13" ht="12.75">
      <c r="A540" s="418"/>
      <c r="B540" s="418"/>
      <c r="C540" s="418"/>
      <c r="D540" s="418"/>
      <c r="E540" s="418"/>
      <c r="F540" s="60"/>
      <c r="G540" s="60"/>
      <c r="H540" s="60"/>
      <c r="I540" s="60"/>
      <c r="J540" s="60"/>
      <c r="K540" s="62"/>
      <c r="L540" s="60"/>
      <c r="M540" s="60"/>
    </row>
    <row r="541" spans="1:13" ht="12.75">
      <c r="A541" s="418"/>
      <c r="B541" s="418"/>
      <c r="C541" s="418"/>
      <c r="D541" s="418"/>
      <c r="E541" s="418"/>
      <c r="F541" s="60"/>
      <c r="G541" s="60"/>
      <c r="H541" s="60"/>
      <c r="I541" s="60"/>
      <c r="J541" s="60"/>
      <c r="K541" s="62"/>
      <c r="L541" s="60"/>
      <c r="M541" s="60"/>
    </row>
    <row r="542" spans="1:13" ht="15.75">
      <c r="A542" s="418"/>
      <c r="B542" s="418"/>
      <c r="C542" s="418"/>
      <c r="D542" s="418"/>
      <c r="E542" s="418"/>
      <c r="F542" s="59"/>
      <c r="G542" s="59"/>
      <c r="H542" s="59"/>
      <c r="I542" s="59"/>
      <c r="J542" s="59"/>
      <c r="K542" s="59"/>
      <c r="L542" s="59"/>
      <c r="M542" s="60"/>
    </row>
    <row r="543" spans="1:13" ht="12.75">
      <c r="A543" s="418"/>
      <c r="B543" s="418"/>
      <c r="C543" s="418"/>
      <c r="D543" s="418"/>
      <c r="E543" s="418"/>
      <c r="F543" s="60"/>
      <c r="G543" s="60"/>
      <c r="H543" s="60"/>
      <c r="I543" s="60"/>
      <c r="J543" s="60"/>
      <c r="K543" s="60"/>
      <c r="L543" s="60"/>
      <c r="M543" s="60"/>
    </row>
    <row r="544" spans="1:13" ht="12.75" customHeight="1">
      <c r="A544" s="418"/>
      <c r="B544" s="418"/>
      <c r="C544" s="418"/>
      <c r="D544" s="418"/>
      <c r="E544" s="418"/>
      <c r="F544" s="60"/>
      <c r="G544" s="60"/>
      <c r="H544" s="60"/>
      <c r="I544" s="60"/>
      <c r="J544" s="60"/>
      <c r="K544" s="60"/>
      <c r="L544" s="60"/>
      <c r="M544" s="60"/>
    </row>
    <row r="545" spans="1:13" ht="12.75">
      <c r="A545" s="311"/>
      <c r="B545" s="311"/>
      <c r="C545" s="311"/>
      <c r="D545" s="311"/>
      <c r="E545" s="311"/>
      <c r="F545" s="60"/>
      <c r="G545" s="60"/>
      <c r="H545" s="60"/>
      <c r="I545" s="60"/>
      <c r="J545" s="60"/>
      <c r="K545" s="60"/>
      <c r="L545" s="60"/>
      <c r="M545" s="60"/>
    </row>
    <row r="546" spans="1:5" ht="12.75">
      <c r="A546" s="74"/>
      <c r="B546" s="74"/>
      <c r="C546" s="74"/>
      <c r="D546" s="74"/>
      <c r="E546" s="74"/>
    </row>
    <row r="547" spans="1:5" ht="12.75">
      <c r="A547" s="74"/>
      <c r="B547" s="74"/>
      <c r="C547" s="74"/>
      <c r="D547" s="74"/>
      <c r="E547" s="74"/>
    </row>
    <row r="548" spans="1:5" ht="12.75">
      <c r="A548" s="74"/>
      <c r="B548" s="74"/>
      <c r="C548" s="74"/>
      <c r="D548" s="74"/>
      <c r="E548" s="74"/>
    </row>
    <row r="549" spans="1:5" ht="12.75">
      <c r="A549" s="74"/>
      <c r="B549" s="74"/>
      <c r="C549" s="74"/>
      <c r="D549" s="74"/>
      <c r="E549" s="74"/>
    </row>
    <row r="550" spans="1:5" ht="15.75">
      <c r="A550" s="74"/>
      <c r="B550" s="186" t="s">
        <v>211</v>
      </c>
      <c r="C550" s="187"/>
      <c r="D550" s="187"/>
      <c r="E550" s="187"/>
    </row>
    <row r="551" spans="1:5" ht="12.75">
      <c r="A551" s="187"/>
      <c r="B551" s="187"/>
      <c r="C551" s="187"/>
      <c r="D551" s="187"/>
      <c r="E551" s="187"/>
    </row>
    <row r="552" spans="1:5" ht="12.75">
      <c r="A552" s="407" t="s">
        <v>304</v>
      </c>
      <c r="B552" s="408"/>
      <c r="C552" s="408"/>
      <c r="D552" s="408"/>
      <c r="E552" s="408"/>
    </row>
    <row r="553" spans="1:20" ht="12.75">
      <c r="A553" s="408"/>
      <c r="B553" s="408"/>
      <c r="C553" s="408"/>
      <c r="D553" s="408"/>
      <c r="E553" s="408"/>
      <c r="P553" s="274"/>
      <c r="Q553" s="274"/>
      <c r="R553" s="274"/>
      <c r="S553" s="274"/>
      <c r="T553" s="274"/>
    </row>
    <row r="554" spans="1:20" ht="12.75">
      <c r="A554" s="409"/>
      <c r="B554" s="409"/>
      <c r="C554" s="409"/>
      <c r="D554" s="409"/>
      <c r="E554" s="409"/>
      <c r="P554" s="274"/>
      <c r="Q554" s="274"/>
      <c r="R554" s="274"/>
      <c r="S554" s="274"/>
      <c r="T554" s="274"/>
    </row>
    <row r="555" spans="1:20" ht="12.75" customHeight="1">
      <c r="A555" s="396" t="s">
        <v>2</v>
      </c>
      <c r="B555" s="396"/>
      <c r="C555" s="396"/>
      <c r="D555" s="396"/>
      <c r="E555" s="396"/>
      <c r="P555" s="274"/>
      <c r="Q555" s="274"/>
      <c r="R555" s="274"/>
      <c r="S555" s="274"/>
      <c r="T555" s="274"/>
    </row>
    <row r="556" spans="1:20" ht="12.75" customHeight="1">
      <c r="A556" s="396"/>
      <c r="B556" s="396"/>
      <c r="C556" s="396"/>
      <c r="D556" s="396"/>
      <c r="E556" s="396"/>
      <c r="P556" s="274"/>
      <c r="Q556" s="274"/>
      <c r="R556" s="274"/>
      <c r="S556" s="274"/>
      <c r="T556" s="274"/>
    </row>
    <row r="557" spans="1:18" ht="12.75" customHeight="1">
      <c r="A557" s="396"/>
      <c r="B557" s="396"/>
      <c r="C557" s="396"/>
      <c r="D557" s="396"/>
      <c r="E557" s="396"/>
      <c r="P557" s="274"/>
      <c r="Q557" s="274"/>
      <c r="R557" s="274"/>
    </row>
    <row r="558" spans="1:18" ht="12.75">
      <c r="A558" s="418" t="s">
        <v>3</v>
      </c>
      <c r="B558" s="418"/>
      <c r="C558" s="418"/>
      <c r="D558" s="418"/>
      <c r="E558" s="418"/>
      <c r="P558" s="160"/>
      <c r="Q558" s="160"/>
      <c r="R558" s="160"/>
    </row>
    <row r="559" spans="1:18" ht="12.75">
      <c r="A559" s="418"/>
      <c r="B559" s="418"/>
      <c r="C559" s="418"/>
      <c r="D559" s="418"/>
      <c r="E559" s="418"/>
      <c r="P559" s="160"/>
      <c r="Q559" s="160"/>
      <c r="R559" s="160"/>
    </row>
    <row r="560" spans="1:5" ht="12.75">
      <c r="A560" s="418"/>
      <c r="B560" s="418"/>
      <c r="C560" s="418"/>
      <c r="D560" s="418"/>
      <c r="E560" s="418"/>
    </row>
    <row r="561" spans="1:5" ht="12.75">
      <c r="A561" s="418"/>
      <c r="B561" s="418"/>
      <c r="C561" s="418"/>
      <c r="D561" s="418"/>
      <c r="E561" s="418"/>
    </row>
    <row r="562" spans="1:5" ht="12.75">
      <c r="A562" s="419"/>
      <c r="B562" s="419"/>
      <c r="C562" s="419"/>
      <c r="D562" s="419"/>
      <c r="E562" s="419"/>
    </row>
    <row r="563" spans="1:5" ht="12.75">
      <c r="A563" s="397"/>
      <c r="B563" s="397"/>
      <c r="C563" s="397"/>
      <c r="D563" s="397"/>
      <c r="E563" s="397"/>
    </row>
    <row r="564" spans="1:5" ht="12.75">
      <c r="A564" s="397"/>
      <c r="B564" s="397"/>
      <c r="C564" s="397"/>
      <c r="D564" s="397"/>
      <c r="E564" s="397"/>
    </row>
    <row r="565" spans="1:5" ht="12.75">
      <c r="A565" s="74"/>
      <c r="B565" s="74"/>
      <c r="C565" s="74"/>
      <c r="D565" s="74"/>
      <c r="E565" s="74"/>
    </row>
    <row r="566" spans="1:13" ht="12.75">
      <c r="A566" s="303"/>
      <c r="B566" s="304"/>
      <c r="C566" s="304"/>
      <c r="D566" s="304"/>
      <c r="E566" s="305"/>
      <c r="F566" s="20"/>
      <c r="G566" s="20"/>
      <c r="H566" s="20"/>
      <c r="I566" s="20"/>
      <c r="J566" s="20"/>
      <c r="K566" s="20"/>
      <c r="L566" s="20"/>
      <c r="M566" s="21"/>
    </row>
    <row r="567" spans="1:13" ht="18">
      <c r="A567" s="306"/>
      <c r="B567" s="306"/>
      <c r="C567" s="306"/>
      <c r="D567" s="306"/>
      <c r="E567" s="307" t="s">
        <v>237</v>
      </c>
      <c r="F567" s="88"/>
      <c r="G567" s="88"/>
      <c r="H567" s="88"/>
      <c r="I567" s="88"/>
      <c r="J567" s="10"/>
      <c r="K567" s="10"/>
      <c r="L567" s="10"/>
      <c r="M567" s="10"/>
    </row>
    <row r="568" spans="1:5" ht="12.75">
      <c r="A568" s="308"/>
      <c r="B568" s="308"/>
      <c r="C568" s="308"/>
      <c r="D568" s="308"/>
      <c r="E568" s="308"/>
    </row>
    <row r="569" spans="1:13" ht="15.75">
      <c r="A569" s="308"/>
      <c r="B569" s="185" t="s">
        <v>212</v>
      </c>
      <c r="C569" s="186" t="s">
        <v>41</v>
      </c>
      <c r="D569" s="187"/>
      <c r="E569" s="187"/>
      <c r="F569" s="13"/>
      <c r="G569" s="13"/>
      <c r="H569" s="13"/>
      <c r="I569" s="13"/>
      <c r="J569" s="13"/>
      <c r="K569" s="13"/>
      <c r="L569" s="13"/>
      <c r="M569" s="13"/>
    </row>
    <row r="570" spans="1:5" ht="12.75">
      <c r="A570" s="187"/>
      <c r="B570" s="187"/>
      <c r="C570" s="187"/>
      <c r="D570" s="187"/>
      <c r="E570" s="187"/>
    </row>
    <row r="571" spans="1:5" ht="12.75" customHeight="1">
      <c r="A571" s="407" t="s">
        <v>339</v>
      </c>
      <c r="B571" s="408"/>
      <c r="C571" s="408"/>
      <c r="D571" s="408"/>
      <c r="E571" s="408"/>
    </row>
    <row r="572" spans="1:12" ht="12.75" customHeight="1">
      <c r="A572" s="408"/>
      <c r="B572" s="408"/>
      <c r="C572" s="408"/>
      <c r="D572" s="408"/>
      <c r="E572" s="408"/>
      <c r="F572" s="14"/>
      <c r="G572" s="14"/>
      <c r="H572" s="14"/>
      <c r="I572" s="14"/>
      <c r="J572" s="14"/>
      <c r="K572" s="14"/>
      <c r="L572" s="14"/>
    </row>
    <row r="573" spans="1:12" ht="12.75">
      <c r="A573" s="408"/>
      <c r="B573" s="408"/>
      <c r="C573" s="408"/>
      <c r="D573" s="408"/>
      <c r="E573" s="408"/>
      <c r="F573" s="14"/>
      <c r="G573" s="14"/>
      <c r="H573" s="14"/>
      <c r="I573" s="14"/>
      <c r="J573" s="14"/>
      <c r="K573" s="14"/>
      <c r="L573" s="14"/>
    </row>
    <row r="574" spans="1:12" ht="12.75">
      <c r="A574" s="408"/>
      <c r="B574" s="408"/>
      <c r="C574" s="408"/>
      <c r="D574" s="408"/>
      <c r="E574" s="408"/>
      <c r="F574" s="14"/>
      <c r="G574" s="14"/>
      <c r="H574" s="14"/>
      <c r="I574" s="14"/>
      <c r="J574" s="14"/>
      <c r="K574" s="14"/>
      <c r="L574" s="14"/>
    </row>
    <row r="575" spans="1:19" ht="12.75">
      <c r="A575" s="408"/>
      <c r="B575" s="408"/>
      <c r="C575" s="408"/>
      <c r="D575" s="408"/>
      <c r="E575" s="408"/>
      <c r="F575" s="14"/>
      <c r="G575" s="14"/>
      <c r="H575" s="14"/>
      <c r="I575" s="14"/>
      <c r="J575" s="14"/>
      <c r="K575" s="14"/>
      <c r="L575" s="14"/>
      <c r="O575" s="160"/>
      <c r="P575" s="160"/>
      <c r="Q575" s="160"/>
      <c r="R575" s="160"/>
      <c r="S575" s="160"/>
    </row>
    <row r="576" spans="1:19" ht="12.75">
      <c r="A576" s="396" t="s">
        <v>4</v>
      </c>
      <c r="B576" s="396"/>
      <c r="C576" s="396"/>
      <c r="D576" s="396"/>
      <c r="E576" s="396"/>
      <c r="F576" s="14"/>
      <c r="G576" s="14"/>
      <c r="H576" s="14"/>
      <c r="I576" s="14"/>
      <c r="J576" s="14"/>
      <c r="K576" s="14"/>
      <c r="L576" s="14"/>
      <c r="O576" s="160"/>
      <c r="P576" s="160"/>
      <c r="Q576" s="160"/>
      <c r="R576" s="160"/>
      <c r="S576" s="160"/>
    </row>
    <row r="577" spans="1:19" ht="12.75">
      <c r="A577" s="396"/>
      <c r="B577" s="396"/>
      <c r="C577" s="396"/>
      <c r="D577" s="396"/>
      <c r="E577" s="396"/>
      <c r="F577" s="14"/>
      <c r="G577" s="14"/>
      <c r="H577" s="14"/>
      <c r="I577" s="14"/>
      <c r="J577" s="14"/>
      <c r="K577" s="14"/>
      <c r="L577" s="14"/>
      <c r="O577" s="160"/>
      <c r="P577" s="160"/>
      <c r="Q577" s="160"/>
      <c r="R577" s="160"/>
      <c r="S577" s="160"/>
    </row>
    <row r="578" spans="1:19" ht="12.75">
      <c r="A578" s="396"/>
      <c r="B578" s="396"/>
      <c r="C578" s="396"/>
      <c r="D578" s="396"/>
      <c r="E578" s="396"/>
      <c r="F578" s="14"/>
      <c r="G578" s="14"/>
      <c r="H578" s="14"/>
      <c r="I578" s="14"/>
      <c r="J578" s="14"/>
      <c r="K578" s="14"/>
      <c r="L578" s="14"/>
      <c r="O578" s="160"/>
      <c r="P578" s="160"/>
      <c r="Q578" s="160"/>
      <c r="R578" s="160"/>
      <c r="S578" s="160"/>
    </row>
    <row r="579" spans="1:19" ht="12.75">
      <c r="A579" s="396"/>
      <c r="B579" s="396"/>
      <c r="C579" s="396"/>
      <c r="D579" s="396"/>
      <c r="E579" s="396"/>
      <c r="F579" s="14"/>
      <c r="G579" s="14"/>
      <c r="H579" s="14"/>
      <c r="I579" s="14"/>
      <c r="J579" s="14"/>
      <c r="K579" s="14"/>
      <c r="L579" s="14"/>
      <c r="O579" s="160"/>
      <c r="P579" s="160"/>
      <c r="Q579" s="160"/>
      <c r="R579" s="160"/>
      <c r="S579" s="160"/>
    </row>
    <row r="580" spans="1:12" ht="12.75">
      <c r="A580" s="397"/>
      <c r="B580" s="397"/>
      <c r="C580" s="397"/>
      <c r="D580" s="397"/>
      <c r="E580" s="397"/>
      <c r="F580" s="14"/>
      <c r="G580" s="14"/>
      <c r="H580" s="14"/>
      <c r="I580" s="14"/>
      <c r="J580" s="14"/>
      <c r="K580" s="14"/>
      <c r="L580" s="14"/>
    </row>
    <row r="581" spans="1:12" ht="12.75">
      <c r="A581" s="397"/>
      <c r="B581" s="397"/>
      <c r="C581" s="397"/>
      <c r="D581" s="397"/>
      <c r="E581" s="397"/>
      <c r="F581" s="14"/>
      <c r="G581" s="14"/>
      <c r="H581" s="14"/>
      <c r="I581" s="14"/>
      <c r="J581" s="14"/>
      <c r="K581" s="14"/>
      <c r="L581" s="14"/>
    </row>
    <row r="582" spans="1:13" s="17" customFormat="1" ht="12.75">
      <c r="A582" s="397"/>
      <c r="B582" s="397"/>
      <c r="C582" s="397"/>
      <c r="D582" s="397"/>
      <c r="E582" s="397"/>
      <c r="F582" s="14"/>
      <c r="G582" s="14"/>
      <c r="H582" s="14"/>
      <c r="I582" s="14"/>
      <c r="J582" s="14"/>
      <c r="K582" s="14"/>
      <c r="L582" s="14"/>
      <c r="M582" s="2"/>
    </row>
    <row r="583" spans="1:17" ht="15.75">
      <c r="A583" s="397"/>
      <c r="B583" s="397"/>
      <c r="C583" s="397"/>
      <c r="D583" s="397"/>
      <c r="E583" s="397"/>
      <c r="F583" s="14"/>
      <c r="G583" s="14"/>
      <c r="H583" s="14"/>
      <c r="I583" s="14"/>
      <c r="J583" s="14"/>
      <c r="K583" s="14"/>
      <c r="L583" s="14"/>
      <c r="P583" s="41"/>
      <c r="Q583" s="158"/>
    </row>
    <row r="584" spans="1:22" ht="12.75">
      <c r="A584" s="397"/>
      <c r="B584" s="397"/>
      <c r="C584" s="397"/>
      <c r="D584" s="397"/>
      <c r="E584" s="397"/>
      <c r="F584" s="14"/>
      <c r="G584" s="14"/>
      <c r="H584" s="14"/>
      <c r="I584" s="14"/>
      <c r="J584" s="14"/>
      <c r="K584" s="14"/>
      <c r="L584" s="14"/>
      <c r="S584" s="14"/>
      <c r="U584" s="14"/>
      <c r="V584" s="14"/>
    </row>
    <row r="585" spans="1:19" ht="12.75" customHeight="1">
      <c r="A585" s="163"/>
      <c r="B585" s="163"/>
      <c r="C585" s="163"/>
      <c r="D585" s="163"/>
      <c r="E585" s="163"/>
      <c r="F585" s="14"/>
      <c r="G585" s="14"/>
      <c r="H585" s="14"/>
      <c r="I585" s="14"/>
      <c r="J585" s="14"/>
      <c r="K585" s="14"/>
      <c r="L585" s="14"/>
      <c r="O585" s="161"/>
      <c r="P585" s="26"/>
      <c r="Q585" s="26"/>
      <c r="R585" s="26"/>
      <c r="S585" s="26"/>
    </row>
    <row r="586" spans="1:19" ht="12.75">
      <c r="A586" s="74"/>
      <c r="B586" s="74"/>
      <c r="C586" s="74"/>
      <c r="D586" s="74"/>
      <c r="E586" s="74"/>
      <c r="O586" s="26"/>
      <c r="P586" s="26"/>
      <c r="Q586" s="26"/>
      <c r="R586" s="26"/>
      <c r="S586" s="26"/>
    </row>
    <row r="587" spans="1:26" ht="15.75">
      <c r="A587" s="74"/>
      <c r="B587" s="185" t="s">
        <v>213</v>
      </c>
      <c r="C587" s="186" t="s">
        <v>57</v>
      </c>
      <c r="D587" s="187"/>
      <c r="E587" s="187"/>
      <c r="O587" s="26"/>
      <c r="P587" s="26"/>
      <c r="Q587" s="26"/>
      <c r="R587" s="26"/>
      <c r="S587" s="26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187"/>
      <c r="B588" s="187"/>
      <c r="C588" s="187"/>
      <c r="D588" s="187"/>
      <c r="E588" s="187"/>
      <c r="O588" s="26"/>
      <c r="P588" s="26"/>
      <c r="Q588" s="26"/>
      <c r="R588" s="26"/>
      <c r="S588" s="26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407" t="s">
        <v>340</v>
      </c>
      <c r="B589" s="408"/>
      <c r="C589" s="408"/>
      <c r="D589" s="408"/>
      <c r="E589" s="408"/>
      <c r="O589" s="7"/>
      <c r="P589" s="7"/>
      <c r="Q589" s="7"/>
      <c r="R589" s="7"/>
      <c r="S589" s="7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408"/>
      <c r="B590" s="408"/>
      <c r="C590" s="408"/>
      <c r="D590" s="408"/>
      <c r="E590" s="408"/>
      <c r="O590" s="7"/>
      <c r="P590" s="7"/>
      <c r="Q590" s="7"/>
      <c r="R590" s="7"/>
      <c r="S590" s="7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408"/>
      <c r="B591" s="408"/>
      <c r="C591" s="408"/>
      <c r="D591" s="408"/>
      <c r="E591" s="408"/>
      <c r="O591" s="7"/>
      <c r="P591" s="7"/>
      <c r="Q591" s="7"/>
      <c r="R591" s="7"/>
      <c r="S591" s="7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408"/>
      <c r="B592" s="408"/>
      <c r="C592" s="408"/>
      <c r="D592" s="408"/>
      <c r="E592" s="408"/>
      <c r="O592" s="7"/>
      <c r="P592" s="26"/>
      <c r="Q592" s="26"/>
      <c r="R592" s="26"/>
      <c r="S592" s="26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418" t="s">
        <v>5</v>
      </c>
      <c r="B593" s="418"/>
      <c r="C593" s="418"/>
      <c r="D593" s="418"/>
      <c r="E593" s="418"/>
      <c r="O593" s="26"/>
      <c r="P593" s="26"/>
      <c r="Q593" s="26"/>
      <c r="R593" s="26"/>
      <c r="S593" s="26"/>
      <c r="T593" s="14"/>
      <c r="U593" s="14"/>
      <c r="V593" s="14"/>
      <c r="W593" s="14"/>
      <c r="X593" s="14"/>
      <c r="Y593" s="14"/>
      <c r="Z593" s="14"/>
    </row>
    <row r="594" spans="1:19" ht="12.75" customHeight="1">
      <c r="A594" s="418"/>
      <c r="B594" s="418"/>
      <c r="C594" s="418"/>
      <c r="D594" s="418"/>
      <c r="E594" s="418"/>
      <c r="O594" s="26"/>
      <c r="P594" s="26"/>
      <c r="Q594" s="26"/>
      <c r="R594" s="26"/>
      <c r="S594" s="26"/>
    </row>
    <row r="595" spans="1:19" ht="12.75">
      <c r="A595" s="418"/>
      <c r="B595" s="418"/>
      <c r="C595" s="418"/>
      <c r="D595" s="418"/>
      <c r="E595" s="418"/>
      <c r="O595" s="26"/>
      <c r="P595" s="26"/>
      <c r="Q595" s="26"/>
      <c r="R595" s="26"/>
      <c r="S595" s="26"/>
    </row>
    <row r="596" spans="1:19" ht="12.75" customHeight="1">
      <c r="A596" s="418"/>
      <c r="B596" s="418"/>
      <c r="C596" s="418"/>
      <c r="D596" s="418"/>
      <c r="E596" s="418"/>
      <c r="O596" s="7"/>
      <c r="P596" s="7"/>
      <c r="Q596" s="7"/>
      <c r="R596" s="7"/>
      <c r="S596" s="7"/>
    </row>
    <row r="597" spans="1:19" ht="13.5" customHeight="1">
      <c r="A597" s="418"/>
      <c r="B597" s="418"/>
      <c r="C597" s="418"/>
      <c r="D597" s="418"/>
      <c r="E597" s="418"/>
      <c r="O597" s="7"/>
      <c r="P597" s="7"/>
      <c r="Q597" s="7"/>
      <c r="R597" s="7"/>
      <c r="S597" s="7"/>
    </row>
    <row r="598" spans="1:19" ht="12.75">
      <c r="A598" s="419"/>
      <c r="B598" s="419"/>
      <c r="C598" s="419"/>
      <c r="D598" s="419"/>
      <c r="E598" s="419"/>
      <c r="O598" s="7"/>
      <c r="P598" s="7"/>
      <c r="Q598" s="7"/>
      <c r="R598" s="7"/>
      <c r="S598" s="7"/>
    </row>
    <row r="599" spans="1:5" ht="12.75">
      <c r="A599" s="419"/>
      <c r="B599" s="419"/>
      <c r="C599" s="419"/>
      <c r="D599" s="419"/>
      <c r="E599" s="419"/>
    </row>
    <row r="600" spans="1:5" ht="12.75">
      <c r="A600" s="419"/>
      <c r="B600" s="419"/>
      <c r="C600" s="419"/>
      <c r="D600" s="419"/>
      <c r="E600" s="419"/>
    </row>
    <row r="601" spans="1:5" ht="12.75">
      <c r="A601" s="419"/>
      <c r="B601" s="419"/>
      <c r="C601" s="419"/>
      <c r="D601" s="419"/>
      <c r="E601" s="419"/>
    </row>
    <row r="602" spans="1:13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42">
        <v>8</v>
      </c>
    </row>
    <row r="604" spans="1:11" ht="12.75">
      <c r="A604" s="1"/>
      <c r="C604" s="25" t="str">
        <f>C527</f>
        <v>Июнь 2010г.</v>
      </c>
      <c r="K604" s="25" t="str">
        <f>K527</f>
        <v>Национальный Банк РК</v>
      </c>
    </row>
    <row r="605" spans="1:12" ht="12.75">
      <c r="A605" s="1"/>
      <c r="C605" s="420" t="str">
        <f>C528</f>
        <v>Информационно - аналитический обзор экономики Казахстана</v>
      </c>
      <c r="D605" s="420"/>
      <c r="E605" s="420"/>
      <c r="F605" s="420"/>
      <c r="G605" s="420"/>
      <c r="H605" s="420"/>
      <c r="I605" s="420"/>
      <c r="J605" s="420"/>
      <c r="K605" s="420"/>
      <c r="L605" s="420"/>
    </row>
    <row r="606" spans="1:13" ht="12.75" customHeight="1" thickBot="1">
      <c r="A606" s="3"/>
      <c r="B606" s="4"/>
      <c r="C606" s="421"/>
      <c r="D606" s="421"/>
      <c r="E606" s="421"/>
      <c r="F606" s="421"/>
      <c r="G606" s="421"/>
      <c r="H606" s="421"/>
      <c r="I606" s="421"/>
      <c r="J606" s="421"/>
      <c r="K606" s="421"/>
      <c r="L606" s="421"/>
      <c r="M606" s="4"/>
    </row>
    <row r="607" ht="13.5" customHeight="1">
      <c r="A607" s="1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8">
      <c r="A609" s="56"/>
      <c r="B609" s="56"/>
      <c r="C609" s="56"/>
      <c r="D609" s="56"/>
      <c r="E609" s="87" t="s">
        <v>192</v>
      </c>
      <c r="F609" s="89"/>
      <c r="G609" s="89"/>
      <c r="H609" s="89"/>
      <c r="I609" s="89"/>
      <c r="J609" s="57"/>
      <c r="K609" s="57"/>
      <c r="L609" s="57"/>
      <c r="M609" s="10"/>
    </row>
    <row r="610" spans="1:7" ht="12.75">
      <c r="A610" s="7"/>
      <c r="D610" s="12"/>
      <c r="E610" s="12"/>
      <c r="F610" s="12"/>
      <c r="G610" s="12"/>
    </row>
    <row r="611" spans="2:9" ht="15.75">
      <c r="B611" s="41" t="s">
        <v>214</v>
      </c>
      <c r="C611" s="31" t="s">
        <v>168</v>
      </c>
      <c r="I611" s="174"/>
    </row>
    <row r="612" spans="1:5" ht="12.75">
      <c r="A612" s="176"/>
      <c r="B612" s="176"/>
      <c r="C612" s="176"/>
      <c r="D612" s="176"/>
      <c r="E612" s="176"/>
    </row>
    <row r="613" spans="1:5" ht="12.75">
      <c r="A613" s="407" t="s">
        <v>341</v>
      </c>
      <c r="B613" s="408"/>
      <c r="C613" s="408"/>
      <c r="D613" s="408"/>
      <c r="E613" s="408"/>
    </row>
    <row r="614" spans="1:5" ht="12.75">
      <c r="A614" s="408"/>
      <c r="B614" s="408"/>
      <c r="C614" s="408"/>
      <c r="D614" s="408"/>
      <c r="E614" s="408"/>
    </row>
    <row r="615" spans="1:5" ht="12.75">
      <c r="A615" s="409"/>
      <c r="B615" s="409"/>
      <c r="C615" s="409"/>
      <c r="D615" s="409"/>
      <c r="E615" s="409"/>
    </row>
    <row r="616" spans="1:5" ht="12.75" customHeight="1">
      <c r="A616" s="397"/>
      <c r="B616" s="397"/>
      <c r="C616" s="397"/>
      <c r="D616" s="397"/>
      <c r="E616" s="397"/>
    </row>
    <row r="617" spans="1:13" ht="12.75" customHeight="1">
      <c r="A617" s="396" t="s">
        <v>361</v>
      </c>
      <c r="B617" s="396"/>
      <c r="C617" s="396"/>
      <c r="D617" s="396"/>
      <c r="E617" s="396"/>
      <c r="F617" s="6"/>
      <c r="G617" s="6"/>
      <c r="H617" s="6"/>
      <c r="I617" s="6"/>
      <c r="J617" s="6"/>
      <c r="K617" s="6"/>
      <c r="L617" s="6"/>
      <c r="M617" s="6"/>
    </row>
    <row r="618" spans="1:13" ht="12.75" customHeight="1">
      <c r="A618" s="396"/>
      <c r="B618" s="396"/>
      <c r="C618" s="396"/>
      <c r="D618" s="396"/>
      <c r="E618" s="396"/>
      <c r="F618" s="14"/>
      <c r="G618" s="14"/>
      <c r="H618" s="14"/>
      <c r="I618" s="14"/>
      <c r="J618" s="14"/>
      <c r="K618" s="14"/>
      <c r="M618" s="15"/>
    </row>
    <row r="619" spans="1:5" ht="12.75" customHeight="1">
      <c r="A619" s="396"/>
      <c r="B619" s="396"/>
      <c r="C619" s="396"/>
      <c r="D619" s="396"/>
      <c r="E619" s="396"/>
    </row>
    <row r="620" spans="1:5" ht="12.75" customHeight="1">
      <c r="A620" s="396"/>
      <c r="B620" s="396"/>
      <c r="C620" s="396"/>
      <c r="D620" s="396"/>
      <c r="E620" s="396"/>
    </row>
    <row r="621" spans="1:5" ht="12.75" customHeight="1">
      <c r="A621" s="396"/>
      <c r="B621" s="396"/>
      <c r="C621" s="396"/>
      <c r="D621" s="396"/>
      <c r="E621" s="396"/>
    </row>
    <row r="622" spans="1:5" ht="12.75" customHeight="1">
      <c r="A622" s="396"/>
      <c r="B622" s="396"/>
      <c r="C622" s="396"/>
      <c r="D622" s="396"/>
      <c r="E622" s="396"/>
    </row>
    <row r="623" spans="1:5" ht="12.75">
      <c r="A623" s="397"/>
      <c r="B623" s="397"/>
      <c r="C623" s="397"/>
      <c r="D623" s="397"/>
      <c r="E623" s="397"/>
    </row>
    <row r="624" spans="1:5" ht="12.75">
      <c r="A624" s="397"/>
      <c r="B624" s="397"/>
      <c r="C624" s="397"/>
      <c r="D624" s="397"/>
      <c r="E624" s="397"/>
    </row>
    <row r="625" spans="1:13" ht="12.75">
      <c r="A625" s="301"/>
      <c r="B625" s="301"/>
      <c r="C625" s="301"/>
      <c r="D625" s="301"/>
      <c r="E625" s="301"/>
      <c r="F625" s="6"/>
      <c r="G625" s="6"/>
      <c r="H625" s="6"/>
      <c r="I625" s="6"/>
      <c r="J625" s="6"/>
      <c r="K625" s="6"/>
      <c r="L625" s="6"/>
      <c r="M625" s="6"/>
    </row>
    <row r="626" spans="1:13" ht="12.75">
      <c r="A626" s="301"/>
      <c r="B626" s="301"/>
      <c r="C626" s="301"/>
      <c r="D626" s="301"/>
      <c r="E626" s="301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163"/>
      <c r="B627" s="163"/>
      <c r="C627" s="163"/>
      <c r="D627" s="163"/>
      <c r="E627" s="163"/>
      <c r="F627" s="6"/>
      <c r="G627" s="6"/>
      <c r="H627" s="6"/>
      <c r="I627" s="6"/>
      <c r="J627" s="6"/>
      <c r="K627" s="6"/>
      <c r="L627" s="6"/>
      <c r="M627" s="6"/>
    </row>
    <row r="628" spans="1:13" ht="15.75">
      <c r="A628" s="163"/>
      <c r="B628" s="185" t="s">
        <v>215</v>
      </c>
      <c r="C628" s="186" t="s">
        <v>171</v>
      </c>
      <c r="D628" s="302"/>
      <c r="E628" s="302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302"/>
      <c r="B629" s="302"/>
      <c r="C629" s="302"/>
      <c r="D629" s="302"/>
      <c r="E629" s="302"/>
      <c r="F629" s="6"/>
      <c r="G629" s="6"/>
      <c r="H629" s="6"/>
      <c r="I629" s="6"/>
      <c r="J629" s="6"/>
      <c r="K629" s="6"/>
      <c r="L629" s="6"/>
      <c r="M629" s="6"/>
    </row>
    <row r="630" spans="1:13" ht="12.75" customHeight="1">
      <c r="A630" s="407" t="s">
        <v>342</v>
      </c>
      <c r="B630" s="408"/>
      <c r="C630" s="408"/>
      <c r="D630" s="408"/>
      <c r="E630" s="408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08"/>
      <c r="B631" s="408"/>
      <c r="C631" s="408"/>
      <c r="D631" s="408"/>
      <c r="E631" s="408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409"/>
      <c r="B632" s="409"/>
      <c r="C632" s="409"/>
      <c r="D632" s="409"/>
      <c r="E632" s="409"/>
      <c r="F632" s="6"/>
      <c r="G632" s="6"/>
      <c r="H632" s="6"/>
      <c r="I632" s="6"/>
      <c r="J632" s="6"/>
      <c r="K632" s="6"/>
      <c r="L632" s="6"/>
      <c r="M632" s="6"/>
    </row>
    <row r="633" spans="1:18" ht="12.75">
      <c r="A633" s="406" t="s">
        <v>362</v>
      </c>
      <c r="B633" s="406"/>
      <c r="C633" s="406"/>
      <c r="D633" s="406"/>
      <c r="E633" s="406"/>
      <c r="F633" s="6"/>
      <c r="G633" s="6"/>
      <c r="H633" s="6"/>
      <c r="I633" s="6"/>
      <c r="J633" s="6"/>
      <c r="K633" s="6"/>
      <c r="L633" s="6"/>
      <c r="M633" s="6"/>
      <c r="N633" s="154"/>
      <c r="O633" s="154"/>
      <c r="P633" s="154"/>
      <c r="Q633" s="154"/>
      <c r="R633" s="154"/>
    </row>
    <row r="634" spans="1:18" ht="12.75">
      <c r="A634" s="406"/>
      <c r="B634" s="406"/>
      <c r="C634" s="406"/>
      <c r="D634" s="406"/>
      <c r="E634" s="406"/>
      <c r="F634" s="6"/>
      <c r="G634" s="6"/>
      <c r="H634" s="6"/>
      <c r="I634" s="6"/>
      <c r="J634" s="6"/>
      <c r="K634" s="6"/>
      <c r="L634" s="6"/>
      <c r="M634" s="6"/>
      <c r="N634" s="154"/>
      <c r="O634" s="154"/>
      <c r="P634" s="154"/>
      <c r="Q634" s="154"/>
      <c r="R634" s="154"/>
    </row>
    <row r="635" spans="1:18" ht="12.75">
      <c r="A635" s="406"/>
      <c r="B635" s="406"/>
      <c r="C635" s="406"/>
      <c r="D635" s="406"/>
      <c r="E635" s="406"/>
      <c r="F635" s="6"/>
      <c r="G635" s="6"/>
      <c r="H635" s="6"/>
      <c r="I635" s="6"/>
      <c r="J635" s="6"/>
      <c r="K635" s="6"/>
      <c r="L635" s="6"/>
      <c r="M635" s="6"/>
      <c r="N635" s="154"/>
      <c r="O635" s="154"/>
      <c r="P635" s="154"/>
      <c r="Q635" s="154"/>
      <c r="R635" s="154"/>
    </row>
    <row r="636" spans="1:18" ht="12.75">
      <c r="A636" s="406"/>
      <c r="B636" s="406"/>
      <c r="C636" s="406"/>
      <c r="D636" s="406"/>
      <c r="E636" s="406"/>
      <c r="F636" s="6"/>
      <c r="G636" s="6"/>
      <c r="H636" s="6"/>
      <c r="I636" s="6"/>
      <c r="J636" s="6"/>
      <c r="K636" s="6"/>
      <c r="L636" s="6"/>
      <c r="M636" s="6"/>
      <c r="N636" s="155"/>
      <c r="O636" s="155"/>
      <c r="P636" s="155"/>
      <c r="Q636" s="155"/>
      <c r="R636" s="155"/>
    </row>
    <row r="637" spans="1:13" ht="12.75" customHeight="1">
      <c r="A637" s="406"/>
      <c r="B637" s="406"/>
      <c r="C637" s="406"/>
      <c r="D637" s="406"/>
      <c r="E637" s="406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406"/>
      <c r="B638" s="406"/>
      <c r="C638" s="406"/>
      <c r="D638" s="406"/>
      <c r="E638" s="406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06"/>
      <c r="B639" s="406"/>
      <c r="C639" s="406"/>
      <c r="D639" s="406"/>
      <c r="E639" s="40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74"/>
      <c r="B640" s="74"/>
      <c r="C640" s="74"/>
      <c r="D640" s="74"/>
      <c r="E640" s="74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74"/>
      <c r="B641" s="74"/>
      <c r="C641" s="74"/>
      <c r="D641" s="74"/>
      <c r="E641" s="74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74"/>
      <c r="B642" s="74"/>
      <c r="C642" s="74"/>
      <c r="D642" s="74"/>
      <c r="E642" s="74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74"/>
      <c r="B643" s="74"/>
      <c r="C643" s="74"/>
      <c r="D643" s="74"/>
      <c r="E643" s="74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163"/>
      <c r="B644" s="163"/>
      <c r="C644" s="163"/>
      <c r="D644" s="163"/>
      <c r="E644" s="163"/>
      <c r="F644" s="6"/>
      <c r="G644" s="6"/>
      <c r="H644" s="6"/>
      <c r="I644" s="6"/>
      <c r="J644" s="6"/>
      <c r="K644" s="6"/>
      <c r="L644" s="6"/>
      <c r="M644" s="6"/>
    </row>
    <row r="645" spans="1:13" ht="12.75" customHeight="1">
      <c r="A645" s="303"/>
      <c r="B645" s="304"/>
      <c r="C645" s="304"/>
      <c r="D645" s="304"/>
      <c r="E645" s="305"/>
      <c r="F645" s="20"/>
      <c r="G645" s="20"/>
      <c r="H645" s="20"/>
      <c r="I645" s="20"/>
      <c r="J645" s="20"/>
      <c r="K645" s="20"/>
      <c r="L645" s="20"/>
      <c r="M645" s="21"/>
    </row>
    <row r="646" spans="1:13" ht="18">
      <c r="A646" s="306"/>
      <c r="B646" s="306"/>
      <c r="C646" s="306"/>
      <c r="D646" s="306"/>
      <c r="E646" s="307" t="s">
        <v>216</v>
      </c>
      <c r="F646" s="88"/>
      <c r="G646" s="10"/>
      <c r="H646" s="10"/>
      <c r="I646" s="10"/>
      <c r="J646" s="10"/>
      <c r="K646" s="10"/>
      <c r="L646" s="10"/>
      <c r="M646" s="10"/>
    </row>
    <row r="647" spans="1:5" ht="12.75">
      <c r="A647" s="308"/>
      <c r="B647" s="308"/>
      <c r="C647" s="308"/>
      <c r="D647" s="308"/>
      <c r="E647" s="308"/>
    </row>
    <row r="648" spans="1:8" ht="15.75">
      <c r="A648" s="308"/>
      <c r="B648" s="185" t="s">
        <v>217</v>
      </c>
      <c r="C648" s="186" t="s">
        <v>19</v>
      </c>
      <c r="D648" s="187"/>
      <c r="E648" s="144"/>
      <c r="G648" s="14"/>
      <c r="H648" s="14"/>
    </row>
    <row r="649" spans="1:5" ht="12.75">
      <c r="A649" s="146"/>
      <c r="B649" s="146"/>
      <c r="C649" s="146"/>
      <c r="D649" s="146"/>
      <c r="E649" s="146"/>
    </row>
    <row r="650" spans="1:12" ht="15.75">
      <c r="A650" s="407" t="s">
        <v>343</v>
      </c>
      <c r="B650" s="408"/>
      <c r="C650" s="408"/>
      <c r="D650" s="408"/>
      <c r="E650" s="408"/>
      <c r="F650" s="14"/>
      <c r="G650" s="14"/>
      <c r="H650" s="14"/>
      <c r="I650" s="41"/>
      <c r="J650" s="31"/>
      <c r="L650" s="14"/>
    </row>
    <row r="651" spans="1:5" ht="12.75">
      <c r="A651" s="408"/>
      <c r="B651" s="408"/>
      <c r="C651" s="408"/>
      <c r="D651" s="408"/>
      <c r="E651" s="408"/>
    </row>
    <row r="652" spans="1:19" ht="12.75" customHeight="1">
      <c r="A652" s="409"/>
      <c r="B652" s="409"/>
      <c r="C652" s="409"/>
      <c r="D652" s="409"/>
      <c r="E652" s="409"/>
      <c r="F652" s="14"/>
      <c r="G652" s="14"/>
      <c r="H652" s="14"/>
      <c r="O652" s="160"/>
      <c r="P652" s="160"/>
      <c r="Q652" s="160"/>
      <c r="R652" s="160"/>
      <c r="S652" s="160"/>
    </row>
    <row r="653" spans="1:20" ht="12.75">
      <c r="A653" s="396" t="s">
        <v>363</v>
      </c>
      <c r="B653" s="396"/>
      <c r="C653" s="396"/>
      <c r="D653" s="396"/>
      <c r="E653" s="396"/>
      <c r="F653" s="14"/>
      <c r="G653" s="14"/>
      <c r="H653" s="14"/>
      <c r="I653" s="14"/>
      <c r="J653" s="14"/>
      <c r="K653" s="14"/>
      <c r="L653" s="14"/>
      <c r="O653" s="160"/>
      <c r="P653" s="160"/>
      <c r="Q653" s="26"/>
      <c r="R653" s="26"/>
      <c r="S653" s="26"/>
      <c r="T653" s="26"/>
    </row>
    <row r="654" spans="1:20" ht="12.75">
      <c r="A654" s="396"/>
      <c r="B654" s="396"/>
      <c r="C654" s="396"/>
      <c r="D654" s="396"/>
      <c r="E654" s="396"/>
      <c r="F654" s="14"/>
      <c r="G654" s="14"/>
      <c r="H654" s="14"/>
      <c r="I654" s="14"/>
      <c r="J654" s="14"/>
      <c r="K654" s="14"/>
      <c r="L654" s="14"/>
      <c r="O654" s="160"/>
      <c r="P654" s="26"/>
      <c r="Q654" s="26"/>
      <c r="R654" s="26"/>
      <c r="S654" s="26"/>
      <c r="T654" s="26"/>
    </row>
    <row r="655" spans="1:20" ht="12.75">
      <c r="A655" s="396"/>
      <c r="B655" s="396"/>
      <c r="C655" s="396"/>
      <c r="D655" s="396"/>
      <c r="E655" s="396"/>
      <c r="F655" s="14"/>
      <c r="G655" s="14"/>
      <c r="H655" s="14"/>
      <c r="I655" s="14"/>
      <c r="J655" s="14"/>
      <c r="K655" s="14"/>
      <c r="L655" s="14"/>
      <c r="O655" s="160"/>
      <c r="P655" s="26"/>
      <c r="Q655" s="26"/>
      <c r="R655" s="26"/>
      <c r="S655" s="26"/>
      <c r="T655" s="26"/>
    </row>
    <row r="656" spans="1:20" ht="12.75">
      <c r="A656" s="396" t="s">
        <v>364</v>
      </c>
      <c r="B656" s="396"/>
      <c r="C656" s="396"/>
      <c r="D656" s="396"/>
      <c r="E656" s="396"/>
      <c r="F656" s="14"/>
      <c r="G656" s="14"/>
      <c r="H656" s="14"/>
      <c r="I656" s="14"/>
      <c r="J656" s="14"/>
      <c r="K656" s="14"/>
      <c r="L656" s="14"/>
      <c r="O656" s="160"/>
      <c r="P656" s="26"/>
      <c r="Q656" s="26"/>
      <c r="R656" s="26"/>
      <c r="S656" s="26"/>
      <c r="T656" s="26"/>
    </row>
    <row r="657" spans="1:20" ht="12.75">
      <c r="A657" s="396"/>
      <c r="B657" s="396"/>
      <c r="C657" s="396"/>
      <c r="D657" s="396"/>
      <c r="E657" s="396"/>
      <c r="F657" s="14"/>
      <c r="G657" s="14"/>
      <c r="H657" s="14"/>
      <c r="I657" s="14"/>
      <c r="J657" s="14"/>
      <c r="K657" s="14"/>
      <c r="L657" s="14"/>
      <c r="O657" s="163"/>
      <c r="P657" s="26"/>
      <c r="Q657" s="26"/>
      <c r="R657" s="26"/>
      <c r="S657" s="26"/>
      <c r="T657" s="26"/>
    </row>
    <row r="658" spans="1:20" ht="12.75">
      <c r="A658" s="396"/>
      <c r="B658" s="396"/>
      <c r="C658" s="396"/>
      <c r="D658" s="396"/>
      <c r="E658" s="396"/>
      <c r="F658" s="14"/>
      <c r="G658" s="14"/>
      <c r="H658" s="14"/>
      <c r="I658" s="14"/>
      <c r="J658" s="14"/>
      <c r="K658" s="14"/>
      <c r="L658" s="14"/>
      <c r="P658" s="26"/>
      <c r="Q658" s="26"/>
      <c r="R658" s="26"/>
      <c r="S658" s="26"/>
      <c r="T658" s="26"/>
    </row>
    <row r="659" spans="1:12" ht="12.75">
      <c r="A659" s="396"/>
      <c r="B659" s="396"/>
      <c r="C659" s="396"/>
      <c r="D659" s="396"/>
      <c r="E659" s="396"/>
      <c r="F659" s="14"/>
      <c r="G659" s="14"/>
      <c r="H659" s="14"/>
      <c r="I659" s="14"/>
      <c r="J659" s="14"/>
      <c r="K659" s="14"/>
      <c r="L659" s="14"/>
    </row>
    <row r="660" spans="1:12" ht="12.75">
      <c r="A660" s="396"/>
      <c r="B660" s="396"/>
      <c r="C660" s="396"/>
      <c r="D660" s="396"/>
      <c r="E660" s="396"/>
      <c r="F660" s="14"/>
      <c r="G660" s="14"/>
      <c r="H660" s="14"/>
      <c r="I660" s="14"/>
      <c r="J660" s="14"/>
      <c r="K660" s="14"/>
      <c r="L660" s="14"/>
    </row>
    <row r="661" spans="1:12" ht="12.75">
      <c r="A661" s="396"/>
      <c r="B661" s="396"/>
      <c r="C661" s="396"/>
      <c r="D661" s="396"/>
      <c r="E661" s="396"/>
      <c r="F661" s="14"/>
      <c r="G661" s="14"/>
      <c r="H661" s="14"/>
      <c r="I661" s="14"/>
      <c r="J661" s="14"/>
      <c r="K661" s="14"/>
      <c r="L661" s="14"/>
    </row>
    <row r="662" spans="1:12" ht="12.75">
      <c r="A662" s="397"/>
      <c r="B662" s="397"/>
      <c r="C662" s="397"/>
      <c r="D662" s="397"/>
      <c r="E662" s="397"/>
      <c r="F662" s="14"/>
      <c r="G662" s="14"/>
      <c r="H662" s="14"/>
      <c r="I662" s="14"/>
      <c r="J662" s="14"/>
      <c r="K662" s="14"/>
      <c r="L662" s="14"/>
    </row>
    <row r="663" spans="1:12" ht="12.75">
      <c r="A663" s="397"/>
      <c r="B663" s="397"/>
      <c r="C663" s="397"/>
      <c r="D663" s="397"/>
      <c r="E663" s="397"/>
      <c r="F663" s="14"/>
      <c r="G663" s="14"/>
      <c r="H663" s="14"/>
      <c r="I663" s="14"/>
      <c r="J663" s="14"/>
      <c r="K663" s="14"/>
      <c r="L663" s="14"/>
    </row>
    <row r="664" spans="1:12" ht="12.75">
      <c r="A664" s="397"/>
      <c r="B664" s="397"/>
      <c r="C664" s="397"/>
      <c r="D664" s="397"/>
      <c r="E664" s="397"/>
      <c r="F664" s="14"/>
      <c r="G664" s="14"/>
      <c r="H664" s="14"/>
      <c r="I664" s="14"/>
      <c r="J664" s="14"/>
      <c r="K664" s="14"/>
      <c r="L664" s="14"/>
    </row>
    <row r="665" spans="1:12" ht="14.25" customHeight="1">
      <c r="A665" s="74"/>
      <c r="B665" s="74"/>
      <c r="C665" s="74"/>
      <c r="D665" s="74"/>
      <c r="E665" s="74"/>
      <c r="F665" s="14"/>
      <c r="G665" s="14"/>
      <c r="H665" s="14"/>
      <c r="I665" s="14"/>
      <c r="J665" s="14"/>
      <c r="K665" s="14"/>
      <c r="L665" s="14"/>
    </row>
    <row r="666" spans="1:5" ht="16.5" customHeight="1">
      <c r="A666" s="74"/>
      <c r="B666" s="185" t="s">
        <v>218</v>
      </c>
      <c r="C666" s="186" t="s">
        <v>20</v>
      </c>
      <c r="D666" s="187"/>
      <c r="E666" s="187"/>
    </row>
    <row r="667" spans="1:12" ht="12.75">
      <c r="A667" s="187"/>
      <c r="B667" s="187"/>
      <c r="C667" s="187"/>
      <c r="D667" s="187"/>
      <c r="E667" s="187"/>
      <c r="F667" s="14"/>
      <c r="G667" s="14"/>
      <c r="H667" s="14"/>
      <c r="I667" s="14"/>
      <c r="J667" s="14"/>
      <c r="K667" s="14"/>
      <c r="L667" s="14"/>
    </row>
    <row r="668" spans="1:12" ht="12.75">
      <c r="A668" s="407" t="s">
        <v>344</v>
      </c>
      <c r="B668" s="408"/>
      <c r="C668" s="408"/>
      <c r="D668" s="408"/>
      <c r="E668" s="408"/>
      <c r="F668" s="14"/>
      <c r="G668" s="14"/>
      <c r="H668" s="14"/>
      <c r="I668" s="14"/>
      <c r="J668" s="14"/>
      <c r="K668" s="14"/>
      <c r="L668" s="14"/>
    </row>
    <row r="669" spans="1:5" ht="12.75">
      <c r="A669" s="408"/>
      <c r="B669" s="408"/>
      <c r="C669" s="408"/>
      <c r="D669" s="408"/>
      <c r="E669" s="408"/>
    </row>
    <row r="670" spans="1:5" ht="12.75">
      <c r="A670" s="396" t="s">
        <v>365</v>
      </c>
      <c r="B670" s="396"/>
      <c r="C670" s="396"/>
      <c r="D670" s="396"/>
      <c r="E670" s="396"/>
    </row>
    <row r="671" spans="1:12" ht="12.75">
      <c r="A671" s="396"/>
      <c r="B671" s="396"/>
      <c r="C671" s="396"/>
      <c r="D671" s="396"/>
      <c r="E671" s="396"/>
      <c r="F671" s="14"/>
      <c r="G671" s="14"/>
      <c r="H671" s="14"/>
      <c r="I671" s="14"/>
      <c r="J671" s="14"/>
      <c r="K671" s="14"/>
      <c r="L671" s="14"/>
    </row>
    <row r="672" spans="1:9" ht="12.75">
      <c r="A672" s="396"/>
      <c r="B672" s="396"/>
      <c r="C672" s="396"/>
      <c r="D672" s="396"/>
      <c r="E672" s="396"/>
      <c r="F672" s="14"/>
      <c r="G672" s="14"/>
      <c r="H672" s="14"/>
      <c r="I672" s="14"/>
    </row>
    <row r="673" spans="1:12" ht="12.75">
      <c r="A673" s="396"/>
      <c r="B673" s="396"/>
      <c r="C673" s="396"/>
      <c r="D673" s="396"/>
      <c r="E673" s="396"/>
      <c r="F673" s="14"/>
      <c r="G673" s="14"/>
      <c r="H673" s="14"/>
      <c r="I673" s="14"/>
      <c r="J673" s="14"/>
      <c r="K673" s="14"/>
      <c r="L673" s="14"/>
    </row>
    <row r="674" spans="1:12" ht="12.75">
      <c r="A674" s="396"/>
      <c r="B674" s="396"/>
      <c r="C674" s="396"/>
      <c r="D674" s="396"/>
      <c r="E674" s="396"/>
      <c r="F674" s="14"/>
      <c r="G674" s="14"/>
      <c r="H674" s="14"/>
      <c r="I674" s="14"/>
      <c r="J674" s="14"/>
      <c r="K674" s="14"/>
      <c r="L674" s="14"/>
    </row>
    <row r="675" spans="1:12" ht="12.75">
      <c r="A675" s="396"/>
      <c r="B675" s="396"/>
      <c r="C675" s="396"/>
      <c r="D675" s="396"/>
      <c r="E675" s="396"/>
      <c r="F675" s="14"/>
      <c r="G675" s="14"/>
      <c r="H675" s="14"/>
      <c r="I675" s="14"/>
      <c r="J675" s="14"/>
      <c r="K675" s="14"/>
      <c r="L675" s="14"/>
    </row>
    <row r="676" spans="1:12" ht="12.75">
      <c r="A676" s="397"/>
      <c r="B676" s="397"/>
      <c r="C676" s="397"/>
      <c r="D676" s="397"/>
      <c r="E676" s="397"/>
      <c r="F676" s="14"/>
      <c r="G676" s="14"/>
      <c r="H676" s="14"/>
      <c r="I676" s="14"/>
      <c r="J676" s="14"/>
      <c r="K676" s="14"/>
      <c r="L676" s="14"/>
    </row>
    <row r="677" spans="1:12" ht="12.75">
      <c r="A677" s="163"/>
      <c r="B677" s="163"/>
      <c r="C677" s="163"/>
      <c r="D677" s="163"/>
      <c r="E677" s="163"/>
      <c r="F677" s="14"/>
      <c r="G677" s="14"/>
      <c r="H677" s="14"/>
      <c r="I677" s="14"/>
      <c r="J677" s="14"/>
      <c r="K677" s="14"/>
      <c r="L677" s="14"/>
    </row>
    <row r="678" spans="1:12" ht="12.75">
      <c r="A678" s="163"/>
      <c r="B678" s="163"/>
      <c r="C678" s="163"/>
      <c r="D678" s="163"/>
      <c r="E678" s="163"/>
      <c r="F678" s="14"/>
      <c r="G678" s="14"/>
      <c r="H678" s="14"/>
      <c r="I678" s="14"/>
      <c r="J678" s="14"/>
      <c r="K678" s="14"/>
      <c r="L678" s="14"/>
    </row>
    <row r="679" spans="1:13" ht="12.75">
      <c r="A679" s="10"/>
      <c r="B679" s="10"/>
      <c r="C679" s="10"/>
      <c r="D679" s="10"/>
      <c r="E679" s="10"/>
      <c r="F679" s="23"/>
      <c r="G679" s="23"/>
      <c r="H679" s="23"/>
      <c r="I679" s="23"/>
      <c r="J679" s="23"/>
      <c r="K679" s="23"/>
      <c r="L679" s="23"/>
      <c r="M679" s="10"/>
    </row>
    <row r="680" spans="1:1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42">
        <v>9</v>
      </c>
    </row>
  </sheetData>
  <mergeCells count="252">
    <mergeCell ref="O138:R139"/>
    <mergeCell ref="S138:S139"/>
    <mergeCell ref="T138:X139"/>
    <mergeCell ref="Y138:Z139"/>
    <mergeCell ref="L113:M114"/>
    <mergeCell ref="A113:A114"/>
    <mergeCell ref="B113:E114"/>
    <mergeCell ref="F113:F114"/>
    <mergeCell ref="G113:K114"/>
    <mergeCell ref="A119:A120"/>
    <mergeCell ref="B119:E120"/>
    <mergeCell ref="F119:F120"/>
    <mergeCell ref="G119:K120"/>
    <mergeCell ref="A115:A116"/>
    <mergeCell ref="B115:E116"/>
    <mergeCell ref="F115:F116"/>
    <mergeCell ref="G115:K116"/>
    <mergeCell ref="A465:E472"/>
    <mergeCell ref="L106:M107"/>
    <mergeCell ref="A106:A107"/>
    <mergeCell ref="B106:E107"/>
    <mergeCell ref="A117:A118"/>
    <mergeCell ref="B117:E118"/>
    <mergeCell ref="F117:F118"/>
    <mergeCell ref="G111:K112"/>
    <mergeCell ref="A111:A112"/>
    <mergeCell ref="B111:E112"/>
    <mergeCell ref="F111:F112"/>
    <mergeCell ref="G117:K118"/>
    <mergeCell ref="B108:E108"/>
    <mergeCell ref="G108:K108"/>
    <mergeCell ref="B109:E110"/>
    <mergeCell ref="F109:F110"/>
    <mergeCell ref="G109:K110"/>
    <mergeCell ref="A121:A122"/>
    <mergeCell ref="B121:E122"/>
    <mergeCell ref="F121:F122"/>
    <mergeCell ref="F123:F124"/>
    <mergeCell ref="A123:A124"/>
    <mergeCell ref="B123:E124"/>
    <mergeCell ref="G106:K107"/>
    <mergeCell ref="F106:F107"/>
    <mergeCell ref="L104:M105"/>
    <mergeCell ref="L108:M108"/>
    <mergeCell ref="G104:K105"/>
    <mergeCell ref="L109:M110"/>
    <mergeCell ref="A84:M88"/>
    <mergeCell ref="F93:F95"/>
    <mergeCell ref="A96:A97"/>
    <mergeCell ref="A109:A110"/>
    <mergeCell ref="L100:M101"/>
    <mergeCell ref="A98:A99"/>
    <mergeCell ref="B98:E99"/>
    <mergeCell ref="F98:F99"/>
    <mergeCell ref="G98:K99"/>
    <mergeCell ref="A303:M308"/>
    <mergeCell ref="L98:M99"/>
    <mergeCell ref="B100:E101"/>
    <mergeCell ref="F100:F101"/>
    <mergeCell ref="G100:K101"/>
    <mergeCell ref="G102:K103"/>
    <mergeCell ref="L102:M103"/>
    <mergeCell ref="F102:F103"/>
    <mergeCell ref="G140:K141"/>
    <mergeCell ref="L117:M118"/>
    <mergeCell ref="A333:E340"/>
    <mergeCell ref="A140:A141"/>
    <mergeCell ref="B140:E141"/>
    <mergeCell ref="F140:F141"/>
    <mergeCell ref="A317:E320"/>
    <mergeCell ref="C299:L300"/>
    <mergeCell ref="A321:E325"/>
    <mergeCell ref="A313:E316"/>
    <mergeCell ref="A294:E295"/>
    <mergeCell ref="A228:M228"/>
    <mergeCell ref="A380:E384"/>
    <mergeCell ref="A401:E409"/>
    <mergeCell ref="A385:E393"/>
    <mergeCell ref="A398:E400"/>
    <mergeCell ref="A475:E477"/>
    <mergeCell ref="A478:E484"/>
    <mergeCell ref="A362:E371"/>
    <mergeCell ref="A330:E332"/>
    <mergeCell ref="A358:E361"/>
    <mergeCell ref="C375:L376"/>
    <mergeCell ref="A346:E354"/>
    <mergeCell ref="A342:E345"/>
    <mergeCell ref="A459:E461"/>
    <mergeCell ref="A462:E464"/>
    <mergeCell ref="L115:M116"/>
    <mergeCell ref="G123:K124"/>
    <mergeCell ref="L138:M139"/>
    <mergeCell ref="L140:M141"/>
    <mergeCell ref="G121:K122"/>
    <mergeCell ref="G135:K137"/>
    <mergeCell ref="L125:M126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238:E241"/>
    <mergeCell ref="A277:M278"/>
    <mergeCell ref="A283:E288"/>
    <mergeCell ref="A254:M257"/>
    <mergeCell ref="A242:E251"/>
    <mergeCell ref="A262:E270"/>
    <mergeCell ref="C224:L225"/>
    <mergeCell ref="A205:E211"/>
    <mergeCell ref="L142:M142"/>
    <mergeCell ref="A230:M233"/>
    <mergeCell ref="A202:E204"/>
    <mergeCell ref="A183:E187"/>
    <mergeCell ref="A178:E181"/>
    <mergeCell ref="A188:E194"/>
    <mergeCell ref="A168:M172"/>
    <mergeCell ref="B142:E142"/>
    <mergeCell ref="C146:L147"/>
    <mergeCell ref="A153:E157"/>
    <mergeCell ref="A162:E167"/>
    <mergeCell ref="A158:E161"/>
    <mergeCell ref="G63:H63"/>
    <mergeCell ref="A135:A137"/>
    <mergeCell ref="B135:E137"/>
    <mergeCell ref="A102:A103"/>
    <mergeCell ref="B102:E103"/>
    <mergeCell ref="A128:M130"/>
    <mergeCell ref="L119:M120"/>
    <mergeCell ref="L121:M122"/>
    <mergeCell ref="B63:F63"/>
    <mergeCell ref="C74:L75"/>
    <mergeCell ref="G43:H43"/>
    <mergeCell ref="B46:F46"/>
    <mergeCell ref="B45:F45"/>
    <mergeCell ref="G46:H46"/>
    <mergeCell ref="G47:H47"/>
    <mergeCell ref="G48:H48"/>
    <mergeCell ref="G45:H45"/>
    <mergeCell ref="G57:H57"/>
    <mergeCell ref="G49:H49"/>
    <mergeCell ref="G50:H50"/>
    <mergeCell ref="G55:H56"/>
    <mergeCell ref="B39:F39"/>
    <mergeCell ref="G38:H38"/>
    <mergeCell ref="G39:H39"/>
    <mergeCell ref="B38:F38"/>
    <mergeCell ref="B57:F57"/>
    <mergeCell ref="G59:H59"/>
    <mergeCell ref="B60:F60"/>
    <mergeCell ref="B59:F59"/>
    <mergeCell ref="G60:H60"/>
    <mergeCell ref="B58:F58"/>
    <mergeCell ref="G58:H58"/>
    <mergeCell ref="A516:E524"/>
    <mergeCell ref="A552:E554"/>
    <mergeCell ref="A589:E592"/>
    <mergeCell ref="A571:E575"/>
    <mergeCell ref="A555:E557"/>
    <mergeCell ref="A576:E584"/>
    <mergeCell ref="A558:E564"/>
    <mergeCell ref="A439:E446"/>
    <mergeCell ref="C451:L452"/>
    <mergeCell ref="A416:E423"/>
    <mergeCell ref="A538:E544"/>
    <mergeCell ref="C528:L529"/>
    <mergeCell ref="A535:E537"/>
    <mergeCell ref="A494:E496"/>
    <mergeCell ref="A500:E504"/>
    <mergeCell ref="A505:E508"/>
    <mergeCell ref="A497:E499"/>
    <mergeCell ref="A670:E676"/>
    <mergeCell ref="A613:E616"/>
    <mergeCell ref="A593:E601"/>
    <mergeCell ref="A650:E652"/>
    <mergeCell ref="A630:E632"/>
    <mergeCell ref="C605:L606"/>
    <mergeCell ref="A668:E669"/>
    <mergeCell ref="A653:E655"/>
    <mergeCell ref="A617:E624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J55:J56"/>
    <mergeCell ref="A656:E664"/>
    <mergeCell ref="A425:M428"/>
    <mergeCell ref="A289:E293"/>
    <mergeCell ref="G142:K142"/>
    <mergeCell ref="A512:E515"/>
    <mergeCell ref="A633:E639"/>
    <mergeCell ref="A413:E415"/>
    <mergeCell ref="A65:M68"/>
    <mergeCell ref="A437:E438"/>
    <mergeCell ref="B50:F50"/>
    <mergeCell ref="A55:A56"/>
    <mergeCell ref="B55:F56"/>
    <mergeCell ref="I55:I56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G61:H61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A79:M80"/>
    <mergeCell ref="A132:M133"/>
    <mergeCell ref="F135:F137"/>
    <mergeCell ref="L135:M137"/>
    <mergeCell ref="L123:M124"/>
    <mergeCell ref="A104:A105"/>
    <mergeCell ref="B104:E105"/>
    <mergeCell ref="F104:F105"/>
    <mergeCell ref="A82:M82"/>
    <mergeCell ref="A78:M78"/>
    <mergeCell ref="L111:M112"/>
    <mergeCell ref="A138:A139"/>
    <mergeCell ref="B138:E139"/>
    <mergeCell ref="F138:F139"/>
    <mergeCell ref="G138:K139"/>
    <mergeCell ref="B96:E97"/>
    <mergeCell ref="F96:F97"/>
    <mergeCell ref="G96:K97"/>
    <mergeCell ref="L96:M97"/>
    <mergeCell ref="A125:A126"/>
    <mergeCell ref="B125:E126"/>
    <mergeCell ref="F125:F126"/>
    <mergeCell ref="G125:K126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5" r:id="rId2"/>
  <rowBreaks count="8" manualBreakCount="8">
    <brk id="72" max="12" man="1"/>
    <brk id="144" max="12" man="1"/>
    <brk id="222" max="12" man="1"/>
    <brk id="297" max="12" man="1"/>
    <brk id="373" max="12" man="1"/>
    <brk id="449" max="12" man="1"/>
    <brk id="526" max="12" man="1"/>
    <brk id="60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1"/>
  <sheetViews>
    <sheetView workbookViewId="0" topLeftCell="A24">
      <pane xSplit="2" ySplit="23" topLeftCell="AA188" activePane="bottomRight" state="frozen"/>
      <selection pane="topLeft" activeCell="A24" sqref="A24"/>
      <selection pane="topRight" activeCell="C24" sqref="C24"/>
      <selection pane="bottomLeft" activeCell="A47" sqref="A47"/>
      <selection pane="bottomRight" activeCell="AF44" sqref="AF44"/>
    </sheetView>
  </sheetViews>
  <sheetFormatPr defaultColWidth="9.00390625" defaultRowHeight="12.75"/>
  <cols>
    <col min="1" max="1" width="9.125" style="105" customWidth="1"/>
    <col min="2" max="2" width="25.25390625" style="105" customWidth="1"/>
    <col min="3" max="26" width="9.125" style="105" customWidth="1"/>
    <col min="27" max="27" width="12.875" style="105" customWidth="1"/>
    <col min="28" max="28" width="14.75390625" style="105" customWidth="1"/>
    <col min="29" max="16384" width="9.125" style="105" customWidth="1"/>
  </cols>
  <sheetData>
    <row r="1" spans="1:21" ht="11.25">
      <c r="A1" s="100"/>
      <c r="J1" s="103"/>
      <c r="K1" s="103"/>
      <c r="L1" s="104"/>
      <c r="M1" s="100"/>
      <c r="N1" s="100"/>
      <c r="O1" s="100"/>
      <c r="P1" s="100"/>
      <c r="Q1" s="100"/>
      <c r="R1" s="100"/>
      <c r="S1" s="100"/>
      <c r="T1" s="100"/>
      <c r="U1" s="100"/>
    </row>
    <row r="2" spans="1:35" ht="11.25">
      <c r="A2" s="100"/>
      <c r="J2" s="108"/>
      <c r="K2" s="108"/>
      <c r="L2" s="109"/>
      <c r="M2" s="100"/>
      <c r="N2" s="100"/>
      <c r="O2" s="100"/>
      <c r="AA2" s="100"/>
      <c r="AB2" s="100"/>
      <c r="AC2" s="100"/>
      <c r="AD2" s="100"/>
      <c r="AE2" s="100"/>
      <c r="AF2" s="101"/>
      <c r="AG2" s="101"/>
      <c r="AH2" s="101" t="s">
        <v>97</v>
      </c>
      <c r="AI2" s="102"/>
    </row>
    <row r="3" spans="1:35" ht="11.25">
      <c r="A3" s="100"/>
      <c r="J3" s="108"/>
      <c r="K3" s="108"/>
      <c r="M3" s="100"/>
      <c r="N3" s="100"/>
      <c r="O3" s="100"/>
      <c r="AA3" s="100"/>
      <c r="AB3" s="100"/>
      <c r="AC3" s="100"/>
      <c r="AD3" s="100"/>
      <c r="AE3" s="100"/>
      <c r="AF3" s="101" t="s">
        <v>250</v>
      </c>
      <c r="AG3" s="106"/>
      <c r="AH3" s="106"/>
      <c r="AI3" s="107"/>
    </row>
    <row r="4" spans="1:37" ht="11.25">
      <c r="A4" s="100"/>
      <c r="J4" s="222"/>
      <c r="K4" s="222"/>
      <c r="L4" s="222"/>
      <c r="M4" s="223"/>
      <c r="N4" s="224"/>
      <c r="O4" s="100"/>
      <c r="AA4" s="100"/>
      <c r="AB4" s="100"/>
      <c r="AC4" s="100"/>
      <c r="AD4" s="100"/>
      <c r="AE4" s="100"/>
      <c r="AF4" s="109"/>
      <c r="AG4" s="106"/>
      <c r="AH4" s="106"/>
      <c r="AI4" s="109"/>
      <c r="AK4" s="110" t="s">
        <v>96</v>
      </c>
    </row>
    <row r="5" spans="1:35" ht="11.25">
      <c r="A5" s="100"/>
      <c r="J5" s="225"/>
      <c r="K5" s="225"/>
      <c r="L5" s="226"/>
      <c r="M5" s="227"/>
      <c r="N5" s="227"/>
      <c r="O5" s="100"/>
      <c r="AA5" s="100"/>
      <c r="AB5" s="111"/>
      <c r="AC5" s="112">
        <v>2005</v>
      </c>
      <c r="AD5" s="112">
        <v>2006</v>
      </c>
      <c r="AE5" s="112">
        <v>2007</v>
      </c>
      <c r="AF5" s="113">
        <v>2008</v>
      </c>
      <c r="AG5" s="114">
        <v>2009</v>
      </c>
      <c r="AH5" s="114" t="s">
        <v>287</v>
      </c>
      <c r="AI5" s="221"/>
    </row>
    <row r="6" spans="1:35" ht="11.25">
      <c r="A6" s="100"/>
      <c r="J6" s="225"/>
      <c r="K6" s="225"/>
      <c r="L6" s="228"/>
      <c r="M6" s="227"/>
      <c r="N6" s="227"/>
      <c r="O6" s="100"/>
      <c r="AA6" s="100"/>
      <c r="AB6" s="115" t="s">
        <v>95</v>
      </c>
      <c r="AC6" s="72">
        <v>110.1</v>
      </c>
      <c r="AD6" s="72">
        <v>112.3</v>
      </c>
      <c r="AE6" s="72">
        <v>108.1</v>
      </c>
      <c r="AF6" s="72">
        <v>101.4</v>
      </c>
      <c r="AG6" s="72">
        <v>102.1</v>
      </c>
      <c r="AH6" s="72">
        <v>107.1</v>
      </c>
      <c r="AI6" s="28"/>
    </row>
    <row r="7" spans="1:35" ht="11.25">
      <c r="A7" s="100"/>
      <c r="J7" s="229"/>
      <c r="K7" s="230"/>
      <c r="L7" s="230"/>
      <c r="M7" s="231"/>
      <c r="N7" s="232"/>
      <c r="O7" s="100"/>
      <c r="AA7" s="100"/>
      <c r="AB7" s="115" t="s">
        <v>94</v>
      </c>
      <c r="AC7" s="73">
        <v>110.4</v>
      </c>
      <c r="AD7" s="73">
        <v>110.9</v>
      </c>
      <c r="AE7" s="73">
        <v>113.2</v>
      </c>
      <c r="AF7" s="73">
        <v>104.7</v>
      </c>
      <c r="AG7" s="73">
        <v>99.6</v>
      </c>
      <c r="AH7" s="73">
        <v>102.3</v>
      </c>
      <c r="AI7" s="28"/>
    </row>
    <row r="8" spans="1:35" ht="11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AA8" s="100"/>
      <c r="AB8" s="115" t="s">
        <v>93</v>
      </c>
      <c r="AC8" s="72">
        <v>109.7</v>
      </c>
      <c r="AD8" s="72">
        <v>110.7</v>
      </c>
      <c r="AE8" s="72">
        <v>108.9</v>
      </c>
      <c r="AF8" s="72">
        <v>103.3</v>
      </c>
      <c r="AG8" s="72">
        <v>101.2</v>
      </c>
      <c r="AH8" s="72">
        <v>107.1</v>
      </c>
      <c r="AI8" s="28"/>
    </row>
    <row r="9" spans="1:32" ht="11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AA9" s="100"/>
      <c r="AB9" s="100"/>
      <c r="AC9" s="100"/>
      <c r="AD9" s="100"/>
      <c r="AE9" s="100"/>
      <c r="AF9" s="100"/>
    </row>
    <row r="10" spans="1:32" ht="11.25">
      <c r="A10" s="92"/>
      <c r="B10" s="92"/>
      <c r="C10" s="92"/>
      <c r="D10" s="92"/>
      <c r="E10" s="92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AA10" s="100"/>
      <c r="AB10" s="100"/>
      <c r="AC10" s="100"/>
      <c r="AD10" s="100"/>
      <c r="AE10" s="100"/>
      <c r="AF10" s="100"/>
    </row>
    <row r="11" spans="1:32" ht="11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AA11" s="100"/>
      <c r="AB11" s="100"/>
      <c r="AC11" s="100"/>
      <c r="AD11" s="100"/>
      <c r="AE11" s="100"/>
      <c r="AF11" s="100"/>
    </row>
    <row r="12" spans="1:35" ht="11.25">
      <c r="A12" s="100"/>
      <c r="J12" s="120"/>
      <c r="K12" s="120"/>
      <c r="L12" s="100"/>
      <c r="M12" s="100"/>
      <c r="N12" s="100"/>
      <c r="O12" s="100"/>
      <c r="AA12" s="100"/>
      <c r="AB12" s="28"/>
      <c r="AC12" s="118"/>
      <c r="AD12" s="106"/>
      <c r="AE12" s="119" t="s">
        <v>84</v>
      </c>
      <c r="AF12" s="106"/>
      <c r="AG12" s="120"/>
      <c r="AH12" s="109"/>
      <c r="AI12" s="120"/>
    </row>
    <row r="13" spans="1:35" ht="11.25">
      <c r="A13" s="100"/>
      <c r="J13" s="109"/>
      <c r="K13" s="109"/>
      <c r="L13" s="100"/>
      <c r="M13" s="100"/>
      <c r="N13" s="100"/>
      <c r="O13" s="100"/>
      <c r="AA13" s="100"/>
      <c r="AB13" s="109"/>
      <c r="AC13" s="109"/>
      <c r="AD13" s="109"/>
      <c r="AE13" s="109"/>
      <c r="AF13" s="109" t="s">
        <v>233</v>
      </c>
      <c r="AG13" s="109"/>
      <c r="AH13" s="109"/>
      <c r="AI13" s="109"/>
    </row>
    <row r="14" spans="1:35" ht="11.25">
      <c r="A14" s="100"/>
      <c r="J14" s="109"/>
      <c r="K14" s="109"/>
      <c r="L14" s="100"/>
      <c r="M14" s="100"/>
      <c r="N14" s="100"/>
      <c r="O14" s="100"/>
      <c r="AA14" s="100"/>
      <c r="AB14" s="109"/>
      <c r="AC14" s="109"/>
      <c r="AD14" s="109"/>
      <c r="AE14" s="109"/>
      <c r="AF14" s="109"/>
      <c r="AG14" s="109"/>
      <c r="AH14" s="109"/>
      <c r="AI14" s="109"/>
    </row>
    <row r="15" spans="1:39" ht="11.25">
      <c r="A15" s="100"/>
      <c r="J15" s="234"/>
      <c r="K15" s="235"/>
      <c r="L15" s="235"/>
      <c r="M15" s="235"/>
      <c r="N15" s="235"/>
      <c r="O15" s="197"/>
      <c r="AA15" s="100"/>
      <c r="AB15" s="121"/>
      <c r="AC15" s="233" t="s">
        <v>281</v>
      </c>
      <c r="AD15" s="233" t="s">
        <v>280</v>
      </c>
      <c r="AE15" s="233" t="s">
        <v>279</v>
      </c>
      <c r="AF15" s="233" t="s">
        <v>278</v>
      </c>
      <c r="AG15" s="233" t="s">
        <v>277</v>
      </c>
      <c r="AH15" s="233" t="s">
        <v>274</v>
      </c>
      <c r="AI15" s="233" t="s">
        <v>275</v>
      </c>
      <c r="AJ15" s="233" t="s">
        <v>276</v>
      </c>
      <c r="AK15" s="233" t="s">
        <v>155</v>
      </c>
      <c r="AL15" s="233" t="s">
        <v>251</v>
      </c>
      <c r="AM15" s="233" t="s">
        <v>325</v>
      </c>
    </row>
    <row r="16" spans="1:39" ht="11.25">
      <c r="A16" s="100"/>
      <c r="J16" s="28"/>
      <c r="K16" s="28"/>
      <c r="L16" s="197"/>
      <c r="M16" s="197"/>
      <c r="N16" s="197"/>
      <c r="O16" s="197"/>
      <c r="AA16" s="100"/>
      <c r="AB16" s="115" t="s">
        <v>282</v>
      </c>
      <c r="AC16" s="236">
        <v>103.5</v>
      </c>
      <c r="AD16" s="236">
        <v>109.9</v>
      </c>
      <c r="AE16" s="236">
        <v>100.8</v>
      </c>
      <c r="AF16" s="236">
        <v>111.3</v>
      </c>
      <c r="AG16" s="236">
        <v>113.3</v>
      </c>
      <c r="AH16" s="236">
        <v>110.7</v>
      </c>
      <c r="AI16" s="236">
        <v>111.6</v>
      </c>
      <c r="AJ16" s="236">
        <v>111.4</v>
      </c>
      <c r="AK16" s="236">
        <v>104.1</v>
      </c>
      <c r="AL16" s="236">
        <v>97.9</v>
      </c>
      <c r="AM16" s="236">
        <v>105.2</v>
      </c>
    </row>
    <row r="17" spans="1:39" ht="11.25">
      <c r="A17" s="100"/>
      <c r="J17" s="28"/>
      <c r="K17" s="28"/>
      <c r="L17" s="100"/>
      <c r="M17" s="100"/>
      <c r="N17" s="100"/>
      <c r="O17" s="100"/>
      <c r="AA17" s="100"/>
      <c r="AB17" s="115" t="s">
        <v>283</v>
      </c>
      <c r="AC17" s="236">
        <v>110.7</v>
      </c>
      <c r="AD17" s="236">
        <v>140.5</v>
      </c>
      <c r="AE17" s="236">
        <v>111</v>
      </c>
      <c r="AF17" s="236">
        <v>106.4</v>
      </c>
      <c r="AG17" s="236">
        <v>115.1</v>
      </c>
      <c r="AH17" s="236">
        <v>135</v>
      </c>
      <c r="AI17" s="236">
        <v>131.7</v>
      </c>
      <c r="AJ17" s="236">
        <v>123.4</v>
      </c>
      <c r="AK17" s="236">
        <v>87.9</v>
      </c>
      <c r="AL17" s="236">
        <v>104.7</v>
      </c>
      <c r="AM17" s="236">
        <v>88.9</v>
      </c>
    </row>
    <row r="18" spans="1:32" ht="11.2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AA18" s="100"/>
      <c r="AB18" s="100"/>
      <c r="AC18" s="100"/>
      <c r="AD18" s="100"/>
      <c r="AE18" s="100"/>
      <c r="AF18" s="100"/>
    </row>
    <row r="19" spans="1:32" ht="11.2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AA19" s="100"/>
      <c r="AB19" s="100"/>
      <c r="AC19" s="100"/>
      <c r="AD19" s="100"/>
      <c r="AE19" s="100"/>
      <c r="AF19" s="100"/>
    </row>
    <row r="20" spans="1:32" ht="11.25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AA20" s="100"/>
      <c r="AB20" s="100"/>
      <c r="AC20" s="100"/>
      <c r="AD20" s="100"/>
      <c r="AE20" s="100"/>
      <c r="AF20" s="100"/>
    </row>
    <row r="21" spans="11:38" ht="11.25">
      <c r="K21" s="100"/>
      <c r="L21" s="100"/>
      <c r="M21" s="100"/>
      <c r="N21" s="100"/>
      <c r="O21" s="100"/>
      <c r="AA21" s="100"/>
      <c r="AB21" s="119" t="s">
        <v>92</v>
      </c>
      <c r="AC21" s="120" t="s">
        <v>251</v>
      </c>
      <c r="AD21" s="120" t="s">
        <v>291</v>
      </c>
      <c r="AE21" s="100"/>
      <c r="AG21" s="120" t="s">
        <v>154</v>
      </c>
      <c r="AH21" s="120" t="s">
        <v>241</v>
      </c>
      <c r="AI21" s="120" t="s">
        <v>244</v>
      </c>
      <c r="AJ21" s="109"/>
      <c r="AK21" s="120" t="s">
        <v>155</v>
      </c>
      <c r="AL21" s="120" t="s">
        <v>251</v>
      </c>
    </row>
    <row r="22" spans="11:41" ht="11.25">
      <c r="K22" s="100"/>
      <c r="L22" s="100"/>
      <c r="M22" s="100"/>
      <c r="N22" s="100"/>
      <c r="O22" s="100"/>
      <c r="U22" s="229"/>
      <c r="V22" s="225"/>
      <c r="W22" s="225"/>
      <c r="X22" s="229"/>
      <c r="Y22" s="225"/>
      <c r="Z22" s="225"/>
      <c r="AA22" s="93">
        <v>1</v>
      </c>
      <c r="AB22" s="115" t="s">
        <v>86</v>
      </c>
      <c r="AC22" s="116">
        <v>102.3</v>
      </c>
      <c r="AD22" s="116">
        <v>116.4</v>
      </c>
      <c r="AE22" s="100"/>
      <c r="AG22" s="116">
        <v>104.1</v>
      </c>
      <c r="AH22" s="116">
        <v>103.6</v>
      </c>
      <c r="AI22" s="116">
        <v>106.1</v>
      </c>
      <c r="AJ22" s="109"/>
      <c r="AK22" s="116">
        <v>110.8</v>
      </c>
      <c r="AL22" s="116">
        <v>109.3</v>
      </c>
      <c r="AM22" s="115" t="s">
        <v>91</v>
      </c>
      <c r="AN22" s="116">
        <v>110.8</v>
      </c>
      <c r="AO22" s="116">
        <v>109.3</v>
      </c>
    </row>
    <row r="23" spans="11:41" ht="11.25">
      <c r="K23" s="100"/>
      <c r="L23" s="100"/>
      <c r="M23" s="100"/>
      <c r="N23" s="100"/>
      <c r="O23" s="100"/>
      <c r="U23" s="229"/>
      <c r="V23" s="225"/>
      <c r="W23" s="225"/>
      <c r="X23" s="229"/>
      <c r="Y23" s="230"/>
      <c r="Z23" s="230"/>
      <c r="AA23" s="122">
        <v>2</v>
      </c>
      <c r="AB23" s="115" t="s">
        <v>85</v>
      </c>
      <c r="AC23" s="117">
        <v>108.1</v>
      </c>
      <c r="AD23" s="117">
        <v>107.6</v>
      </c>
      <c r="AE23" s="100"/>
      <c r="AG23" s="116">
        <v>93.9</v>
      </c>
      <c r="AH23" s="116">
        <v>83.7</v>
      </c>
      <c r="AI23" s="116">
        <v>81.7</v>
      </c>
      <c r="AJ23" s="109"/>
      <c r="AK23" s="116">
        <v>110</v>
      </c>
      <c r="AL23" s="116">
        <v>100.2</v>
      </c>
      <c r="AM23" s="115" t="s">
        <v>90</v>
      </c>
      <c r="AN23" s="116">
        <v>106.8</v>
      </c>
      <c r="AO23" s="116">
        <v>85.6</v>
      </c>
    </row>
    <row r="24" spans="11:41" ht="11.25">
      <c r="K24" s="100"/>
      <c r="L24" s="100"/>
      <c r="M24" s="100"/>
      <c r="N24" s="100"/>
      <c r="O24" s="100"/>
      <c r="U24" s="229"/>
      <c r="V24" s="230"/>
      <c r="W24" s="230"/>
      <c r="X24" s="229"/>
      <c r="Y24" s="225"/>
      <c r="Z24" s="225"/>
      <c r="AA24" s="93">
        <v>3</v>
      </c>
      <c r="AB24" s="115" t="s">
        <v>88</v>
      </c>
      <c r="AC24" s="116">
        <v>101.2</v>
      </c>
      <c r="AD24" s="116">
        <v>107.1</v>
      </c>
      <c r="AE24" s="100"/>
      <c r="AG24" s="116">
        <v>101.1</v>
      </c>
      <c r="AH24" s="116">
        <v>100.3</v>
      </c>
      <c r="AI24" s="116">
        <v>99.7</v>
      </c>
      <c r="AJ24" s="109"/>
      <c r="AK24" s="117">
        <v>109</v>
      </c>
      <c r="AL24" s="117">
        <v>108.1</v>
      </c>
      <c r="AM24" s="115" t="s">
        <v>89</v>
      </c>
      <c r="AN24" s="116">
        <v>110</v>
      </c>
      <c r="AO24" s="116">
        <v>100.2</v>
      </c>
    </row>
    <row r="25" spans="11:41" ht="11.25">
      <c r="K25" s="100"/>
      <c r="L25" s="100"/>
      <c r="M25" s="100"/>
      <c r="N25" s="100"/>
      <c r="O25" s="100"/>
      <c r="U25" s="229"/>
      <c r="V25" s="225"/>
      <c r="W25" s="225"/>
      <c r="X25" s="229"/>
      <c r="Y25" s="225"/>
      <c r="Z25" s="225"/>
      <c r="AA25" s="122">
        <v>4</v>
      </c>
      <c r="AB25" s="115" t="s">
        <v>87</v>
      </c>
      <c r="AC25" s="116">
        <v>103.4</v>
      </c>
      <c r="AD25" s="116">
        <v>106.8</v>
      </c>
      <c r="AE25" s="100"/>
      <c r="AG25" s="116">
        <v>97.8</v>
      </c>
      <c r="AH25" s="116">
        <v>97.6</v>
      </c>
      <c r="AI25" s="116">
        <v>97.8</v>
      </c>
      <c r="AJ25" s="109"/>
      <c r="AK25" s="116">
        <v>107.9</v>
      </c>
      <c r="AL25" s="116">
        <v>103.4</v>
      </c>
      <c r="AM25" s="115" t="s">
        <v>88</v>
      </c>
      <c r="AN25" s="116">
        <v>103.3</v>
      </c>
      <c r="AO25" s="116">
        <v>101.2</v>
      </c>
    </row>
    <row r="26" spans="11:41" ht="11.25">
      <c r="K26" s="100"/>
      <c r="L26" s="100"/>
      <c r="M26" s="100"/>
      <c r="N26" s="100"/>
      <c r="O26" s="100"/>
      <c r="U26" s="229"/>
      <c r="V26" s="225"/>
      <c r="W26" s="225"/>
      <c r="X26" s="229"/>
      <c r="Y26" s="225"/>
      <c r="Z26" s="225"/>
      <c r="AA26" s="93">
        <v>5</v>
      </c>
      <c r="AB26" s="115" t="s">
        <v>90</v>
      </c>
      <c r="AC26" s="116">
        <v>85.6</v>
      </c>
      <c r="AD26" s="116">
        <v>105.5</v>
      </c>
      <c r="AE26" s="100"/>
      <c r="AG26" s="116">
        <v>90.2</v>
      </c>
      <c r="AH26" s="159">
        <v>89.9</v>
      </c>
      <c r="AI26" s="116">
        <v>90</v>
      </c>
      <c r="AJ26" s="109"/>
      <c r="AK26" s="116">
        <v>107.6</v>
      </c>
      <c r="AL26" s="116">
        <v>102.3</v>
      </c>
      <c r="AM26" s="115" t="s">
        <v>152</v>
      </c>
      <c r="AN26" s="116">
        <v>105.6</v>
      </c>
      <c r="AO26" s="116">
        <v>92.1</v>
      </c>
    </row>
    <row r="27" spans="11:41" ht="11.25">
      <c r="K27" s="100"/>
      <c r="L27" s="100"/>
      <c r="M27" s="100"/>
      <c r="N27" s="100"/>
      <c r="O27" s="100"/>
      <c r="U27" s="229"/>
      <c r="V27" s="225"/>
      <c r="W27" s="225"/>
      <c r="X27" s="229"/>
      <c r="Y27" s="225"/>
      <c r="Z27" s="225"/>
      <c r="AA27" s="122">
        <v>6</v>
      </c>
      <c r="AB27" s="115" t="s">
        <v>91</v>
      </c>
      <c r="AC27" s="116">
        <v>109.3</v>
      </c>
      <c r="AD27" s="116">
        <v>105.4</v>
      </c>
      <c r="AE27" s="100"/>
      <c r="AG27" s="116">
        <v>103.5</v>
      </c>
      <c r="AH27" s="116">
        <v>102.8</v>
      </c>
      <c r="AI27" s="116">
        <v>102.7</v>
      </c>
      <c r="AJ27" s="109"/>
      <c r="AK27" s="116">
        <v>107.2</v>
      </c>
      <c r="AL27" s="116">
        <v>93.5</v>
      </c>
      <c r="AM27" s="115" t="s">
        <v>87</v>
      </c>
      <c r="AN27" s="116">
        <v>107.9</v>
      </c>
      <c r="AO27" s="116">
        <v>103.4</v>
      </c>
    </row>
    <row r="28" spans="11:41" ht="11.25">
      <c r="K28" s="100"/>
      <c r="L28" s="100"/>
      <c r="M28" s="100"/>
      <c r="N28" s="100"/>
      <c r="O28" s="100"/>
      <c r="U28" s="229"/>
      <c r="V28" s="225"/>
      <c r="W28" s="225"/>
      <c r="X28" s="229"/>
      <c r="Y28" s="225"/>
      <c r="Z28" s="225"/>
      <c r="AA28" s="93">
        <v>7</v>
      </c>
      <c r="AB28" s="115" t="s">
        <v>268</v>
      </c>
      <c r="AC28" s="116">
        <v>85</v>
      </c>
      <c r="AD28" s="116">
        <v>104.8</v>
      </c>
      <c r="AE28" s="100"/>
      <c r="AG28" s="116">
        <v>79.7</v>
      </c>
      <c r="AH28" s="116">
        <v>82.2</v>
      </c>
      <c r="AI28" s="116">
        <v>84.1</v>
      </c>
      <c r="AJ28" s="109"/>
      <c r="AK28" s="116">
        <v>106.8</v>
      </c>
      <c r="AL28" s="116">
        <v>85.6</v>
      </c>
      <c r="AM28" s="115" t="s">
        <v>268</v>
      </c>
      <c r="AN28" s="116">
        <v>102.3</v>
      </c>
      <c r="AO28" s="116">
        <v>85</v>
      </c>
    </row>
    <row r="29" spans="11:41" ht="11.25">
      <c r="K29" s="100"/>
      <c r="L29" s="100"/>
      <c r="M29" s="100"/>
      <c r="N29" s="100"/>
      <c r="O29" s="100"/>
      <c r="U29" s="229"/>
      <c r="V29" s="225"/>
      <c r="W29" s="225"/>
      <c r="X29" s="229"/>
      <c r="Y29" s="225"/>
      <c r="Z29" s="225"/>
      <c r="AA29" s="93">
        <v>9</v>
      </c>
      <c r="AB29" s="115" t="s">
        <v>89</v>
      </c>
      <c r="AC29" s="116">
        <v>100.2</v>
      </c>
      <c r="AD29" s="116">
        <v>104</v>
      </c>
      <c r="AE29" s="100"/>
      <c r="AG29" s="116">
        <v>100.2</v>
      </c>
      <c r="AH29" s="116">
        <v>100.3</v>
      </c>
      <c r="AI29" s="116">
        <v>102.9</v>
      </c>
      <c r="AJ29" s="109"/>
      <c r="AK29" s="116">
        <v>105.6</v>
      </c>
      <c r="AL29" s="116">
        <v>92.1</v>
      </c>
      <c r="AM29" s="115" t="s">
        <v>86</v>
      </c>
      <c r="AN29" s="116">
        <v>107.6</v>
      </c>
      <c r="AO29" s="116">
        <v>102.3</v>
      </c>
    </row>
    <row r="30" spans="11:41" ht="11.25">
      <c r="K30" s="100"/>
      <c r="L30" s="100"/>
      <c r="M30" s="100"/>
      <c r="N30" s="100"/>
      <c r="O30" s="100"/>
      <c r="U30" s="229"/>
      <c r="V30" s="225"/>
      <c r="W30" s="225"/>
      <c r="X30" s="229"/>
      <c r="Y30" s="225"/>
      <c r="Z30" s="225"/>
      <c r="AA30" s="122">
        <v>10</v>
      </c>
      <c r="AB30" s="115" t="s">
        <v>152</v>
      </c>
      <c r="AC30" s="116">
        <v>92.1</v>
      </c>
      <c r="AD30" s="116">
        <v>102.9</v>
      </c>
      <c r="AE30" s="100"/>
      <c r="AG30" s="116">
        <v>93.1</v>
      </c>
      <c r="AH30" s="196">
        <v>92.2</v>
      </c>
      <c r="AI30" s="116">
        <v>92.3</v>
      </c>
      <c r="AJ30" s="109"/>
      <c r="AK30" s="116">
        <v>103.3</v>
      </c>
      <c r="AL30" s="116">
        <v>101.2</v>
      </c>
      <c r="AM30" s="115" t="s">
        <v>269</v>
      </c>
      <c r="AN30" s="116">
        <v>107.2</v>
      </c>
      <c r="AO30" s="116">
        <v>93.5</v>
      </c>
    </row>
    <row r="31" spans="11:41" ht="11.25">
      <c r="K31" s="100"/>
      <c r="L31" s="100"/>
      <c r="M31" s="100"/>
      <c r="N31" s="100"/>
      <c r="O31" s="100"/>
      <c r="U31" s="229"/>
      <c r="V31" s="225"/>
      <c r="W31" s="225"/>
      <c r="X31" s="229"/>
      <c r="Y31" s="225"/>
      <c r="Z31" s="225"/>
      <c r="AA31" s="93">
        <v>11</v>
      </c>
      <c r="AB31" s="115" t="s">
        <v>290</v>
      </c>
      <c r="AC31" s="116">
        <v>93.5</v>
      </c>
      <c r="AD31" s="116"/>
      <c r="AE31" s="100"/>
      <c r="AG31" s="117">
        <v>107.9</v>
      </c>
      <c r="AH31" s="117">
        <v>108.2</v>
      </c>
      <c r="AI31" s="117">
        <v>108</v>
      </c>
      <c r="AJ31" s="109"/>
      <c r="AK31" s="116">
        <v>102.3</v>
      </c>
      <c r="AL31" s="116">
        <v>85</v>
      </c>
      <c r="AM31" s="115" t="s">
        <v>85</v>
      </c>
      <c r="AN31" s="117">
        <v>109</v>
      </c>
      <c r="AO31" s="117">
        <v>108.1</v>
      </c>
    </row>
    <row r="32" spans="11:36" ht="11.25">
      <c r="K32" s="100"/>
      <c r="L32" s="100"/>
      <c r="M32" s="100"/>
      <c r="N32" s="100"/>
      <c r="O32" s="100"/>
      <c r="U32" s="287"/>
      <c r="V32" s="287"/>
      <c r="W32" s="287"/>
      <c r="X32" s="287"/>
      <c r="Y32" s="287"/>
      <c r="Z32" s="287"/>
      <c r="AA32" s="100"/>
      <c r="AB32" s="28"/>
      <c r="AC32" s="28"/>
      <c r="AD32" s="100"/>
      <c r="AE32" s="100"/>
      <c r="AF32" s="100"/>
      <c r="AG32" s="100"/>
      <c r="AH32" s="234"/>
      <c r="AI32" s="234"/>
      <c r="AJ32" s="106"/>
    </row>
    <row r="33" spans="11:36" ht="11.25">
      <c r="K33" s="100"/>
      <c r="L33" s="100"/>
      <c r="M33" s="100"/>
      <c r="N33" s="100"/>
      <c r="O33" s="100"/>
      <c r="AA33" s="100"/>
      <c r="AE33" s="100"/>
      <c r="AF33" s="100"/>
      <c r="AG33" s="100"/>
      <c r="AH33" s="237"/>
      <c r="AI33" s="109"/>
      <c r="AJ33" s="109"/>
    </row>
    <row r="34" spans="1:21" ht="11.2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</row>
    <row r="35" spans="1:32" ht="11.2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AB35" s="292">
        <f>AB38/P38</f>
        <v>1.8176590330788802</v>
      </c>
      <c r="AC35" s="292">
        <f>AC38/Q38</f>
        <v>1.9703212422204062</v>
      </c>
      <c r="AD35" s="293">
        <f>AD38/R38*100</f>
        <v>163.38096365026126</v>
      </c>
      <c r="AE35" s="293">
        <f>AE38/S38*100</f>
        <v>154.83242078424993</v>
      </c>
      <c r="AF35" s="293">
        <f>AF38/T38*100</f>
        <v>116.12424293405115</v>
      </c>
    </row>
    <row r="36" spans="1:26" ht="11.25">
      <c r="A36" s="100"/>
      <c r="B36" s="123"/>
      <c r="C36" s="276"/>
      <c r="D36" s="277"/>
      <c r="E36" s="277"/>
      <c r="F36" s="277"/>
      <c r="G36" s="277"/>
      <c r="H36" s="277"/>
      <c r="I36" s="277">
        <v>2008</v>
      </c>
      <c r="J36" s="277"/>
      <c r="K36" s="277"/>
      <c r="L36" s="277"/>
      <c r="M36" s="277"/>
      <c r="N36" s="278"/>
      <c r="O36" s="279"/>
      <c r="P36" s="280"/>
      <c r="Q36" s="280"/>
      <c r="R36" s="280"/>
      <c r="S36" s="281"/>
      <c r="T36" s="281"/>
      <c r="U36" s="282">
        <v>2009</v>
      </c>
      <c r="V36" s="283"/>
      <c r="W36" s="283"/>
      <c r="X36" s="283"/>
      <c r="Y36" s="283"/>
      <c r="Z36" s="284"/>
    </row>
    <row r="37" spans="1:32" ht="11.25">
      <c r="A37" s="100"/>
      <c r="B37" s="123"/>
      <c r="C37" s="124" t="s">
        <v>117</v>
      </c>
      <c r="D37" s="124" t="s">
        <v>116</v>
      </c>
      <c r="E37" s="124" t="s">
        <v>115</v>
      </c>
      <c r="F37" s="124" t="s">
        <v>126</v>
      </c>
      <c r="G37" s="124" t="s">
        <v>125</v>
      </c>
      <c r="H37" s="124" t="s">
        <v>124</v>
      </c>
      <c r="I37" s="124" t="s">
        <v>123</v>
      </c>
      <c r="J37" s="124" t="s">
        <v>122</v>
      </c>
      <c r="K37" s="124" t="s">
        <v>121</v>
      </c>
      <c r="L37" s="124" t="s">
        <v>120</v>
      </c>
      <c r="M37" s="124" t="s">
        <v>119</v>
      </c>
      <c r="N37" s="124" t="s">
        <v>118</v>
      </c>
      <c r="O37" s="124" t="s">
        <v>117</v>
      </c>
      <c r="P37" s="124" t="s">
        <v>116</v>
      </c>
      <c r="Q37" s="125" t="s">
        <v>115</v>
      </c>
      <c r="R37" s="124" t="s">
        <v>126</v>
      </c>
      <c r="S37" s="124" t="s">
        <v>125</v>
      </c>
      <c r="T37" s="124" t="s">
        <v>124</v>
      </c>
      <c r="U37" s="124" t="s">
        <v>123</v>
      </c>
      <c r="V37" s="124" t="s">
        <v>122</v>
      </c>
      <c r="W37" s="124" t="s">
        <v>121</v>
      </c>
      <c r="X37" s="124" t="s">
        <v>120</v>
      </c>
      <c r="Y37" s="124" t="s">
        <v>119</v>
      </c>
      <c r="Z37" s="124" t="s">
        <v>118</v>
      </c>
      <c r="AA37" s="124" t="s">
        <v>117</v>
      </c>
      <c r="AB37" s="124" t="s">
        <v>116</v>
      </c>
      <c r="AC37" s="125" t="s">
        <v>115</v>
      </c>
      <c r="AD37" s="124" t="s">
        <v>126</v>
      </c>
      <c r="AE37" s="124" t="s">
        <v>125</v>
      </c>
      <c r="AF37" s="124" t="s">
        <v>124</v>
      </c>
    </row>
    <row r="38" spans="1:32" ht="11.25">
      <c r="A38" s="100"/>
      <c r="B38" s="70" t="s">
        <v>131</v>
      </c>
      <c r="C38" s="72">
        <v>477.6</v>
      </c>
      <c r="D38" s="72">
        <v>475.4</v>
      </c>
      <c r="E38" s="72">
        <v>558.4</v>
      </c>
      <c r="F38" s="72">
        <v>576.8</v>
      </c>
      <c r="G38" s="72">
        <v>619.8</v>
      </c>
      <c r="H38" s="72">
        <v>731.6</v>
      </c>
      <c r="I38" s="72">
        <v>651</v>
      </c>
      <c r="J38" s="72">
        <v>631</v>
      </c>
      <c r="K38" s="72">
        <v>543.4</v>
      </c>
      <c r="L38" s="72">
        <v>475.9</v>
      </c>
      <c r="M38" s="72">
        <v>327.6</v>
      </c>
      <c r="N38" s="72">
        <v>272.2</v>
      </c>
      <c r="O38" s="72">
        <v>260.3</v>
      </c>
      <c r="P38" s="72">
        <v>275.1</v>
      </c>
      <c r="Q38" s="72">
        <v>318.14</v>
      </c>
      <c r="R38" s="72">
        <v>367.623</v>
      </c>
      <c r="S38" s="72">
        <v>374.957</v>
      </c>
      <c r="T38" s="72">
        <v>475.52</v>
      </c>
      <c r="U38" s="72">
        <v>513.413</v>
      </c>
      <c r="V38" s="72">
        <v>523.1</v>
      </c>
      <c r="W38" s="72">
        <v>499.6</v>
      </c>
      <c r="X38" s="72">
        <v>587.623</v>
      </c>
      <c r="Y38" s="72">
        <v>569.767</v>
      </c>
      <c r="Z38" s="72">
        <v>602.081</v>
      </c>
      <c r="AA38" s="72">
        <v>571.135</v>
      </c>
      <c r="AB38" s="72">
        <v>500.038</v>
      </c>
      <c r="AC38" s="72">
        <v>626.838</v>
      </c>
      <c r="AD38" s="72">
        <v>600.626</v>
      </c>
      <c r="AE38" s="72">
        <v>580.555</v>
      </c>
      <c r="AF38" s="72">
        <v>552.194</v>
      </c>
    </row>
    <row r="39" spans="1:32" ht="11.25">
      <c r="A39" s="100"/>
      <c r="B39" s="71" t="s">
        <v>130</v>
      </c>
      <c r="C39" s="73">
        <v>747.425</v>
      </c>
      <c r="D39" s="73">
        <v>751.001</v>
      </c>
      <c r="E39" s="73">
        <v>863.085</v>
      </c>
      <c r="F39" s="73">
        <v>909.894</v>
      </c>
      <c r="G39" s="73">
        <v>970.3</v>
      </c>
      <c r="H39" s="73">
        <v>1091.706</v>
      </c>
      <c r="I39" s="73">
        <v>1014.401</v>
      </c>
      <c r="J39" s="73">
        <v>1005.753</v>
      </c>
      <c r="K39" s="73">
        <v>901.889</v>
      </c>
      <c r="L39" s="73">
        <v>811.692</v>
      </c>
      <c r="M39" s="73">
        <v>624.898</v>
      </c>
      <c r="N39" s="73">
        <v>559.29</v>
      </c>
      <c r="O39" s="73">
        <v>489.177</v>
      </c>
      <c r="P39" s="73">
        <v>523.968</v>
      </c>
      <c r="Q39" s="73">
        <v>581.386</v>
      </c>
      <c r="R39" s="73">
        <v>631.298</v>
      </c>
      <c r="S39" s="73">
        <v>636.73</v>
      </c>
      <c r="T39" s="73">
        <v>769.7</v>
      </c>
      <c r="U39" s="73">
        <v>793.337</v>
      </c>
      <c r="V39" s="73">
        <v>833.8</v>
      </c>
      <c r="W39" s="73">
        <v>816.6</v>
      </c>
      <c r="X39" s="73">
        <v>920.554</v>
      </c>
      <c r="Y39" s="73">
        <v>921.292</v>
      </c>
      <c r="Z39" s="73">
        <v>997.572</v>
      </c>
      <c r="AA39" s="73">
        <v>884.64</v>
      </c>
      <c r="AB39" s="73">
        <v>814.765</v>
      </c>
      <c r="AC39" s="73">
        <v>981.302</v>
      </c>
      <c r="AD39" s="73">
        <v>970.456</v>
      </c>
      <c r="AE39" s="73">
        <v>940.841</v>
      </c>
      <c r="AF39" s="73">
        <v>920.684</v>
      </c>
    </row>
    <row r="40" spans="1:32" ht="11.25">
      <c r="A40" s="100"/>
      <c r="B40" s="70" t="s">
        <v>129</v>
      </c>
      <c r="C40" s="72">
        <v>91.9</v>
      </c>
      <c r="D40" s="72">
        <v>94.8</v>
      </c>
      <c r="E40" s="72">
        <v>103.3</v>
      </c>
      <c r="F40" s="72">
        <v>110.2</v>
      </c>
      <c r="G40" s="72">
        <v>123.9</v>
      </c>
      <c r="H40" s="72">
        <v>133.1</v>
      </c>
      <c r="I40" s="72">
        <v>133.9</v>
      </c>
      <c r="J40" s="72">
        <v>113.9</v>
      </c>
      <c r="K40" s="72">
        <v>99.1</v>
      </c>
      <c r="L40" s="72">
        <v>72.8</v>
      </c>
      <c r="M40" s="72">
        <v>53.2</v>
      </c>
      <c r="N40" s="72">
        <v>41.6</v>
      </c>
      <c r="O40" s="72">
        <v>44.9</v>
      </c>
      <c r="P40" s="72">
        <v>43.2</v>
      </c>
      <c r="Q40" s="72">
        <v>46.8</v>
      </c>
      <c r="R40" s="72">
        <v>50.9</v>
      </c>
      <c r="S40" s="72">
        <v>57.94</v>
      </c>
      <c r="T40" s="72">
        <v>68.62</v>
      </c>
      <c r="U40" s="72">
        <v>64.91</v>
      </c>
      <c r="V40" s="72">
        <v>72.5</v>
      </c>
      <c r="W40" s="72">
        <v>67.69</v>
      </c>
      <c r="X40" s="72">
        <v>73.19</v>
      </c>
      <c r="Y40" s="72">
        <v>77.04</v>
      </c>
      <c r="Z40" s="72">
        <v>74.67</v>
      </c>
      <c r="AA40" s="72">
        <v>76.37</v>
      </c>
      <c r="AB40" s="72">
        <v>74.31</v>
      </c>
      <c r="AC40" s="72">
        <v>79.27</v>
      </c>
      <c r="AD40" s="72">
        <v>84.98</v>
      </c>
      <c r="AE40" s="72">
        <v>76.25</v>
      </c>
      <c r="AF40" s="72">
        <v>74.84</v>
      </c>
    </row>
    <row r="41" spans="1:32" ht="11.25">
      <c r="A41" s="100" t="s">
        <v>157</v>
      </c>
      <c r="B41" s="71" t="s">
        <v>128</v>
      </c>
      <c r="C41" s="73">
        <v>100.5</v>
      </c>
      <c r="D41" s="73">
        <v>98.3</v>
      </c>
      <c r="E41" s="73">
        <v>107.9</v>
      </c>
      <c r="F41" s="73">
        <v>104.9</v>
      </c>
      <c r="G41" s="73">
        <v>109.6</v>
      </c>
      <c r="H41" s="73">
        <v>111.2</v>
      </c>
      <c r="I41" s="73">
        <v>109.7</v>
      </c>
      <c r="J41" s="73">
        <v>96.7</v>
      </c>
      <c r="K41" s="73">
        <v>88.7</v>
      </c>
      <c r="L41" s="73">
        <v>87.6</v>
      </c>
      <c r="M41" s="73">
        <v>69.9</v>
      </c>
      <c r="N41" s="73">
        <v>75.8</v>
      </c>
      <c r="O41" s="73">
        <v>79.2</v>
      </c>
      <c r="P41" s="73">
        <v>109.1</v>
      </c>
      <c r="Q41" s="73">
        <v>112.3</v>
      </c>
      <c r="R41" s="73">
        <v>113</v>
      </c>
      <c r="S41" s="73">
        <v>106.9</v>
      </c>
      <c r="T41" s="73">
        <v>119.8</v>
      </c>
      <c r="U41" s="73">
        <v>105.2</v>
      </c>
      <c r="V41" s="73">
        <v>105.4</v>
      </c>
      <c r="W41" s="73">
        <v>105.4</v>
      </c>
      <c r="X41" s="73">
        <v>96.6</v>
      </c>
      <c r="Y41" s="73">
        <v>111.6</v>
      </c>
      <c r="Z41" s="73">
        <v>103.7</v>
      </c>
      <c r="AA41" s="73">
        <v>96.6</v>
      </c>
      <c r="AB41" s="73">
        <v>99.9</v>
      </c>
      <c r="AC41" s="73">
        <v>100.4</v>
      </c>
      <c r="AD41" s="73">
        <v>104.8</v>
      </c>
      <c r="AE41" s="73">
        <v>104.7</v>
      </c>
      <c r="AF41" s="73">
        <v>89</v>
      </c>
    </row>
    <row r="42" spans="1:21" ht="11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</row>
    <row r="43" spans="1:32" ht="11.25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AC43" s="293">
        <f>AC40/Q40</f>
        <v>1.6938034188034188</v>
      </c>
      <c r="AD43" s="293">
        <f>AD40/R40*100</f>
        <v>166.95481335952852</v>
      </c>
      <c r="AE43" s="293">
        <f>AE40/S40*100</f>
        <v>131.60165688643423</v>
      </c>
      <c r="AF43" s="293">
        <f>AF40/T40*100</f>
        <v>109.0644127076654</v>
      </c>
    </row>
    <row r="44" spans="1:32" ht="11.25">
      <c r="A44" s="126"/>
      <c r="B44" s="126"/>
      <c r="C44" s="126"/>
      <c r="D44" s="126"/>
      <c r="E44" s="126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AF44" s="300">
        <f>AF40-AE40</f>
        <v>-1.4099999999999966</v>
      </c>
    </row>
    <row r="45" spans="1:32" ht="11.25">
      <c r="A45" s="126"/>
      <c r="B45" s="271" t="s">
        <v>10</v>
      </c>
      <c r="C45" s="276"/>
      <c r="D45" s="277"/>
      <c r="E45" s="277"/>
      <c r="F45" s="277"/>
      <c r="G45" s="277"/>
      <c r="H45" s="277"/>
      <c r="I45" s="277">
        <v>2008</v>
      </c>
      <c r="J45" s="277"/>
      <c r="K45" s="277"/>
      <c r="L45" s="277"/>
      <c r="M45" s="277"/>
      <c r="N45" s="278"/>
      <c r="O45" s="279"/>
      <c r="P45" s="280"/>
      <c r="Q45" s="280"/>
      <c r="R45" s="280"/>
      <c r="S45" s="281"/>
      <c r="T45" s="281"/>
      <c r="U45" s="282">
        <v>2009</v>
      </c>
      <c r="V45" s="283"/>
      <c r="W45" s="283"/>
      <c r="X45" s="283"/>
      <c r="Y45" s="283"/>
      <c r="Z45" s="284"/>
      <c r="AF45" s="300">
        <f>AF40-U40</f>
        <v>9.930000000000007</v>
      </c>
    </row>
    <row r="46" spans="1:31" ht="11.25">
      <c r="A46" s="100"/>
      <c r="B46" s="123" t="s">
        <v>58</v>
      </c>
      <c r="C46" s="124" t="s">
        <v>117</v>
      </c>
      <c r="D46" s="124" t="s">
        <v>116</v>
      </c>
      <c r="E46" s="124" t="s">
        <v>115</v>
      </c>
      <c r="F46" s="124" t="s">
        <v>126</v>
      </c>
      <c r="G46" s="124" t="s">
        <v>125</v>
      </c>
      <c r="H46" s="124" t="s">
        <v>124</v>
      </c>
      <c r="I46" s="124" t="s">
        <v>123</v>
      </c>
      <c r="J46" s="124" t="s">
        <v>122</v>
      </c>
      <c r="K46" s="124" t="s">
        <v>121</v>
      </c>
      <c r="L46" s="124" t="s">
        <v>120</v>
      </c>
      <c r="M46" s="124" t="s">
        <v>119</v>
      </c>
      <c r="N46" s="124" t="s">
        <v>118</v>
      </c>
      <c r="O46" s="124" t="s">
        <v>117</v>
      </c>
      <c r="P46" s="125" t="s">
        <v>116</v>
      </c>
      <c r="Q46" s="124" t="s">
        <v>115</v>
      </c>
      <c r="R46" s="124" t="s">
        <v>126</v>
      </c>
      <c r="S46" s="124" t="s">
        <v>125</v>
      </c>
      <c r="T46" s="124" t="s">
        <v>124</v>
      </c>
      <c r="U46" s="124" t="s">
        <v>123</v>
      </c>
      <c r="V46" s="124" t="s">
        <v>122</v>
      </c>
      <c r="W46" s="124" t="s">
        <v>121</v>
      </c>
      <c r="X46" s="124" t="s">
        <v>120</v>
      </c>
      <c r="Y46" s="124" t="s">
        <v>119</v>
      </c>
      <c r="Z46" s="124" t="s">
        <v>118</v>
      </c>
      <c r="AA46" s="124" t="s">
        <v>117</v>
      </c>
      <c r="AB46" s="124" t="s">
        <v>116</v>
      </c>
      <c r="AC46" s="124" t="s">
        <v>115</v>
      </c>
      <c r="AD46" s="124" t="s">
        <v>126</v>
      </c>
      <c r="AE46" s="124" t="s">
        <v>125</v>
      </c>
    </row>
    <row r="47" spans="1:31" ht="11.25">
      <c r="A47" s="100"/>
      <c r="B47" s="70" t="s">
        <v>160</v>
      </c>
      <c r="C47" s="72">
        <v>103</v>
      </c>
      <c r="D47" s="72">
        <v>101.2</v>
      </c>
      <c r="E47" s="72">
        <v>103.6</v>
      </c>
      <c r="F47" s="72">
        <v>105.1</v>
      </c>
      <c r="G47" s="72">
        <v>105.7</v>
      </c>
      <c r="H47" s="72">
        <v>110</v>
      </c>
      <c r="I47" s="72">
        <v>107.2</v>
      </c>
      <c r="J47" s="72">
        <v>102.8</v>
      </c>
      <c r="K47" s="72">
        <v>95</v>
      </c>
      <c r="L47" s="72">
        <v>92.5</v>
      </c>
      <c r="M47" s="72">
        <v>84.7</v>
      </c>
      <c r="N47" s="72">
        <v>79.8</v>
      </c>
      <c r="O47" s="72">
        <v>81.5</v>
      </c>
      <c r="P47" s="72">
        <v>86.5</v>
      </c>
      <c r="Q47" s="72">
        <v>102.3</v>
      </c>
      <c r="R47" s="72">
        <v>99.1</v>
      </c>
      <c r="S47" s="72">
        <v>107.6</v>
      </c>
      <c r="T47" s="72">
        <v>106.6</v>
      </c>
      <c r="U47" s="72">
        <v>114</v>
      </c>
      <c r="V47" s="72">
        <v>106.8</v>
      </c>
      <c r="W47" s="72">
        <v>102.3</v>
      </c>
      <c r="X47" s="72">
        <v>102.9</v>
      </c>
      <c r="Y47" s="72">
        <v>98.3</v>
      </c>
      <c r="Z47" s="72">
        <v>106.7</v>
      </c>
      <c r="AA47" s="72"/>
      <c r="AB47" s="72"/>
      <c r="AC47" s="72"/>
      <c r="AD47" s="72"/>
      <c r="AE47" s="72"/>
    </row>
    <row r="48" spans="1:31" ht="11.25">
      <c r="A48" s="100"/>
      <c r="B48" s="71" t="s">
        <v>161</v>
      </c>
      <c r="C48" s="73">
        <v>100.4</v>
      </c>
      <c r="D48" s="73">
        <v>102.9</v>
      </c>
      <c r="E48" s="73">
        <v>101</v>
      </c>
      <c r="F48" s="73">
        <v>104</v>
      </c>
      <c r="G48" s="73">
        <v>103.3</v>
      </c>
      <c r="H48" s="73">
        <v>102.9</v>
      </c>
      <c r="I48" s="73">
        <v>103.4</v>
      </c>
      <c r="J48" s="73">
        <v>103.7</v>
      </c>
      <c r="K48" s="73">
        <v>97.2</v>
      </c>
      <c r="L48" s="73">
        <v>98.4</v>
      </c>
      <c r="M48" s="73">
        <v>97.7</v>
      </c>
      <c r="N48" s="73">
        <v>98.3</v>
      </c>
      <c r="O48" s="73">
        <v>93.2</v>
      </c>
      <c r="P48" s="73">
        <v>97.3</v>
      </c>
      <c r="Q48" s="73">
        <v>100.1</v>
      </c>
      <c r="R48" s="73">
        <v>99.9</v>
      </c>
      <c r="S48" s="73">
        <v>101.6</v>
      </c>
      <c r="T48" s="73">
        <v>103.9</v>
      </c>
      <c r="U48" s="73">
        <v>102</v>
      </c>
      <c r="V48" s="73">
        <v>102</v>
      </c>
      <c r="W48" s="73">
        <v>102.9</v>
      </c>
      <c r="X48" s="73">
        <v>98.7</v>
      </c>
      <c r="Y48" s="73">
        <v>101</v>
      </c>
      <c r="Z48" s="73">
        <v>98.8</v>
      </c>
      <c r="AA48" s="73"/>
      <c r="AB48" s="73"/>
      <c r="AC48" s="73"/>
      <c r="AD48" s="73"/>
      <c r="AE48" s="73"/>
    </row>
    <row r="49" spans="1:31" ht="11.25">
      <c r="A49" s="100"/>
      <c r="B49" s="90" t="s">
        <v>263</v>
      </c>
      <c r="C49" s="72">
        <v>5.1801</v>
      </c>
      <c r="D49" s="72">
        <v>5.1097</v>
      </c>
      <c r="E49" s="72">
        <v>5.4906999999999995</v>
      </c>
      <c r="F49" s="72">
        <v>5.7351</v>
      </c>
      <c r="G49" s="72">
        <v>6.4965</v>
      </c>
      <c r="H49" s="72">
        <v>7.0348999999999995</v>
      </c>
      <c r="I49" s="72">
        <v>6.9754</v>
      </c>
      <c r="J49" s="72">
        <v>7.570399999999999</v>
      </c>
      <c r="K49" s="72">
        <v>6.5264</v>
      </c>
      <c r="L49" s="72">
        <v>6.255</v>
      </c>
      <c r="M49" s="72">
        <v>4.6</v>
      </c>
      <c r="N49" s="72">
        <v>4.2</v>
      </c>
      <c r="O49" s="72">
        <v>2.563</v>
      </c>
      <c r="P49" s="72">
        <v>2.7432</v>
      </c>
      <c r="Q49" s="72">
        <v>2.7103</v>
      </c>
      <c r="R49" s="72">
        <v>2.789</v>
      </c>
      <c r="S49" s="72">
        <v>3.095</v>
      </c>
      <c r="T49" s="72">
        <v>3.272</v>
      </c>
      <c r="U49" s="72">
        <v>3.83</v>
      </c>
      <c r="V49" s="72">
        <v>4.177</v>
      </c>
      <c r="W49" s="72">
        <v>4.2</v>
      </c>
      <c r="X49" s="72">
        <v>4.3</v>
      </c>
      <c r="Y49" s="72">
        <v>3.952</v>
      </c>
      <c r="Z49" s="72">
        <v>5.588</v>
      </c>
      <c r="AA49" s="72">
        <v>4.259</v>
      </c>
      <c r="AB49" s="72">
        <v>4.2364</v>
      </c>
      <c r="AC49" s="72">
        <v>4.9625</v>
      </c>
      <c r="AD49" s="72">
        <v>4.8293</v>
      </c>
      <c r="AE49" s="72">
        <v>5.9093</v>
      </c>
    </row>
    <row r="50" spans="1:31" ht="11.25">
      <c r="A50" s="100"/>
      <c r="B50" s="91" t="s">
        <v>264</v>
      </c>
      <c r="C50" s="73">
        <v>2.3028000000000004</v>
      </c>
      <c r="D50" s="73">
        <v>2.2995</v>
      </c>
      <c r="E50" s="73">
        <v>2.4923</v>
      </c>
      <c r="F50" s="73">
        <v>2.9828</v>
      </c>
      <c r="G50" s="73">
        <v>3.5067</v>
      </c>
      <c r="H50" s="73">
        <v>3.5091</v>
      </c>
      <c r="I50" s="73">
        <v>3.9627</v>
      </c>
      <c r="J50" s="73">
        <v>3.4899</v>
      </c>
      <c r="K50" s="73">
        <v>3.5065999999999997</v>
      </c>
      <c r="L50" s="73">
        <v>3.2529</v>
      </c>
      <c r="M50" s="73">
        <v>2.9548</v>
      </c>
      <c r="N50" s="73">
        <v>3.6</v>
      </c>
      <c r="O50" s="73">
        <v>1.811</v>
      </c>
      <c r="P50" s="73">
        <v>1.992</v>
      </c>
      <c r="Q50" s="73">
        <v>2.1824</v>
      </c>
      <c r="R50" s="73">
        <v>2.451</v>
      </c>
      <c r="S50" s="73">
        <v>2.326</v>
      </c>
      <c r="T50" s="73">
        <v>2.434</v>
      </c>
      <c r="U50" s="73">
        <v>2.416</v>
      </c>
      <c r="V50" s="73">
        <v>2.298</v>
      </c>
      <c r="W50" s="73">
        <v>2.6</v>
      </c>
      <c r="X50" s="73">
        <v>2.4</v>
      </c>
      <c r="Y50" s="73">
        <v>2.444</v>
      </c>
      <c r="Z50" s="73">
        <v>3.032</v>
      </c>
      <c r="AA50" s="73">
        <v>1.471</v>
      </c>
      <c r="AB50" s="73">
        <v>1.6598</v>
      </c>
      <c r="AC50" s="73">
        <v>2.2239</v>
      </c>
      <c r="AD50" s="73">
        <v>2.3062</v>
      </c>
      <c r="AE50" s="73">
        <v>2.6176</v>
      </c>
    </row>
    <row r="51" spans="1:33" ht="11.25">
      <c r="A51" s="100"/>
      <c r="B51" s="70" t="s">
        <v>265</v>
      </c>
      <c r="C51" s="72">
        <f aca="true" t="shared" si="0" ref="C51:AE51">C49-C50</f>
        <v>2.8773</v>
      </c>
      <c r="D51" s="72">
        <f t="shared" si="0"/>
        <v>2.8102</v>
      </c>
      <c r="E51" s="72">
        <f t="shared" si="0"/>
        <v>2.9983999999999993</v>
      </c>
      <c r="F51" s="72">
        <f t="shared" si="0"/>
        <v>2.7523</v>
      </c>
      <c r="G51" s="72">
        <f t="shared" si="0"/>
        <v>2.9898000000000002</v>
      </c>
      <c r="H51" s="72">
        <f t="shared" si="0"/>
        <v>3.5257999999999994</v>
      </c>
      <c r="I51" s="72">
        <f t="shared" si="0"/>
        <v>3.0126999999999997</v>
      </c>
      <c r="J51" s="72">
        <f t="shared" si="0"/>
        <v>4.080499999999999</v>
      </c>
      <c r="K51" s="72">
        <f t="shared" si="0"/>
        <v>3.0198</v>
      </c>
      <c r="L51" s="72">
        <f t="shared" si="0"/>
        <v>3.0021</v>
      </c>
      <c r="M51" s="72">
        <f t="shared" si="0"/>
        <v>1.6451999999999996</v>
      </c>
      <c r="N51" s="72">
        <f t="shared" si="0"/>
        <v>0.6000000000000001</v>
      </c>
      <c r="O51" s="72">
        <f t="shared" si="0"/>
        <v>0.7520000000000002</v>
      </c>
      <c r="P51" s="72">
        <f t="shared" si="0"/>
        <v>0.7511999999999999</v>
      </c>
      <c r="Q51" s="72">
        <f t="shared" si="0"/>
        <v>0.5279000000000003</v>
      </c>
      <c r="R51" s="72">
        <f t="shared" si="0"/>
        <v>0.3380000000000001</v>
      </c>
      <c r="S51" s="72">
        <f t="shared" si="0"/>
        <v>0.7690000000000001</v>
      </c>
      <c r="T51" s="72">
        <f t="shared" si="0"/>
        <v>0.8379999999999996</v>
      </c>
      <c r="U51" s="72">
        <f t="shared" si="0"/>
        <v>1.4140000000000001</v>
      </c>
      <c r="V51" s="72">
        <f t="shared" si="0"/>
        <v>1.8789999999999996</v>
      </c>
      <c r="W51" s="72">
        <f t="shared" si="0"/>
        <v>1.6</v>
      </c>
      <c r="X51" s="72">
        <f t="shared" si="0"/>
        <v>1.9</v>
      </c>
      <c r="Y51" s="72">
        <f t="shared" si="0"/>
        <v>1.508</v>
      </c>
      <c r="Z51" s="72">
        <f t="shared" si="0"/>
        <v>2.556</v>
      </c>
      <c r="AA51" s="72">
        <f t="shared" si="0"/>
        <v>2.7880000000000003</v>
      </c>
      <c r="AB51" s="72">
        <f t="shared" si="0"/>
        <v>2.5766</v>
      </c>
      <c r="AC51" s="72">
        <f t="shared" si="0"/>
        <v>2.7386000000000004</v>
      </c>
      <c r="AD51" s="72">
        <f t="shared" si="0"/>
        <v>2.5231</v>
      </c>
      <c r="AE51" s="72">
        <f t="shared" si="0"/>
        <v>3.2917</v>
      </c>
      <c r="AG51" s="300">
        <f>AE51-AD51</f>
        <v>0.7686000000000002</v>
      </c>
    </row>
    <row r="52" spans="1:31" ht="11.25">
      <c r="A52" s="100"/>
      <c r="B52" s="71" t="s">
        <v>162</v>
      </c>
      <c r="C52" s="73">
        <v>91.7</v>
      </c>
      <c r="D52" s="73">
        <v>99</v>
      </c>
      <c r="E52" s="73">
        <v>107.7</v>
      </c>
      <c r="F52" s="73">
        <v>109.2</v>
      </c>
      <c r="G52" s="73">
        <v>114.7</v>
      </c>
      <c r="H52" s="73">
        <v>105.4</v>
      </c>
      <c r="I52" s="73">
        <v>103.7</v>
      </c>
      <c r="J52" s="73">
        <v>101.1</v>
      </c>
      <c r="K52" s="73">
        <v>90.7</v>
      </c>
      <c r="L52" s="73">
        <v>94.8</v>
      </c>
      <c r="M52" s="73">
        <v>79.2</v>
      </c>
      <c r="N52" s="73">
        <v>104.4</v>
      </c>
      <c r="O52" s="73">
        <v>55.6</v>
      </c>
      <c r="P52" s="73">
        <v>108.3</v>
      </c>
      <c r="Q52" s="73">
        <v>103.3</v>
      </c>
      <c r="R52" s="73">
        <v>107.1</v>
      </c>
      <c r="S52" s="73">
        <v>103.5</v>
      </c>
      <c r="T52" s="73">
        <v>105.3</v>
      </c>
      <c r="U52" s="73">
        <v>109.5</v>
      </c>
      <c r="V52" s="73">
        <v>103.7</v>
      </c>
      <c r="W52" s="73">
        <v>105.1</v>
      </c>
      <c r="X52" s="73">
        <v>98.3</v>
      </c>
      <c r="Y52" s="73">
        <v>95.6</v>
      </c>
      <c r="Z52" s="73">
        <v>134.8</v>
      </c>
      <c r="AA52" s="73">
        <v>66.5</v>
      </c>
      <c r="AB52" s="73">
        <v>102.9</v>
      </c>
      <c r="AC52" s="73">
        <v>121.9</v>
      </c>
      <c r="AD52" s="73">
        <v>99.3</v>
      </c>
      <c r="AE52" s="73">
        <v>119.5</v>
      </c>
    </row>
    <row r="53" spans="1:31" ht="12.75" customHeight="1">
      <c r="A53" s="100"/>
      <c r="B53" s="70" t="s">
        <v>163</v>
      </c>
      <c r="C53" s="72">
        <v>129.3</v>
      </c>
      <c r="D53" s="72">
        <v>157.1</v>
      </c>
      <c r="E53" s="72">
        <v>132.6</v>
      </c>
      <c r="F53" s="72">
        <v>149.3</v>
      </c>
      <c r="G53" s="72">
        <v>143.4</v>
      </c>
      <c r="H53" s="72">
        <v>145.2</v>
      </c>
      <c r="I53" s="72">
        <v>160.2</v>
      </c>
      <c r="J53" s="72">
        <v>164.1</v>
      </c>
      <c r="K53" s="72">
        <v>136.9</v>
      </c>
      <c r="L53" s="72">
        <v>131.7</v>
      </c>
      <c r="M53" s="72">
        <v>98.7</v>
      </c>
      <c r="N53" s="72">
        <v>96.3</v>
      </c>
      <c r="O53" s="72">
        <v>58.4</v>
      </c>
      <c r="P53" s="72">
        <v>63.9</v>
      </c>
      <c r="Q53" s="72">
        <v>61.3</v>
      </c>
      <c r="R53" s="72">
        <v>60.1</v>
      </c>
      <c r="S53" s="72">
        <v>54.2</v>
      </c>
      <c r="T53" s="72">
        <v>54.1</v>
      </c>
      <c r="U53" s="72">
        <v>57.1</v>
      </c>
      <c r="V53" s="72">
        <v>58.5</v>
      </c>
      <c r="W53" s="72">
        <v>67.9</v>
      </c>
      <c r="X53" s="72">
        <v>70.4</v>
      </c>
      <c r="Y53" s="72">
        <v>84.9</v>
      </c>
      <c r="Z53" s="72">
        <v>109.6</v>
      </c>
      <c r="AA53" s="72">
        <v>131</v>
      </c>
      <c r="AB53" s="72">
        <v>124.5</v>
      </c>
      <c r="AC53" s="72">
        <v>146.9</v>
      </c>
      <c r="AD53" s="72">
        <v>136.2</v>
      </c>
      <c r="AE53" s="72">
        <v>157.3</v>
      </c>
    </row>
    <row r="54" spans="1:21" ht="11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</row>
    <row r="55" spans="1:21" ht="11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1:31" ht="11.25">
      <c r="A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AA56" s="100"/>
      <c r="AB56" s="129" t="s">
        <v>114</v>
      </c>
      <c r="AC56" s="100"/>
      <c r="AD56" s="100"/>
      <c r="AE56" s="100"/>
    </row>
    <row r="57" spans="1:32" ht="11.25">
      <c r="A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AA57" s="96"/>
      <c r="AB57" s="96" t="s">
        <v>113</v>
      </c>
      <c r="AC57" s="96" t="s">
        <v>112</v>
      </c>
      <c r="AD57" s="94" t="s">
        <v>93</v>
      </c>
      <c r="AE57" s="96" t="s">
        <v>111</v>
      </c>
      <c r="AF57" s="288" t="s">
        <v>284</v>
      </c>
    </row>
    <row r="58" spans="1:32" ht="11.25">
      <c r="A58" s="100"/>
      <c r="G58" s="100"/>
      <c r="H58" s="198"/>
      <c r="I58" s="199"/>
      <c r="J58" s="197"/>
      <c r="K58" s="100"/>
      <c r="L58" s="100"/>
      <c r="M58" s="100"/>
      <c r="N58" s="100"/>
      <c r="O58" s="100"/>
      <c r="P58" s="100"/>
      <c r="AA58" s="130" t="s">
        <v>110</v>
      </c>
      <c r="AB58" s="97">
        <v>105.61674921618447</v>
      </c>
      <c r="AC58" s="97">
        <v>109.72567140589966</v>
      </c>
      <c r="AD58" s="97">
        <v>107.14664883970293</v>
      </c>
      <c r="AE58" s="97">
        <v>133.59184690890714</v>
      </c>
      <c r="AF58" s="288">
        <v>109.3</v>
      </c>
    </row>
    <row r="59" spans="1:32" ht="11.25">
      <c r="A59" s="100"/>
      <c r="G59" s="100"/>
      <c r="H59" s="198"/>
      <c r="I59" s="199"/>
      <c r="J59" s="197"/>
      <c r="K59" s="100"/>
      <c r="L59" s="100"/>
      <c r="M59" s="100"/>
      <c r="N59" s="100"/>
      <c r="O59" s="100"/>
      <c r="P59" s="100"/>
      <c r="AA59" s="130" t="s">
        <v>109</v>
      </c>
      <c r="AB59" s="97">
        <v>114.62304137880159</v>
      </c>
      <c r="AC59" s="97">
        <v>109.79367207214477</v>
      </c>
      <c r="AD59" s="97">
        <v>111.2255254790127</v>
      </c>
      <c r="AE59" s="97">
        <v>147.49882781819775</v>
      </c>
      <c r="AF59" s="288">
        <v>109.8</v>
      </c>
    </row>
    <row r="60" spans="1:32" ht="11.25">
      <c r="A60" s="100"/>
      <c r="G60" s="100"/>
      <c r="H60" s="198"/>
      <c r="I60" s="199"/>
      <c r="J60" s="197"/>
      <c r="K60" s="100"/>
      <c r="L60" s="100"/>
      <c r="M60" s="100"/>
      <c r="N60" s="100"/>
      <c r="O60" s="100"/>
      <c r="P60" s="100"/>
      <c r="AA60" s="71" t="s">
        <v>108</v>
      </c>
      <c r="AB60" s="97">
        <v>115.37850143112453</v>
      </c>
      <c r="AC60" s="97">
        <v>110.06338193734733</v>
      </c>
      <c r="AD60" s="97">
        <v>112.32321392309805</v>
      </c>
      <c r="AE60" s="97">
        <v>151.4587803884805</v>
      </c>
      <c r="AF60" s="288">
        <v>110.8</v>
      </c>
    </row>
    <row r="61" spans="1:32" ht="11.25">
      <c r="A61" s="100"/>
      <c r="G61" s="100"/>
      <c r="H61" s="198"/>
      <c r="I61" s="199"/>
      <c r="J61" s="197"/>
      <c r="K61" s="100"/>
      <c r="L61" s="100"/>
      <c r="M61" s="100"/>
      <c r="N61" s="100"/>
      <c r="O61" s="100"/>
      <c r="P61" s="100"/>
      <c r="AA61" s="71" t="s">
        <v>107</v>
      </c>
      <c r="AB61" s="97">
        <v>114.36194170773672</v>
      </c>
      <c r="AC61" s="97">
        <v>111.16044002294471</v>
      </c>
      <c r="AD61" s="97">
        <v>111.84813883386022</v>
      </c>
      <c r="AE61" s="97">
        <v>178.06007716884423</v>
      </c>
      <c r="AF61" s="288">
        <v>110.7</v>
      </c>
    </row>
    <row r="62" spans="1:32" ht="11.25">
      <c r="A62" s="100"/>
      <c r="G62" s="100"/>
      <c r="H62" s="198"/>
      <c r="I62" s="199"/>
      <c r="J62" s="197"/>
      <c r="K62" s="100"/>
      <c r="L62" s="100"/>
      <c r="M62" s="100"/>
      <c r="N62" s="100"/>
      <c r="O62" s="100"/>
      <c r="P62" s="100"/>
      <c r="AA62" s="130" t="s">
        <v>106</v>
      </c>
      <c r="AB62" s="97">
        <v>113.77104454550006</v>
      </c>
      <c r="AC62" s="97">
        <v>110.26471557765898</v>
      </c>
      <c r="AD62" s="97">
        <v>110.62513860635673</v>
      </c>
      <c r="AE62" s="97">
        <v>168.72593263221762</v>
      </c>
      <c r="AF62" s="288">
        <v>111.3</v>
      </c>
    </row>
    <row r="63" spans="1:32" ht="11.25">
      <c r="A63" s="100"/>
      <c r="G63" s="100"/>
      <c r="H63" s="198"/>
      <c r="I63" s="199"/>
      <c r="J63" s="197"/>
      <c r="K63" s="100"/>
      <c r="L63" s="100"/>
      <c r="M63" s="100"/>
      <c r="N63" s="100"/>
      <c r="O63" s="100"/>
      <c r="P63" s="100"/>
      <c r="AA63" s="130" t="s">
        <v>105</v>
      </c>
      <c r="AB63" s="97">
        <v>112.06762308486016</v>
      </c>
      <c r="AC63" s="97">
        <v>111.71416724384089</v>
      </c>
      <c r="AD63" s="97">
        <v>108.93708766049193</v>
      </c>
      <c r="AE63" s="97">
        <v>166.013341182032</v>
      </c>
      <c r="AF63" s="288">
        <v>111.1</v>
      </c>
    </row>
    <row r="64" spans="1:32" ht="11.25">
      <c r="A64" s="100"/>
      <c r="G64" s="100"/>
      <c r="H64" s="198"/>
      <c r="I64" s="199"/>
      <c r="J64" s="197"/>
      <c r="K64" s="100"/>
      <c r="L64" s="100"/>
      <c r="M64" s="100"/>
      <c r="N64" s="100"/>
      <c r="O64" s="100"/>
      <c r="P64" s="100"/>
      <c r="AA64" s="71" t="s">
        <v>104</v>
      </c>
      <c r="AB64" s="97">
        <v>109.34744001210508</v>
      </c>
      <c r="AC64" s="97">
        <v>110.73016613410174</v>
      </c>
      <c r="AD64" s="97">
        <v>108.94994565330573</v>
      </c>
      <c r="AE64" s="97">
        <v>146.69161063734282</v>
      </c>
      <c r="AF64" s="288">
        <v>110</v>
      </c>
    </row>
    <row r="65" spans="1:32" ht="11.25">
      <c r="A65" s="100"/>
      <c r="G65" s="100"/>
      <c r="H65" s="198"/>
      <c r="I65" s="199"/>
      <c r="J65" s="197"/>
      <c r="K65" s="100"/>
      <c r="L65" s="100"/>
      <c r="M65" s="100"/>
      <c r="N65" s="100"/>
      <c r="O65" s="100"/>
      <c r="P65" s="100"/>
      <c r="AA65" s="71" t="s">
        <v>103</v>
      </c>
      <c r="AB65" s="97">
        <v>101.71302857385152</v>
      </c>
      <c r="AC65" s="97">
        <v>114.83787376362078</v>
      </c>
      <c r="AD65" s="97">
        <v>105.04201791059415</v>
      </c>
      <c r="AE65" s="97">
        <v>125.89402356996935</v>
      </c>
      <c r="AF65" s="288">
        <v>108.9</v>
      </c>
    </row>
    <row r="66" spans="1:32" ht="11.25">
      <c r="A66" s="100"/>
      <c r="G66" s="100"/>
      <c r="H66" s="198"/>
      <c r="I66" s="199"/>
      <c r="J66" s="197"/>
      <c r="K66" s="100"/>
      <c r="L66" s="100"/>
      <c r="M66" s="100"/>
      <c r="N66" s="100"/>
      <c r="O66" s="100"/>
      <c r="P66" s="100"/>
      <c r="AA66" s="130" t="s">
        <v>102</v>
      </c>
      <c r="AB66" s="97">
        <v>107.15121800522556</v>
      </c>
      <c r="AC66" s="97">
        <v>105.37603883028963</v>
      </c>
      <c r="AD66" s="97">
        <v>106.54935394211051</v>
      </c>
      <c r="AE66" s="97">
        <v>122.3467817031258</v>
      </c>
      <c r="AF66" s="288">
        <v>107.9</v>
      </c>
    </row>
    <row r="67" spans="1:32" ht="11.25">
      <c r="A67" s="100"/>
      <c r="G67" s="100"/>
      <c r="H67" s="198"/>
      <c r="I67" s="199"/>
      <c r="J67" s="197"/>
      <c r="K67" s="100"/>
      <c r="L67" s="100"/>
      <c r="M67" s="100"/>
      <c r="N67" s="100"/>
      <c r="O67" s="100"/>
      <c r="P67" s="100"/>
      <c r="AA67" s="130" t="s">
        <v>101</v>
      </c>
      <c r="AB67" s="97">
        <v>104.96666124056692</v>
      </c>
      <c r="AC67" s="97">
        <v>105.66509240741632</v>
      </c>
      <c r="AD67" s="97">
        <v>104.91446454081068</v>
      </c>
      <c r="AE67" s="97">
        <v>115.72537199501431</v>
      </c>
      <c r="AF67" s="288">
        <v>106.8</v>
      </c>
    </row>
    <row r="68" spans="1:32" ht="11.25">
      <c r="A68" s="100"/>
      <c r="G68" s="100"/>
      <c r="H68" s="198"/>
      <c r="I68" s="199"/>
      <c r="J68" s="197"/>
      <c r="K68" s="100"/>
      <c r="L68" s="100"/>
      <c r="M68" s="100"/>
      <c r="N68" s="100"/>
      <c r="O68" s="100"/>
      <c r="P68" s="100"/>
      <c r="AA68" s="71" t="s">
        <v>100</v>
      </c>
      <c r="AB68" s="97">
        <v>96.88503375349501</v>
      </c>
      <c r="AC68" s="97">
        <v>104.0463122607721</v>
      </c>
      <c r="AD68" s="97">
        <v>100.91289048678418</v>
      </c>
      <c r="AE68" s="97">
        <v>131.41716390354514</v>
      </c>
      <c r="AF68" s="288">
        <v>104.8</v>
      </c>
    </row>
    <row r="69" spans="1:32" ht="11.25">
      <c r="A69" s="100"/>
      <c r="G69" s="100"/>
      <c r="H69" s="198"/>
      <c r="I69" s="199"/>
      <c r="J69" s="197"/>
      <c r="K69" s="100"/>
      <c r="L69" s="100"/>
      <c r="M69" s="100"/>
      <c r="N69" s="100"/>
      <c r="O69" s="100"/>
      <c r="P69" s="100"/>
      <c r="AA69" s="71" t="s">
        <v>99</v>
      </c>
      <c r="AB69" s="97">
        <v>99.25148271488739</v>
      </c>
      <c r="AC69" s="97">
        <v>103.35992737676254</v>
      </c>
      <c r="AD69" s="97">
        <v>101.54469012733554</v>
      </c>
      <c r="AE69" s="97">
        <v>135.36569817791874</v>
      </c>
      <c r="AF69" s="288">
        <v>103.3</v>
      </c>
    </row>
    <row r="70" spans="1:32" ht="11.25">
      <c r="A70" s="100"/>
      <c r="G70" s="100"/>
      <c r="H70" s="198"/>
      <c r="I70" s="199"/>
      <c r="J70" s="197"/>
      <c r="K70" s="100"/>
      <c r="L70" s="100"/>
      <c r="M70" s="100"/>
      <c r="N70" s="100"/>
      <c r="O70" s="100"/>
      <c r="P70" s="100"/>
      <c r="AA70" s="130" t="s">
        <v>98</v>
      </c>
      <c r="AB70" s="97">
        <v>95</v>
      </c>
      <c r="AC70" s="97">
        <v>99.18851855599782</v>
      </c>
      <c r="AD70" s="97">
        <v>96.79587240598258</v>
      </c>
      <c r="AE70" s="97">
        <v>138.90262703652593</v>
      </c>
      <c r="AF70" s="288">
        <v>101.5</v>
      </c>
    </row>
    <row r="71" spans="1:32" ht="11.25">
      <c r="A71" s="100"/>
      <c r="G71" s="100"/>
      <c r="H71" s="198"/>
      <c r="I71" s="199"/>
      <c r="J71" s="197"/>
      <c r="K71" s="100"/>
      <c r="L71" s="100"/>
      <c r="M71" s="100"/>
      <c r="N71" s="100"/>
      <c r="O71" s="100"/>
      <c r="P71" s="100"/>
      <c r="AA71" s="130" t="s">
        <v>236</v>
      </c>
      <c r="AB71" s="97">
        <v>96</v>
      </c>
      <c r="AC71" s="97">
        <v>97.2</v>
      </c>
      <c r="AD71" s="97">
        <v>96.2</v>
      </c>
      <c r="AE71" s="97">
        <v>130.6</v>
      </c>
      <c r="AF71" s="288">
        <v>99.7</v>
      </c>
    </row>
    <row r="72" spans="1:32" ht="11.25">
      <c r="A72" s="100"/>
      <c r="G72" s="100"/>
      <c r="H72" s="197"/>
      <c r="I72" s="197"/>
      <c r="J72" s="197"/>
      <c r="K72" s="100"/>
      <c r="L72" s="100"/>
      <c r="M72" s="100"/>
      <c r="N72" s="100"/>
      <c r="O72" s="100"/>
      <c r="P72" s="100"/>
      <c r="AA72" s="130" t="s">
        <v>243</v>
      </c>
      <c r="AB72" s="209">
        <v>100</v>
      </c>
      <c r="AC72" s="209">
        <v>97.1</v>
      </c>
      <c r="AD72" s="209">
        <v>99.7</v>
      </c>
      <c r="AE72" s="97">
        <v>123.3</v>
      </c>
      <c r="AF72" s="288">
        <v>99.3</v>
      </c>
    </row>
    <row r="73" spans="1:32" ht="11.25">
      <c r="A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AA73" s="130" t="s">
        <v>252</v>
      </c>
      <c r="AB73" s="97">
        <v>108.9</v>
      </c>
      <c r="AC73" s="97">
        <v>104</v>
      </c>
      <c r="AD73" s="97">
        <v>107.2</v>
      </c>
      <c r="AE73" s="97">
        <v>117.9</v>
      </c>
      <c r="AF73" s="288">
        <v>101.2</v>
      </c>
    </row>
    <row r="74" spans="1:32" ht="11.25">
      <c r="A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AA74" s="130" t="s">
        <v>295</v>
      </c>
      <c r="AB74" s="97"/>
      <c r="AC74" s="97"/>
      <c r="AD74" s="97"/>
      <c r="AE74" s="97">
        <v>116</v>
      </c>
      <c r="AF74" s="288">
        <v>103.2</v>
      </c>
    </row>
    <row r="75" spans="1:21" ht="11.25">
      <c r="A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268"/>
      <c r="R75" s="199"/>
      <c r="S75" s="199"/>
      <c r="T75" s="199"/>
      <c r="U75" s="199"/>
    </row>
    <row r="76" spans="1:26" ht="11.25">
      <c r="A76" s="100"/>
      <c r="B76" s="123"/>
      <c r="C76" s="276"/>
      <c r="D76" s="277"/>
      <c r="E76" s="277"/>
      <c r="F76" s="277"/>
      <c r="G76" s="277"/>
      <c r="H76" s="277"/>
      <c r="I76" s="277">
        <v>2008</v>
      </c>
      <c r="J76" s="277"/>
      <c r="K76" s="277"/>
      <c r="L76" s="277"/>
      <c r="M76" s="277"/>
      <c r="N76" s="278"/>
      <c r="O76" s="279"/>
      <c r="P76" s="280"/>
      <c r="Q76" s="280"/>
      <c r="R76" s="280"/>
      <c r="S76" s="281"/>
      <c r="T76" s="281"/>
      <c r="U76" s="282">
        <v>2009</v>
      </c>
      <c r="V76" s="283"/>
      <c r="W76" s="283"/>
      <c r="X76" s="283"/>
      <c r="Y76" s="283"/>
      <c r="Z76" s="284"/>
    </row>
    <row r="77" spans="1:32" ht="11.25">
      <c r="A77" s="100"/>
      <c r="B77" s="123" t="s">
        <v>238</v>
      </c>
      <c r="C77" s="124" t="s">
        <v>117</v>
      </c>
      <c r="D77" s="124" t="s">
        <v>116</v>
      </c>
      <c r="E77" s="124" t="s">
        <v>115</v>
      </c>
      <c r="F77" s="124" t="s">
        <v>126</v>
      </c>
      <c r="G77" s="124" t="s">
        <v>125</v>
      </c>
      <c r="H77" s="124" t="s">
        <v>124</v>
      </c>
      <c r="I77" s="124" t="s">
        <v>123</v>
      </c>
      <c r="J77" s="124" t="s">
        <v>122</v>
      </c>
      <c r="K77" s="124" t="s">
        <v>121</v>
      </c>
      <c r="L77" s="124" t="s">
        <v>120</v>
      </c>
      <c r="M77" s="124" t="s">
        <v>119</v>
      </c>
      <c r="N77" s="124" t="s">
        <v>118</v>
      </c>
      <c r="O77" s="124" t="s">
        <v>117</v>
      </c>
      <c r="P77" s="124" t="s">
        <v>116</v>
      </c>
      <c r="Q77" s="124" t="s">
        <v>115</v>
      </c>
      <c r="R77" s="124" t="s">
        <v>126</v>
      </c>
      <c r="S77" s="124" t="s">
        <v>125</v>
      </c>
      <c r="T77" s="124" t="s">
        <v>124</v>
      </c>
      <c r="U77" s="124" t="s">
        <v>123</v>
      </c>
      <c r="V77" s="124" t="s">
        <v>122</v>
      </c>
      <c r="W77" s="124" t="s">
        <v>121</v>
      </c>
      <c r="X77" s="124" t="s">
        <v>120</v>
      </c>
      <c r="Y77" s="124" t="s">
        <v>119</v>
      </c>
      <c r="Z77" s="124" t="s">
        <v>118</v>
      </c>
      <c r="AA77" s="124" t="s">
        <v>117</v>
      </c>
      <c r="AB77" s="124" t="s">
        <v>116</v>
      </c>
      <c r="AC77" s="124" t="s">
        <v>115</v>
      </c>
      <c r="AD77" s="124" t="s">
        <v>126</v>
      </c>
      <c r="AE77" s="124" t="s">
        <v>125</v>
      </c>
      <c r="AF77" s="124" t="s">
        <v>124</v>
      </c>
    </row>
    <row r="78" spans="1:32" ht="11.25">
      <c r="A78" s="100"/>
      <c r="B78" s="71" t="s">
        <v>248</v>
      </c>
      <c r="C78" s="123">
        <v>104.4</v>
      </c>
      <c r="D78" s="123">
        <v>105.4</v>
      </c>
      <c r="E78" s="123">
        <v>106.5</v>
      </c>
      <c r="F78" s="123">
        <v>99.1</v>
      </c>
      <c r="G78" s="123">
        <v>104.2</v>
      </c>
      <c r="H78" s="123">
        <v>103.4</v>
      </c>
      <c r="I78" s="123">
        <v>102.2</v>
      </c>
      <c r="J78" s="123">
        <v>104.8</v>
      </c>
      <c r="K78" s="123">
        <v>94.6</v>
      </c>
      <c r="L78" s="123">
        <v>99.9</v>
      </c>
      <c r="M78" s="123">
        <v>100.6</v>
      </c>
      <c r="N78" s="123">
        <v>99.5</v>
      </c>
      <c r="O78" s="123">
        <v>97.1</v>
      </c>
      <c r="P78" s="123">
        <v>95.3</v>
      </c>
      <c r="Q78" s="123">
        <v>94.1</v>
      </c>
      <c r="R78" s="123">
        <v>93.2</v>
      </c>
      <c r="S78" s="123">
        <v>94.2</v>
      </c>
      <c r="T78" s="123">
        <v>102.3</v>
      </c>
      <c r="U78" s="123">
        <v>97.5</v>
      </c>
      <c r="V78" s="123">
        <v>95.1</v>
      </c>
      <c r="W78" s="123">
        <v>102.4</v>
      </c>
      <c r="X78" s="123">
        <v>107.8</v>
      </c>
      <c r="Y78" s="123">
        <v>109.9</v>
      </c>
      <c r="Z78" s="123">
        <v>115.4</v>
      </c>
      <c r="AA78" s="123">
        <v>108.5</v>
      </c>
      <c r="AB78" s="123">
        <v>106.1</v>
      </c>
      <c r="AC78" s="123">
        <v>110.5</v>
      </c>
      <c r="AD78" s="123">
        <v>110.3</v>
      </c>
      <c r="AE78" s="123">
        <v>109.7</v>
      </c>
      <c r="AF78" s="139">
        <v>107</v>
      </c>
    </row>
    <row r="79" spans="1:32" ht="11.25">
      <c r="A79" s="100"/>
      <c r="B79" s="71" t="s">
        <v>249</v>
      </c>
      <c r="C79" s="123">
        <v>104.4</v>
      </c>
      <c r="D79" s="123">
        <v>104.9</v>
      </c>
      <c r="E79" s="123">
        <v>105.4</v>
      </c>
      <c r="F79" s="123">
        <v>104</v>
      </c>
      <c r="G79" s="123">
        <v>104</v>
      </c>
      <c r="H79" s="123">
        <v>104.4</v>
      </c>
      <c r="I79" s="123">
        <v>104.3</v>
      </c>
      <c r="J79" s="123">
        <v>104.9</v>
      </c>
      <c r="K79" s="123">
        <v>103.2</v>
      </c>
      <c r="L79" s="123">
        <v>102.8</v>
      </c>
      <c r="M79" s="123">
        <v>102.6</v>
      </c>
      <c r="N79" s="123">
        <v>102.4</v>
      </c>
      <c r="O79" s="123">
        <v>97.1</v>
      </c>
      <c r="P79" s="123">
        <v>96.3</v>
      </c>
      <c r="Q79" s="123">
        <v>95.5</v>
      </c>
      <c r="R79" s="123">
        <v>94.9</v>
      </c>
      <c r="S79" s="123">
        <v>94.7</v>
      </c>
      <c r="T79" s="123">
        <v>95.9</v>
      </c>
      <c r="U79" s="123">
        <v>96.1</v>
      </c>
      <c r="V79" s="123">
        <v>95.9</v>
      </c>
      <c r="W79" s="123">
        <v>96.8</v>
      </c>
      <c r="X79" s="123">
        <v>98.3</v>
      </c>
      <c r="Y79" s="123">
        <v>99.8</v>
      </c>
      <c r="Z79" s="123">
        <v>101</v>
      </c>
      <c r="AA79" s="123">
        <v>108.5</v>
      </c>
      <c r="AB79" s="123">
        <v>107.2</v>
      </c>
      <c r="AC79" s="123">
        <v>108.3</v>
      </c>
      <c r="AD79" s="123">
        <v>108.8</v>
      </c>
      <c r="AE79" s="123">
        <v>109</v>
      </c>
      <c r="AF79" s="139">
        <v>108.8</v>
      </c>
    </row>
    <row r="80" spans="1:21" ht="11.2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</row>
    <row r="81" spans="1:21" ht="11.2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</row>
    <row r="82" spans="1:21" ht="11.2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</row>
    <row r="83" spans="1:21" ht="11.25">
      <c r="A83" s="128"/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</row>
    <row r="84" spans="1:26" ht="11.25">
      <c r="A84" s="128"/>
      <c r="B84" s="270" t="s">
        <v>228</v>
      </c>
      <c r="C84" s="276"/>
      <c r="D84" s="277"/>
      <c r="E84" s="277"/>
      <c r="F84" s="277"/>
      <c r="G84" s="277"/>
      <c r="H84" s="277"/>
      <c r="I84" s="277">
        <v>2008</v>
      </c>
      <c r="J84" s="277"/>
      <c r="K84" s="277"/>
      <c r="L84" s="277"/>
      <c r="M84" s="277"/>
      <c r="N84" s="278"/>
      <c r="O84" s="279"/>
      <c r="P84" s="280"/>
      <c r="Q84" s="280"/>
      <c r="R84" s="280"/>
      <c r="S84" s="281"/>
      <c r="T84" s="281"/>
      <c r="U84" s="282">
        <v>2009</v>
      </c>
      <c r="V84" s="283"/>
      <c r="W84" s="283"/>
      <c r="X84" s="283"/>
      <c r="Y84" s="283"/>
      <c r="Z84" s="284"/>
    </row>
    <row r="85" spans="1:32" ht="11.25">
      <c r="A85" s="128"/>
      <c r="B85" s="91" t="s">
        <v>24</v>
      </c>
      <c r="C85" s="124" t="s">
        <v>117</v>
      </c>
      <c r="D85" s="124" t="s">
        <v>116</v>
      </c>
      <c r="E85" s="124" t="s">
        <v>115</v>
      </c>
      <c r="F85" s="124" t="s">
        <v>126</v>
      </c>
      <c r="G85" s="124" t="s">
        <v>125</v>
      </c>
      <c r="H85" s="124" t="s">
        <v>124</v>
      </c>
      <c r="I85" s="124" t="s">
        <v>123</v>
      </c>
      <c r="J85" s="124" t="s">
        <v>122</v>
      </c>
      <c r="K85" s="124" t="s">
        <v>121</v>
      </c>
      <c r="L85" s="124" t="s">
        <v>120</v>
      </c>
      <c r="M85" s="124" t="s">
        <v>119</v>
      </c>
      <c r="N85" s="124" t="s">
        <v>118</v>
      </c>
      <c r="O85" s="124" t="s">
        <v>117</v>
      </c>
      <c r="P85" s="124" t="s">
        <v>116</v>
      </c>
      <c r="Q85" s="124" t="s">
        <v>115</v>
      </c>
      <c r="R85" s="124" t="s">
        <v>126</v>
      </c>
      <c r="S85" s="124" t="s">
        <v>125</v>
      </c>
      <c r="T85" s="124" t="s">
        <v>124</v>
      </c>
      <c r="U85" s="124" t="s">
        <v>123</v>
      </c>
      <c r="V85" s="124" t="s">
        <v>122</v>
      </c>
      <c r="W85" s="124" t="s">
        <v>121</v>
      </c>
      <c r="X85" s="124" t="s">
        <v>120</v>
      </c>
      <c r="Y85" s="124" t="s">
        <v>119</v>
      </c>
      <c r="Z85" s="124" t="s">
        <v>118</v>
      </c>
      <c r="AA85" s="124" t="s">
        <v>117</v>
      </c>
      <c r="AB85" s="124" t="s">
        <v>116</v>
      </c>
      <c r="AC85" s="124" t="s">
        <v>115</v>
      </c>
      <c r="AD85" s="124" t="s">
        <v>126</v>
      </c>
      <c r="AE85" s="124" t="s">
        <v>125</v>
      </c>
      <c r="AF85" s="124" t="s">
        <v>124</v>
      </c>
    </row>
    <row r="86" spans="1:32" ht="11.25">
      <c r="A86" s="128"/>
      <c r="B86" s="71" t="s">
        <v>247</v>
      </c>
      <c r="C86" s="131">
        <v>90.8</v>
      </c>
      <c r="D86" s="131">
        <v>93.8</v>
      </c>
      <c r="E86" s="131">
        <v>110</v>
      </c>
      <c r="F86" s="131">
        <v>97</v>
      </c>
      <c r="G86" s="131">
        <v>99</v>
      </c>
      <c r="H86" s="131">
        <v>96.2</v>
      </c>
      <c r="I86" s="131">
        <v>100.1</v>
      </c>
      <c r="J86" s="131">
        <v>105.5</v>
      </c>
      <c r="K86" s="131">
        <v>100.8</v>
      </c>
      <c r="L86" s="131">
        <v>104.6</v>
      </c>
      <c r="M86" s="131">
        <v>99.8</v>
      </c>
      <c r="N86" s="131">
        <v>103.5</v>
      </c>
      <c r="O86" s="131">
        <v>89.6</v>
      </c>
      <c r="P86" s="131">
        <v>91</v>
      </c>
      <c r="Q86" s="131">
        <v>106.9</v>
      </c>
      <c r="R86" s="131">
        <v>99</v>
      </c>
      <c r="S86" s="131">
        <v>100.7</v>
      </c>
      <c r="T86" s="131">
        <v>107.2</v>
      </c>
      <c r="U86" s="131">
        <v>95.3</v>
      </c>
      <c r="V86" s="131">
        <v>105.6</v>
      </c>
      <c r="W86" s="131">
        <v>101.5</v>
      </c>
      <c r="X86" s="131">
        <v>108.2</v>
      </c>
      <c r="Y86" s="131">
        <v>103.3</v>
      </c>
      <c r="Z86" s="131">
        <v>105</v>
      </c>
      <c r="AA86" s="131">
        <v>88.5</v>
      </c>
      <c r="AB86" s="131">
        <v>91.1</v>
      </c>
      <c r="AC86" s="131">
        <v>110</v>
      </c>
      <c r="AD86" s="131">
        <v>98.3</v>
      </c>
      <c r="AE86" s="131">
        <v>100.2</v>
      </c>
      <c r="AF86" s="131">
        <v>101.7</v>
      </c>
    </row>
    <row r="87" spans="1:32" ht="11.25">
      <c r="A87" s="128"/>
      <c r="B87" s="71" t="s">
        <v>248</v>
      </c>
      <c r="C87" s="131">
        <v>102.6</v>
      </c>
      <c r="D87" s="131">
        <v>104.3</v>
      </c>
      <c r="E87" s="131">
        <v>104.2</v>
      </c>
      <c r="F87" s="131">
        <v>102.8</v>
      </c>
      <c r="G87" s="131">
        <v>105.2</v>
      </c>
      <c r="H87" s="131">
        <v>104</v>
      </c>
      <c r="I87" s="131">
        <v>100</v>
      </c>
      <c r="J87" s="131">
        <v>101</v>
      </c>
      <c r="K87" s="131">
        <v>103</v>
      </c>
      <c r="L87" s="131">
        <v>102.1</v>
      </c>
      <c r="M87" s="131">
        <v>99.7</v>
      </c>
      <c r="N87" s="131">
        <v>97.1</v>
      </c>
      <c r="O87" s="131">
        <v>98.2</v>
      </c>
      <c r="P87" s="131">
        <v>95.3</v>
      </c>
      <c r="Q87" s="131">
        <v>92.6</v>
      </c>
      <c r="R87" s="131">
        <v>94.5</v>
      </c>
      <c r="S87" s="131">
        <v>96.2</v>
      </c>
      <c r="T87" s="131">
        <v>107</v>
      </c>
      <c r="U87" s="131">
        <v>101.8</v>
      </c>
      <c r="V87" s="131">
        <v>102.3</v>
      </c>
      <c r="W87" s="131">
        <v>102.8</v>
      </c>
      <c r="X87" s="131">
        <v>106.4</v>
      </c>
      <c r="Y87" s="131">
        <v>110.2</v>
      </c>
      <c r="Z87" s="131">
        <v>112.1</v>
      </c>
      <c r="AA87" s="131">
        <v>110.3</v>
      </c>
      <c r="AB87" s="131">
        <v>110.5</v>
      </c>
      <c r="AC87" s="131">
        <v>113.7</v>
      </c>
      <c r="AD87" s="131">
        <v>112.9</v>
      </c>
      <c r="AE87" s="131">
        <v>112.3</v>
      </c>
      <c r="AF87" s="131">
        <v>106.5</v>
      </c>
    </row>
    <row r="88" spans="1:32" ht="11.25">
      <c r="A88" s="128"/>
      <c r="B88" s="71" t="s">
        <v>249</v>
      </c>
      <c r="C88" s="131">
        <v>102.6</v>
      </c>
      <c r="D88" s="131">
        <v>103.4</v>
      </c>
      <c r="E88" s="131">
        <v>103.7</v>
      </c>
      <c r="F88" s="131">
        <v>103.5</v>
      </c>
      <c r="G88" s="131">
        <v>103.8</v>
      </c>
      <c r="H88" s="131">
        <v>103.8</v>
      </c>
      <c r="I88" s="131">
        <v>103.3</v>
      </c>
      <c r="J88" s="131">
        <v>103</v>
      </c>
      <c r="K88" s="131">
        <v>103</v>
      </c>
      <c r="L88" s="131">
        <v>102.9</v>
      </c>
      <c r="M88" s="131">
        <v>102.6</v>
      </c>
      <c r="N88" s="131">
        <v>102.1</v>
      </c>
      <c r="O88" s="131">
        <v>98.2</v>
      </c>
      <c r="P88" s="131">
        <v>96.8</v>
      </c>
      <c r="Q88" s="131">
        <v>95.4</v>
      </c>
      <c r="R88" s="131">
        <v>95.2</v>
      </c>
      <c r="S88" s="131">
        <v>95.4</v>
      </c>
      <c r="T88" s="131">
        <v>97.3</v>
      </c>
      <c r="U88" s="131">
        <v>97.9</v>
      </c>
      <c r="V88" s="131">
        <v>98.5</v>
      </c>
      <c r="W88" s="131">
        <v>99</v>
      </c>
      <c r="X88" s="131">
        <v>99.8</v>
      </c>
      <c r="Y88" s="131">
        <v>100.7</v>
      </c>
      <c r="Z88" s="131">
        <v>101.7</v>
      </c>
      <c r="AA88" s="131">
        <v>110.3</v>
      </c>
      <c r="AB88" s="131">
        <v>110.4</v>
      </c>
      <c r="AC88" s="131">
        <v>111.5</v>
      </c>
      <c r="AD88" s="131">
        <v>111.8</v>
      </c>
      <c r="AE88" s="131">
        <v>111.9</v>
      </c>
      <c r="AF88" s="139">
        <v>111</v>
      </c>
    </row>
    <row r="89" spans="1:32" ht="11.25">
      <c r="A89" s="128"/>
      <c r="B89" s="91" t="s">
        <v>134</v>
      </c>
      <c r="C89" s="157" t="s">
        <v>117</v>
      </c>
      <c r="D89" s="157" t="s">
        <v>116</v>
      </c>
      <c r="E89" s="157" t="s">
        <v>115</v>
      </c>
      <c r="F89" s="157" t="s">
        <v>126</v>
      </c>
      <c r="G89" s="157" t="s">
        <v>125</v>
      </c>
      <c r="H89" s="157" t="s">
        <v>124</v>
      </c>
      <c r="I89" s="157" t="s">
        <v>123</v>
      </c>
      <c r="J89" s="157" t="s">
        <v>122</v>
      </c>
      <c r="K89" s="157" t="s">
        <v>121</v>
      </c>
      <c r="L89" s="157" t="s">
        <v>120</v>
      </c>
      <c r="M89" s="157" t="s">
        <v>119</v>
      </c>
      <c r="N89" s="157" t="s">
        <v>118</v>
      </c>
      <c r="O89" s="157" t="s">
        <v>117</v>
      </c>
      <c r="P89" s="157" t="s">
        <v>116</v>
      </c>
      <c r="Q89" s="157" t="s">
        <v>115</v>
      </c>
      <c r="R89" s="157" t="s">
        <v>126</v>
      </c>
      <c r="S89" s="157" t="s">
        <v>125</v>
      </c>
      <c r="T89" s="157" t="s">
        <v>124</v>
      </c>
      <c r="U89" s="157" t="s">
        <v>123</v>
      </c>
      <c r="V89" s="157" t="s">
        <v>122</v>
      </c>
      <c r="W89" s="157" t="s">
        <v>121</v>
      </c>
      <c r="X89" s="157" t="s">
        <v>120</v>
      </c>
      <c r="Y89" s="157" t="s">
        <v>119</v>
      </c>
      <c r="Z89" s="157" t="s">
        <v>118</v>
      </c>
      <c r="AA89" s="157" t="s">
        <v>117</v>
      </c>
      <c r="AB89" s="157" t="s">
        <v>116</v>
      </c>
      <c r="AC89" s="157" t="s">
        <v>115</v>
      </c>
      <c r="AD89" s="157" t="s">
        <v>126</v>
      </c>
      <c r="AE89" s="157" t="s">
        <v>125</v>
      </c>
      <c r="AF89" s="157" t="s">
        <v>124</v>
      </c>
    </row>
    <row r="90" spans="1:32" ht="11.25">
      <c r="A90" s="128"/>
      <c r="B90" s="71" t="s">
        <v>247</v>
      </c>
      <c r="C90" s="131">
        <v>98.3</v>
      </c>
      <c r="D90" s="131">
        <v>97.6</v>
      </c>
      <c r="E90" s="131">
        <v>110.9</v>
      </c>
      <c r="F90" s="131">
        <v>95.5</v>
      </c>
      <c r="G90" s="131">
        <v>102.3</v>
      </c>
      <c r="H90" s="131">
        <v>95.6</v>
      </c>
      <c r="I90" s="131">
        <v>98.9</v>
      </c>
      <c r="J90" s="131">
        <v>102.5</v>
      </c>
      <c r="K90" s="131">
        <v>99.3</v>
      </c>
      <c r="L90" s="131">
        <v>108.5</v>
      </c>
      <c r="M90" s="131">
        <v>98.6</v>
      </c>
      <c r="N90" s="131">
        <v>105.1</v>
      </c>
      <c r="O90" s="131">
        <v>96.1</v>
      </c>
      <c r="P90" s="131">
        <v>90.8</v>
      </c>
      <c r="Q90" s="131">
        <v>107.5</v>
      </c>
      <c r="R90" s="131">
        <v>100.7</v>
      </c>
      <c r="S90" s="131">
        <v>100.5</v>
      </c>
      <c r="T90" s="131">
        <v>106.3</v>
      </c>
      <c r="U90" s="131">
        <v>99.8</v>
      </c>
      <c r="V90" s="131">
        <v>97</v>
      </c>
      <c r="W90" s="131">
        <v>99.7</v>
      </c>
      <c r="X90" s="131">
        <v>108.8</v>
      </c>
      <c r="Y90" s="131">
        <v>97.8</v>
      </c>
      <c r="Z90" s="131">
        <v>102.1</v>
      </c>
      <c r="AA90" s="131">
        <v>91.7</v>
      </c>
      <c r="AB90" s="131">
        <v>94.4</v>
      </c>
      <c r="AC90" s="131">
        <v>110.2</v>
      </c>
      <c r="AD90" s="131">
        <v>95.5</v>
      </c>
      <c r="AE90" s="131">
        <v>101.9</v>
      </c>
      <c r="AF90" s="131">
        <v>99.5</v>
      </c>
    </row>
    <row r="91" spans="1:32" ht="11.25">
      <c r="A91" s="128"/>
      <c r="B91" s="71" t="s">
        <v>248</v>
      </c>
      <c r="C91" s="131">
        <v>106</v>
      </c>
      <c r="D91" s="131">
        <v>105.1</v>
      </c>
      <c r="E91" s="131">
        <v>109.6</v>
      </c>
      <c r="F91" s="131">
        <v>104.6</v>
      </c>
      <c r="G91" s="131">
        <v>108.5</v>
      </c>
      <c r="H91" s="131">
        <v>106.6</v>
      </c>
      <c r="I91" s="131">
        <v>100.6</v>
      </c>
      <c r="J91" s="131">
        <v>101.5</v>
      </c>
      <c r="K91" s="131">
        <v>102.4</v>
      </c>
      <c r="L91" s="131">
        <v>107</v>
      </c>
      <c r="M91" s="131">
        <v>103.6</v>
      </c>
      <c r="N91" s="131">
        <v>107.7</v>
      </c>
      <c r="O91" s="131">
        <v>104.3</v>
      </c>
      <c r="P91" s="131">
        <v>99.7</v>
      </c>
      <c r="Q91" s="131">
        <v>96.5</v>
      </c>
      <c r="R91" s="131">
        <v>100</v>
      </c>
      <c r="S91" s="131">
        <v>99.9</v>
      </c>
      <c r="T91" s="131">
        <v>111.3</v>
      </c>
      <c r="U91" s="131">
        <v>111.3</v>
      </c>
      <c r="V91" s="131">
        <v>109.6</v>
      </c>
      <c r="W91" s="131">
        <v>108.7</v>
      </c>
      <c r="X91" s="131">
        <v>109</v>
      </c>
      <c r="Y91" s="131">
        <v>110.7</v>
      </c>
      <c r="Z91" s="131">
        <v>110</v>
      </c>
      <c r="AA91" s="131">
        <v>105</v>
      </c>
      <c r="AB91" s="131">
        <v>107.8</v>
      </c>
      <c r="AC91" s="131">
        <v>110.7</v>
      </c>
      <c r="AD91" s="131">
        <v>106.4</v>
      </c>
      <c r="AE91" s="131">
        <v>108.6</v>
      </c>
      <c r="AF91" s="131">
        <v>100.5</v>
      </c>
    </row>
    <row r="92" spans="1:32" ht="11.25">
      <c r="A92" s="128"/>
      <c r="B92" s="71" t="s">
        <v>249</v>
      </c>
      <c r="C92" s="131">
        <v>106</v>
      </c>
      <c r="D92" s="131">
        <v>105.4</v>
      </c>
      <c r="E92" s="131">
        <v>106.8</v>
      </c>
      <c r="F92" s="131">
        <v>106.3</v>
      </c>
      <c r="G92" s="131">
        <v>106.7</v>
      </c>
      <c r="H92" s="131">
        <v>106.7</v>
      </c>
      <c r="I92" s="131">
        <v>105.8</v>
      </c>
      <c r="J92" s="131">
        <v>105.3</v>
      </c>
      <c r="K92" s="131">
        <v>105</v>
      </c>
      <c r="L92" s="131">
        <v>105.2</v>
      </c>
      <c r="M92" s="131">
        <v>105.1</v>
      </c>
      <c r="N92" s="131">
        <v>105.3</v>
      </c>
      <c r="O92" s="131">
        <v>104.3</v>
      </c>
      <c r="P92" s="131">
        <v>101.5</v>
      </c>
      <c r="Q92" s="131">
        <v>99.8</v>
      </c>
      <c r="R92" s="131">
        <v>99.9</v>
      </c>
      <c r="S92" s="131">
        <v>99.9</v>
      </c>
      <c r="T92" s="131">
        <v>101.8</v>
      </c>
      <c r="U92" s="131">
        <v>103.2</v>
      </c>
      <c r="V92" s="131">
        <v>104</v>
      </c>
      <c r="W92" s="131">
        <v>104.7</v>
      </c>
      <c r="X92" s="131">
        <v>105.2</v>
      </c>
      <c r="Y92" s="131">
        <v>105.7</v>
      </c>
      <c r="Z92" s="131">
        <v>106.1</v>
      </c>
      <c r="AA92" s="131">
        <v>105</v>
      </c>
      <c r="AB92" s="131">
        <v>106.4</v>
      </c>
      <c r="AC92" s="131">
        <v>107.8</v>
      </c>
      <c r="AD92" s="131">
        <v>107.5</v>
      </c>
      <c r="AE92" s="131">
        <v>107.7</v>
      </c>
      <c r="AF92" s="123">
        <v>106.3</v>
      </c>
    </row>
    <row r="93" spans="1:32" ht="11.25">
      <c r="A93" s="128"/>
      <c r="B93" s="91" t="s">
        <v>133</v>
      </c>
      <c r="C93" s="157" t="s">
        <v>117</v>
      </c>
      <c r="D93" s="157" t="s">
        <v>116</v>
      </c>
      <c r="E93" s="157" t="s">
        <v>115</v>
      </c>
      <c r="F93" s="157" t="s">
        <v>126</v>
      </c>
      <c r="G93" s="157" t="s">
        <v>125</v>
      </c>
      <c r="H93" s="157" t="s">
        <v>124</v>
      </c>
      <c r="I93" s="157" t="s">
        <v>123</v>
      </c>
      <c r="J93" s="157" t="s">
        <v>122</v>
      </c>
      <c r="K93" s="157" t="s">
        <v>121</v>
      </c>
      <c r="L93" s="157" t="s">
        <v>120</v>
      </c>
      <c r="M93" s="157" t="s">
        <v>119</v>
      </c>
      <c r="N93" s="157" t="s">
        <v>118</v>
      </c>
      <c r="O93" s="157" t="s">
        <v>117</v>
      </c>
      <c r="P93" s="157" t="s">
        <v>116</v>
      </c>
      <c r="Q93" s="157" t="s">
        <v>115</v>
      </c>
      <c r="R93" s="157" t="s">
        <v>126</v>
      </c>
      <c r="S93" s="157" t="s">
        <v>125</v>
      </c>
      <c r="T93" s="157" t="s">
        <v>124</v>
      </c>
      <c r="U93" s="157" t="s">
        <v>123</v>
      </c>
      <c r="V93" s="157" t="s">
        <v>122</v>
      </c>
      <c r="W93" s="157" t="s">
        <v>121</v>
      </c>
      <c r="X93" s="157" t="s">
        <v>120</v>
      </c>
      <c r="Y93" s="157" t="s">
        <v>119</v>
      </c>
      <c r="Z93" s="157" t="s">
        <v>118</v>
      </c>
      <c r="AA93" s="157" t="s">
        <v>117</v>
      </c>
      <c r="AB93" s="157" t="s">
        <v>116</v>
      </c>
      <c r="AC93" s="157" t="s">
        <v>115</v>
      </c>
      <c r="AD93" s="157" t="s">
        <v>126</v>
      </c>
      <c r="AE93" s="157" t="s">
        <v>125</v>
      </c>
      <c r="AF93" s="157" t="s">
        <v>124</v>
      </c>
    </row>
    <row r="94" spans="1:32" ht="11.25">
      <c r="A94" s="128"/>
      <c r="B94" s="71" t="s">
        <v>247</v>
      </c>
      <c r="C94" s="131">
        <v>80</v>
      </c>
      <c r="D94" s="131">
        <v>93.3</v>
      </c>
      <c r="E94" s="131">
        <v>110.2</v>
      </c>
      <c r="F94" s="131">
        <v>101.3</v>
      </c>
      <c r="G94" s="131">
        <v>98.3</v>
      </c>
      <c r="H94" s="131">
        <v>97.9</v>
      </c>
      <c r="I94" s="131">
        <v>101.2</v>
      </c>
      <c r="J94" s="131">
        <v>110.4</v>
      </c>
      <c r="K94" s="131">
        <v>101.3</v>
      </c>
      <c r="L94" s="131">
        <v>97.3</v>
      </c>
      <c r="M94" s="131">
        <v>99.7</v>
      </c>
      <c r="N94" s="131">
        <v>99.5</v>
      </c>
      <c r="O94" s="131">
        <v>78.4</v>
      </c>
      <c r="P94" s="131">
        <v>94.4</v>
      </c>
      <c r="Q94" s="131">
        <v>106.9</v>
      </c>
      <c r="R94" s="131">
        <v>98</v>
      </c>
      <c r="S94" s="131">
        <v>103.8</v>
      </c>
      <c r="T94" s="131">
        <v>109.9</v>
      </c>
      <c r="U94" s="131">
        <v>88.2</v>
      </c>
      <c r="V94" s="131">
        <v>115.4</v>
      </c>
      <c r="W94" s="131">
        <v>104.1</v>
      </c>
      <c r="X94" s="131">
        <v>104.7</v>
      </c>
      <c r="Y94" s="131">
        <v>105.2</v>
      </c>
      <c r="Z94" s="131">
        <v>108.5</v>
      </c>
      <c r="AA94" s="131">
        <v>83.1</v>
      </c>
      <c r="AB94" s="131">
        <v>90.1</v>
      </c>
      <c r="AC94" s="131">
        <v>110.6</v>
      </c>
      <c r="AD94" s="131">
        <v>106.8</v>
      </c>
      <c r="AE94" s="131">
        <v>99.4</v>
      </c>
      <c r="AF94" s="131">
        <v>105.2</v>
      </c>
    </row>
    <row r="95" spans="1:32" ht="11.25">
      <c r="A95" s="128"/>
      <c r="B95" s="71" t="s">
        <v>248</v>
      </c>
      <c r="C95" s="96">
        <v>97.1</v>
      </c>
      <c r="D95" s="96">
        <v>98.8</v>
      </c>
      <c r="E95" s="96">
        <v>99.6</v>
      </c>
      <c r="F95" s="96">
        <v>99.6</v>
      </c>
      <c r="G95" s="96">
        <v>100.1</v>
      </c>
      <c r="H95" s="96">
        <v>99.4</v>
      </c>
      <c r="I95" s="96">
        <v>97.7</v>
      </c>
      <c r="J95" s="96">
        <v>100</v>
      </c>
      <c r="K95" s="96">
        <v>103.2</v>
      </c>
      <c r="L95" s="96">
        <v>96.1</v>
      </c>
      <c r="M95" s="96">
        <v>94.2</v>
      </c>
      <c r="N95" s="96">
        <v>83.7</v>
      </c>
      <c r="O95" s="131">
        <v>87.6</v>
      </c>
      <c r="P95" s="131">
        <v>89.7</v>
      </c>
      <c r="Q95" s="131">
        <v>87.3</v>
      </c>
      <c r="R95" s="131">
        <v>86.5</v>
      </c>
      <c r="S95" s="131">
        <v>91</v>
      </c>
      <c r="T95" s="131">
        <v>100.8</v>
      </c>
      <c r="U95" s="131">
        <v>88.7</v>
      </c>
      <c r="V95" s="131">
        <v>92.4</v>
      </c>
      <c r="W95" s="131">
        <v>94.5</v>
      </c>
      <c r="X95" s="131">
        <v>104.7</v>
      </c>
      <c r="Y95" s="131">
        <v>109.2</v>
      </c>
      <c r="Z95" s="131">
        <v>115.6</v>
      </c>
      <c r="AA95" s="131">
        <v>124.5</v>
      </c>
      <c r="AB95" s="131">
        <v>112.6</v>
      </c>
      <c r="AC95" s="131">
        <v>119</v>
      </c>
      <c r="AD95" s="131">
        <v>125.7</v>
      </c>
      <c r="AE95" s="131">
        <v>119.8</v>
      </c>
      <c r="AF95" s="131">
        <v>116.2</v>
      </c>
    </row>
    <row r="96" spans="1:32" ht="11.25">
      <c r="A96" s="128"/>
      <c r="B96" s="71" t="s">
        <v>249</v>
      </c>
      <c r="C96" s="131">
        <v>97.1</v>
      </c>
      <c r="D96" s="131">
        <v>98.2</v>
      </c>
      <c r="E96" s="131">
        <v>98.8</v>
      </c>
      <c r="F96" s="131">
        <v>99.1</v>
      </c>
      <c r="G96" s="131">
        <v>99.3</v>
      </c>
      <c r="H96" s="131">
        <v>99.3</v>
      </c>
      <c r="I96" s="131">
        <v>99.1</v>
      </c>
      <c r="J96" s="131">
        <v>99.2</v>
      </c>
      <c r="K96" s="131">
        <v>99.6</v>
      </c>
      <c r="L96" s="131">
        <v>99.2</v>
      </c>
      <c r="M96" s="131">
        <v>98.7</v>
      </c>
      <c r="N96" s="131">
        <v>97.4</v>
      </c>
      <c r="O96" s="131">
        <v>87.6</v>
      </c>
      <c r="P96" s="131">
        <v>88.6</v>
      </c>
      <c r="Q96" s="131">
        <v>88.2</v>
      </c>
      <c r="R96" s="131">
        <v>87.8</v>
      </c>
      <c r="S96" s="131">
        <v>88.5</v>
      </c>
      <c r="T96" s="131">
        <v>90.5</v>
      </c>
      <c r="U96" s="131">
        <v>90.3</v>
      </c>
      <c r="V96" s="131">
        <v>90.6</v>
      </c>
      <c r="W96" s="131">
        <v>90.8</v>
      </c>
      <c r="X96" s="131">
        <v>92.2</v>
      </c>
      <c r="Y96" s="131">
        <v>93.7</v>
      </c>
      <c r="Z96" s="131">
        <v>95.5</v>
      </c>
      <c r="AA96" s="131">
        <v>124.5</v>
      </c>
      <c r="AB96" s="131">
        <v>118.5</v>
      </c>
      <c r="AC96" s="131">
        <v>118.7</v>
      </c>
      <c r="AD96" s="131">
        <v>120.4</v>
      </c>
      <c r="AE96" s="131">
        <v>120.2</v>
      </c>
      <c r="AF96" s="123">
        <v>118.3</v>
      </c>
    </row>
    <row r="97" spans="1:32" ht="11.25">
      <c r="A97" s="128"/>
      <c r="B97" s="272" t="s">
        <v>266</v>
      </c>
      <c r="C97" s="157" t="s">
        <v>117</v>
      </c>
      <c r="D97" s="157" t="s">
        <v>116</v>
      </c>
      <c r="E97" s="157" t="s">
        <v>115</v>
      </c>
      <c r="F97" s="157" t="s">
        <v>126</v>
      </c>
      <c r="G97" s="157" t="s">
        <v>125</v>
      </c>
      <c r="H97" s="157" t="s">
        <v>124</v>
      </c>
      <c r="I97" s="157" t="s">
        <v>123</v>
      </c>
      <c r="J97" s="157" t="s">
        <v>122</v>
      </c>
      <c r="K97" s="157" t="s">
        <v>121</v>
      </c>
      <c r="L97" s="157" t="s">
        <v>120</v>
      </c>
      <c r="M97" s="157" t="s">
        <v>119</v>
      </c>
      <c r="N97" s="157" t="s">
        <v>118</v>
      </c>
      <c r="O97" s="157" t="s">
        <v>117</v>
      </c>
      <c r="P97" s="157" t="s">
        <v>116</v>
      </c>
      <c r="Q97" s="157" t="s">
        <v>115</v>
      </c>
      <c r="R97" s="157" t="s">
        <v>126</v>
      </c>
      <c r="S97" s="157" t="s">
        <v>125</v>
      </c>
      <c r="T97" s="157" t="s">
        <v>124</v>
      </c>
      <c r="U97" s="157" t="s">
        <v>123</v>
      </c>
      <c r="V97" s="157" t="s">
        <v>122</v>
      </c>
      <c r="W97" s="157" t="s">
        <v>121</v>
      </c>
      <c r="X97" s="157" t="s">
        <v>120</v>
      </c>
      <c r="Y97" s="157" t="s">
        <v>119</v>
      </c>
      <c r="Z97" s="157" t="s">
        <v>118</v>
      </c>
      <c r="AA97" s="157" t="s">
        <v>117</v>
      </c>
      <c r="AB97" s="157" t="s">
        <v>116</v>
      </c>
      <c r="AC97" s="157" t="s">
        <v>115</v>
      </c>
      <c r="AD97" s="157" t="s">
        <v>126</v>
      </c>
      <c r="AE97" s="157" t="s">
        <v>125</v>
      </c>
      <c r="AF97" s="157" t="s">
        <v>124</v>
      </c>
    </row>
    <row r="98" spans="1:32" ht="11.25">
      <c r="A98" s="235"/>
      <c r="B98" s="71" t="s">
        <v>247</v>
      </c>
      <c r="C98" s="131">
        <v>101.8</v>
      </c>
      <c r="D98" s="131">
        <v>88.5</v>
      </c>
      <c r="E98" s="131">
        <v>93</v>
      </c>
      <c r="F98" s="131">
        <v>82.8</v>
      </c>
      <c r="G98" s="131">
        <v>77.6</v>
      </c>
      <c r="H98" s="131">
        <v>90.7</v>
      </c>
      <c r="I98" s="131">
        <v>99.6</v>
      </c>
      <c r="J98" s="131">
        <v>98.8</v>
      </c>
      <c r="K98" s="131">
        <v>109</v>
      </c>
      <c r="L98" s="131">
        <v>123.3</v>
      </c>
      <c r="M98" s="131">
        <v>110.6</v>
      </c>
      <c r="N98" s="131">
        <v>114.3</v>
      </c>
      <c r="O98" s="131">
        <v>100.3</v>
      </c>
      <c r="P98" s="131">
        <v>81.7</v>
      </c>
      <c r="Q98" s="131">
        <v>96</v>
      </c>
      <c r="R98" s="131">
        <v>84.2</v>
      </c>
      <c r="S98" s="131">
        <v>82.5</v>
      </c>
      <c r="T98" s="131">
        <v>99.4</v>
      </c>
      <c r="U98" s="131">
        <v>96.7</v>
      </c>
      <c r="V98" s="131">
        <v>99.3</v>
      </c>
      <c r="W98" s="131">
        <v>102.1</v>
      </c>
      <c r="X98" s="131">
        <v>126.5</v>
      </c>
      <c r="Y98" s="131">
        <v>123.7</v>
      </c>
      <c r="Z98" s="131">
        <v>112.2</v>
      </c>
      <c r="AA98" s="131">
        <v>99.8</v>
      </c>
      <c r="AB98" s="140">
        <v>93.7</v>
      </c>
      <c r="AC98" s="140">
        <v>101.1</v>
      </c>
      <c r="AD98" s="131">
        <v>83.7</v>
      </c>
      <c r="AE98" s="131">
        <v>77</v>
      </c>
      <c r="AF98" s="131">
        <v>96.9</v>
      </c>
    </row>
    <row r="99" spans="1:32" ht="11.25">
      <c r="A99" s="235"/>
      <c r="B99" s="71" t="s">
        <v>248</v>
      </c>
      <c r="C99" s="131">
        <v>111.5</v>
      </c>
      <c r="D99" s="131">
        <v>113.7</v>
      </c>
      <c r="E99" s="131">
        <v>100.3</v>
      </c>
      <c r="F99" s="131">
        <v>105.6</v>
      </c>
      <c r="G99" s="131">
        <v>108.1</v>
      </c>
      <c r="H99" s="131">
        <v>114.2</v>
      </c>
      <c r="I99" s="131">
        <v>112.3</v>
      </c>
      <c r="J99" s="131">
        <v>106.1</v>
      </c>
      <c r="K99" s="131">
        <v>112.3</v>
      </c>
      <c r="L99" s="131">
        <v>100.7</v>
      </c>
      <c r="M99" s="131">
        <v>99.1</v>
      </c>
      <c r="N99" s="131">
        <v>92.6</v>
      </c>
      <c r="O99" s="131">
        <v>92.2</v>
      </c>
      <c r="P99" s="131">
        <v>92.2</v>
      </c>
      <c r="Q99" s="131">
        <v>95.6</v>
      </c>
      <c r="R99" s="131">
        <v>87</v>
      </c>
      <c r="S99" s="131">
        <v>95</v>
      </c>
      <c r="T99" s="131">
        <v>99.2</v>
      </c>
      <c r="U99" s="131">
        <v>96.7</v>
      </c>
      <c r="V99" s="131">
        <v>98.4</v>
      </c>
      <c r="W99" s="131">
        <v>99.1</v>
      </c>
      <c r="X99" s="131">
        <v>99.6</v>
      </c>
      <c r="Y99" s="131">
        <v>112</v>
      </c>
      <c r="Z99" s="131">
        <v>110.3</v>
      </c>
      <c r="AA99" s="131">
        <v>104.6</v>
      </c>
      <c r="AB99" s="140">
        <v>107.5</v>
      </c>
      <c r="AC99" s="140">
        <v>113</v>
      </c>
      <c r="AD99" s="131">
        <v>112.6</v>
      </c>
      <c r="AE99" s="131">
        <v>106.2</v>
      </c>
      <c r="AF99" s="131">
        <v>104.5</v>
      </c>
    </row>
    <row r="100" spans="1:32" ht="11.25">
      <c r="A100" s="238"/>
      <c r="B100" s="71" t="s">
        <v>249</v>
      </c>
      <c r="C100" s="131">
        <v>111.5</v>
      </c>
      <c r="D100" s="131">
        <v>112.9</v>
      </c>
      <c r="E100" s="131">
        <v>108.7</v>
      </c>
      <c r="F100" s="131">
        <v>107.9</v>
      </c>
      <c r="G100" s="131">
        <v>107.9</v>
      </c>
      <c r="H100" s="131">
        <v>109</v>
      </c>
      <c r="I100" s="131">
        <v>109.4</v>
      </c>
      <c r="J100" s="131">
        <v>109</v>
      </c>
      <c r="K100" s="131">
        <v>109.4</v>
      </c>
      <c r="L100" s="131">
        <v>108.5</v>
      </c>
      <c r="M100" s="131">
        <v>107.6</v>
      </c>
      <c r="N100" s="131">
        <v>106.4</v>
      </c>
      <c r="O100" s="131">
        <v>92.2</v>
      </c>
      <c r="P100" s="131">
        <v>92.2</v>
      </c>
      <c r="Q100" s="131">
        <v>93.3</v>
      </c>
      <c r="R100" s="131">
        <v>91.7</v>
      </c>
      <c r="S100" s="131">
        <v>92.4</v>
      </c>
      <c r="T100" s="131">
        <v>93.5</v>
      </c>
      <c r="U100" s="131">
        <v>94</v>
      </c>
      <c r="V100" s="131">
        <v>94.5</v>
      </c>
      <c r="W100" s="131">
        <v>95</v>
      </c>
      <c r="X100" s="131">
        <v>95.5</v>
      </c>
      <c r="Y100" s="131">
        <v>97</v>
      </c>
      <c r="Z100" s="131">
        <v>98.1</v>
      </c>
      <c r="AA100" s="131">
        <v>104.6</v>
      </c>
      <c r="AB100" s="140">
        <v>106</v>
      </c>
      <c r="AC100" s="140">
        <v>108.3</v>
      </c>
      <c r="AD100" s="131">
        <v>109.4</v>
      </c>
      <c r="AE100" s="131">
        <v>108.8</v>
      </c>
      <c r="AF100" s="123">
        <v>108.1</v>
      </c>
    </row>
    <row r="101" spans="1:30" ht="11.25">
      <c r="A101" s="239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AD101" s="128"/>
    </row>
    <row r="102" spans="1:30" ht="11.25">
      <c r="A102" s="239"/>
      <c r="B102" s="123" t="s">
        <v>26</v>
      </c>
      <c r="C102" s="276"/>
      <c r="D102" s="277"/>
      <c r="E102" s="277"/>
      <c r="F102" s="277"/>
      <c r="G102" s="277"/>
      <c r="H102" s="277"/>
      <c r="I102" s="277">
        <v>2008</v>
      </c>
      <c r="J102" s="277"/>
      <c r="K102" s="277"/>
      <c r="L102" s="277"/>
      <c r="M102" s="277"/>
      <c r="N102" s="278"/>
      <c r="O102" s="279"/>
      <c r="P102" s="280"/>
      <c r="Q102" s="280"/>
      <c r="R102" s="280"/>
      <c r="S102" s="281"/>
      <c r="T102" s="281"/>
      <c r="U102" s="282">
        <v>2009</v>
      </c>
      <c r="V102" s="283"/>
      <c r="W102" s="283"/>
      <c r="X102" s="283"/>
      <c r="Y102" s="283"/>
      <c r="Z102" s="284"/>
      <c r="AD102" s="290"/>
    </row>
    <row r="103" spans="1:32" ht="11.25">
      <c r="A103" s="239"/>
      <c r="B103" s="91" t="s">
        <v>137</v>
      </c>
      <c r="C103" s="124" t="s">
        <v>117</v>
      </c>
      <c r="D103" s="124" t="s">
        <v>116</v>
      </c>
      <c r="E103" s="124" t="s">
        <v>115</v>
      </c>
      <c r="F103" s="124" t="s">
        <v>126</v>
      </c>
      <c r="G103" s="124" t="s">
        <v>125</v>
      </c>
      <c r="H103" s="124" t="s">
        <v>124</v>
      </c>
      <c r="I103" s="124" t="s">
        <v>123</v>
      </c>
      <c r="J103" s="124" t="s">
        <v>122</v>
      </c>
      <c r="K103" s="124" t="s">
        <v>121</v>
      </c>
      <c r="L103" s="124" t="s">
        <v>120</v>
      </c>
      <c r="M103" s="124" t="s">
        <v>119</v>
      </c>
      <c r="N103" s="124" t="s">
        <v>118</v>
      </c>
      <c r="O103" s="124" t="s">
        <v>117</v>
      </c>
      <c r="P103" s="124" t="s">
        <v>116</v>
      </c>
      <c r="Q103" s="124" t="s">
        <v>115</v>
      </c>
      <c r="R103" s="125" t="s">
        <v>126</v>
      </c>
      <c r="S103" s="124" t="s">
        <v>125</v>
      </c>
      <c r="T103" s="124" t="s">
        <v>124</v>
      </c>
      <c r="U103" s="124" t="s">
        <v>123</v>
      </c>
      <c r="V103" s="124" t="s">
        <v>122</v>
      </c>
      <c r="W103" s="124" t="s">
        <v>121</v>
      </c>
      <c r="X103" s="124" t="s">
        <v>120</v>
      </c>
      <c r="Y103" s="124" t="s">
        <v>119</v>
      </c>
      <c r="Z103" s="124" t="s">
        <v>118</v>
      </c>
      <c r="AA103" s="124" t="s">
        <v>117</v>
      </c>
      <c r="AB103" s="124" t="s">
        <v>116</v>
      </c>
      <c r="AC103" s="124" t="s">
        <v>115</v>
      </c>
      <c r="AD103" s="289" t="s">
        <v>126</v>
      </c>
      <c r="AE103" s="124" t="s">
        <v>125</v>
      </c>
      <c r="AF103" s="124" t="s">
        <v>124</v>
      </c>
    </row>
    <row r="104" spans="1:32" ht="11.25">
      <c r="A104" s="239"/>
      <c r="B104" s="71" t="s">
        <v>247</v>
      </c>
      <c r="C104" s="131">
        <v>45.7</v>
      </c>
      <c r="D104" s="131">
        <v>99.7</v>
      </c>
      <c r="E104" s="131">
        <v>99.7</v>
      </c>
      <c r="F104" s="131">
        <v>190.9</v>
      </c>
      <c r="G104" s="131">
        <v>119.6</v>
      </c>
      <c r="H104" s="131">
        <v>109</v>
      </c>
      <c r="I104" s="131">
        <v>103.7</v>
      </c>
      <c r="J104" s="131">
        <v>99.4</v>
      </c>
      <c r="K104" s="131">
        <v>93.4</v>
      </c>
      <c r="L104" s="131">
        <v>111.6</v>
      </c>
      <c r="M104" s="131">
        <v>85.2</v>
      </c>
      <c r="N104" s="131">
        <v>120.9</v>
      </c>
      <c r="O104" s="131">
        <v>35.2</v>
      </c>
      <c r="P104" s="131">
        <v>114.1</v>
      </c>
      <c r="Q104" s="131">
        <v>116.2</v>
      </c>
      <c r="R104" s="131">
        <v>146.9</v>
      </c>
      <c r="S104" s="123">
        <v>127.8</v>
      </c>
      <c r="T104" s="123">
        <v>109.5</v>
      </c>
      <c r="U104" s="123">
        <v>101.9</v>
      </c>
      <c r="V104" s="123">
        <v>98.1</v>
      </c>
      <c r="W104" s="123">
        <v>99.9</v>
      </c>
      <c r="X104" s="123">
        <v>123.5</v>
      </c>
      <c r="Y104" s="123">
        <v>80.1</v>
      </c>
      <c r="Z104" s="123">
        <v>124.4</v>
      </c>
      <c r="AA104" s="131">
        <v>26.1</v>
      </c>
      <c r="AB104" s="131">
        <v>104.7</v>
      </c>
      <c r="AC104" s="131">
        <v>150.2</v>
      </c>
      <c r="AD104" s="131">
        <v>136.2</v>
      </c>
      <c r="AE104" s="123">
        <v>132.1</v>
      </c>
      <c r="AF104" s="131">
        <v>113.6</v>
      </c>
    </row>
    <row r="105" spans="1:32" ht="11.25">
      <c r="A105" s="239"/>
      <c r="B105" s="71" t="s">
        <v>248</v>
      </c>
      <c r="C105" s="131">
        <v>174.9</v>
      </c>
      <c r="D105" s="131">
        <v>136</v>
      </c>
      <c r="E105" s="131">
        <v>99.4</v>
      </c>
      <c r="F105" s="131">
        <v>122.5</v>
      </c>
      <c r="G105" s="131">
        <v>114.9</v>
      </c>
      <c r="H105" s="131">
        <v>97.4</v>
      </c>
      <c r="I105" s="131">
        <v>83.6</v>
      </c>
      <c r="J105" s="131">
        <v>82.9</v>
      </c>
      <c r="K105" s="131">
        <v>84.7</v>
      </c>
      <c r="L105" s="131">
        <v>100.8</v>
      </c>
      <c r="M105" s="131">
        <v>122.5</v>
      </c>
      <c r="N105" s="131">
        <v>125.3</v>
      </c>
      <c r="O105" s="131">
        <v>82.7</v>
      </c>
      <c r="P105" s="131">
        <v>94.6</v>
      </c>
      <c r="Q105" s="131">
        <v>110.1</v>
      </c>
      <c r="R105" s="131">
        <v>84.8</v>
      </c>
      <c r="S105" s="123">
        <v>93.1</v>
      </c>
      <c r="T105" s="123">
        <v>83.1</v>
      </c>
      <c r="U105" s="123">
        <v>95.7</v>
      </c>
      <c r="V105" s="123">
        <v>93.5</v>
      </c>
      <c r="W105" s="123">
        <v>93.5</v>
      </c>
      <c r="X105" s="123">
        <v>114.6</v>
      </c>
      <c r="Y105" s="123">
        <v>93.8</v>
      </c>
      <c r="Z105" s="123">
        <v>108.7</v>
      </c>
      <c r="AA105" s="131">
        <v>87.4</v>
      </c>
      <c r="AB105" s="131">
        <v>80</v>
      </c>
      <c r="AC105" s="131">
        <v>103.8</v>
      </c>
      <c r="AD105" s="131">
        <v>96.2</v>
      </c>
      <c r="AE105" s="123">
        <v>97.4</v>
      </c>
      <c r="AF105" s="131">
        <v>100.5</v>
      </c>
    </row>
    <row r="106" spans="1:32" ht="11.25">
      <c r="A106" s="239"/>
      <c r="B106" s="71" t="s">
        <v>249</v>
      </c>
      <c r="C106" s="216">
        <v>130.7</v>
      </c>
      <c r="D106" s="216">
        <v>121</v>
      </c>
      <c r="E106" s="216">
        <v>103.6</v>
      </c>
      <c r="F106" s="216">
        <v>98.5</v>
      </c>
      <c r="G106" s="216">
        <v>96.7</v>
      </c>
      <c r="H106" s="216">
        <v>94.3</v>
      </c>
      <c r="I106" s="216">
        <v>92.3</v>
      </c>
      <c r="J106" s="216">
        <v>93.4</v>
      </c>
      <c r="K106" s="216">
        <v>95.9</v>
      </c>
      <c r="L106" s="216">
        <v>101.7</v>
      </c>
      <c r="M106" s="216">
        <v>102.4</v>
      </c>
      <c r="N106" s="216">
        <v>102.3</v>
      </c>
      <c r="O106" s="131">
        <v>82.7</v>
      </c>
      <c r="P106" s="131">
        <v>88.6</v>
      </c>
      <c r="Q106" s="131">
        <v>95.8</v>
      </c>
      <c r="R106" s="131">
        <v>91.4</v>
      </c>
      <c r="S106" s="123">
        <v>91.7</v>
      </c>
      <c r="T106" s="123">
        <v>89.1</v>
      </c>
      <c r="U106" s="123">
        <v>90.3</v>
      </c>
      <c r="V106" s="123">
        <v>90.7</v>
      </c>
      <c r="W106" s="123">
        <v>91.1</v>
      </c>
      <c r="X106" s="123">
        <v>93.6</v>
      </c>
      <c r="Y106" s="123">
        <v>93.6</v>
      </c>
      <c r="Z106" s="123">
        <v>95.1</v>
      </c>
      <c r="AA106" s="131">
        <v>87.4</v>
      </c>
      <c r="AB106" s="131">
        <v>83.6</v>
      </c>
      <c r="AC106" s="131">
        <v>91.3</v>
      </c>
      <c r="AD106" s="131">
        <v>93.1</v>
      </c>
      <c r="AE106" s="123">
        <v>94.5</v>
      </c>
      <c r="AF106" s="123">
        <v>96.1</v>
      </c>
    </row>
    <row r="107" spans="1:30" ht="11.25">
      <c r="A107" s="239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AD107" s="100"/>
    </row>
    <row r="108" spans="1:30" ht="11.25">
      <c r="A108" s="235"/>
      <c r="B108" s="123" t="s">
        <v>229</v>
      </c>
      <c r="C108" s="276"/>
      <c r="D108" s="277"/>
      <c r="E108" s="277"/>
      <c r="F108" s="277"/>
      <c r="G108" s="277"/>
      <c r="H108" s="277"/>
      <c r="I108" s="277">
        <v>2008</v>
      </c>
      <c r="J108" s="277"/>
      <c r="K108" s="277"/>
      <c r="L108" s="277"/>
      <c r="M108" s="277"/>
      <c r="N108" s="278"/>
      <c r="O108" s="279"/>
      <c r="P108" s="280"/>
      <c r="Q108" s="280"/>
      <c r="R108" s="280"/>
      <c r="S108" s="281"/>
      <c r="T108" s="281"/>
      <c r="U108" s="282">
        <v>2009</v>
      </c>
      <c r="V108" s="283"/>
      <c r="W108" s="283"/>
      <c r="X108" s="283"/>
      <c r="Y108" s="283"/>
      <c r="Z108" s="284"/>
      <c r="AD108" s="290"/>
    </row>
    <row r="109" spans="1:32" ht="11.25">
      <c r="A109" s="235"/>
      <c r="B109" s="91" t="s">
        <v>139</v>
      </c>
      <c r="C109" s="213" t="s">
        <v>117</v>
      </c>
      <c r="D109" s="124" t="s">
        <v>116</v>
      </c>
      <c r="E109" s="124" t="s">
        <v>115</v>
      </c>
      <c r="F109" s="124" t="s">
        <v>126</v>
      </c>
      <c r="G109" s="124" t="s">
        <v>125</v>
      </c>
      <c r="H109" s="124" t="s">
        <v>124</v>
      </c>
      <c r="I109" s="124" t="s">
        <v>123</v>
      </c>
      <c r="J109" s="124" t="s">
        <v>122</v>
      </c>
      <c r="K109" s="124" t="s">
        <v>121</v>
      </c>
      <c r="L109" s="124" t="s">
        <v>120</v>
      </c>
      <c r="M109" s="124" t="s">
        <v>119</v>
      </c>
      <c r="N109" s="124" t="s">
        <v>118</v>
      </c>
      <c r="O109" s="124" t="s">
        <v>117</v>
      </c>
      <c r="P109" s="124" t="s">
        <v>116</v>
      </c>
      <c r="Q109" s="124" t="s">
        <v>115</v>
      </c>
      <c r="R109" s="125" t="s">
        <v>126</v>
      </c>
      <c r="S109" s="124" t="s">
        <v>125</v>
      </c>
      <c r="T109" s="124" t="s">
        <v>124</v>
      </c>
      <c r="U109" s="124" t="s">
        <v>123</v>
      </c>
      <c r="V109" s="124" t="s">
        <v>122</v>
      </c>
      <c r="W109" s="124" t="s">
        <v>121</v>
      </c>
      <c r="X109" s="124" t="s">
        <v>120</v>
      </c>
      <c r="Y109" s="124" t="s">
        <v>119</v>
      </c>
      <c r="Z109" s="124" t="s">
        <v>118</v>
      </c>
      <c r="AA109" s="124" t="s">
        <v>117</v>
      </c>
      <c r="AB109" s="124" t="s">
        <v>116</v>
      </c>
      <c r="AC109" s="124" t="s">
        <v>115</v>
      </c>
      <c r="AD109" s="289" t="s">
        <v>126</v>
      </c>
      <c r="AE109" s="124" t="s">
        <v>125</v>
      </c>
      <c r="AF109" s="124" t="s">
        <v>124</v>
      </c>
    </row>
    <row r="110" spans="1:32" ht="11.25">
      <c r="A110" s="238"/>
      <c r="B110" s="71" t="s">
        <v>248</v>
      </c>
      <c r="C110" s="214">
        <v>103.6</v>
      </c>
      <c r="D110" s="131">
        <v>103.5</v>
      </c>
      <c r="E110" s="131">
        <v>104</v>
      </c>
      <c r="F110" s="131">
        <v>104.3</v>
      </c>
      <c r="G110" s="131">
        <v>103.8</v>
      </c>
      <c r="H110" s="131">
        <v>105.3</v>
      </c>
      <c r="I110" s="131">
        <v>89.4</v>
      </c>
      <c r="J110" s="131">
        <v>168.1</v>
      </c>
      <c r="K110" s="131">
        <v>75.4</v>
      </c>
      <c r="L110" s="131">
        <v>63.9</v>
      </c>
      <c r="M110" s="131">
        <v>103.1</v>
      </c>
      <c r="N110" s="131">
        <v>108.9</v>
      </c>
      <c r="O110" s="131">
        <v>104.4</v>
      </c>
      <c r="P110" s="131">
        <v>105.1</v>
      </c>
      <c r="Q110" s="131">
        <v>101.8</v>
      </c>
      <c r="R110" s="131">
        <v>102.5</v>
      </c>
      <c r="S110" s="131">
        <v>102.3</v>
      </c>
      <c r="T110" s="131">
        <v>101.7</v>
      </c>
      <c r="U110" s="131">
        <v>103.1</v>
      </c>
      <c r="V110" s="131">
        <v>76.4</v>
      </c>
      <c r="W110" s="131">
        <v>109.3</v>
      </c>
      <c r="X110" s="131">
        <v>139.5</v>
      </c>
      <c r="Y110" s="131">
        <v>144.9</v>
      </c>
      <c r="Z110" s="131">
        <v>172.8</v>
      </c>
      <c r="AA110" s="131">
        <v>102.1</v>
      </c>
      <c r="AB110" s="131">
        <v>102.2</v>
      </c>
      <c r="AC110" s="131">
        <v>102.9</v>
      </c>
      <c r="AD110" s="131">
        <v>103.3</v>
      </c>
      <c r="AE110" s="131">
        <v>103.9</v>
      </c>
      <c r="AF110" s="131">
        <v>103.6</v>
      </c>
    </row>
    <row r="111" spans="1:32" ht="11.25">
      <c r="A111" s="235"/>
      <c r="B111" s="71" t="s">
        <v>249</v>
      </c>
      <c r="C111" s="215">
        <v>103.6</v>
      </c>
      <c r="D111" s="123">
        <v>103.6</v>
      </c>
      <c r="E111" s="123">
        <v>103.7</v>
      </c>
      <c r="F111" s="123">
        <v>103.9</v>
      </c>
      <c r="G111" s="123">
        <v>103.9</v>
      </c>
      <c r="H111" s="123">
        <v>104.2</v>
      </c>
      <c r="I111" s="123">
        <v>100.9</v>
      </c>
      <c r="J111" s="123">
        <v>120.2</v>
      </c>
      <c r="K111" s="123">
        <v>95.7</v>
      </c>
      <c r="L111" s="123">
        <v>92.2</v>
      </c>
      <c r="M111" s="123">
        <v>92.9</v>
      </c>
      <c r="N111" s="123">
        <v>94.4</v>
      </c>
      <c r="O111" s="123">
        <v>104.4</v>
      </c>
      <c r="P111" s="123">
        <v>104.7</v>
      </c>
      <c r="Q111" s="123">
        <v>103.6</v>
      </c>
      <c r="R111" s="123">
        <v>103.3</v>
      </c>
      <c r="S111" s="123">
        <v>103.1</v>
      </c>
      <c r="T111" s="123">
        <v>102.7</v>
      </c>
      <c r="U111" s="123">
        <v>102.8</v>
      </c>
      <c r="V111" s="138">
        <v>94.5</v>
      </c>
      <c r="W111" s="138">
        <v>101.7</v>
      </c>
      <c r="X111" s="138">
        <v>109</v>
      </c>
      <c r="Y111" s="138">
        <v>110.6</v>
      </c>
      <c r="Z111" s="138">
        <v>113.8</v>
      </c>
      <c r="AA111" s="138">
        <v>102.1</v>
      </c>
      <c r="AB111" s="138">
        <v>102.1</v>
      </c>
      <c r="AC111" s="138">
        <v>102.4</v>
      </c>
      <c r="AD111" s="123">
        <v>102.7</v>
      </c>
      <c r="AE111" s="123">
        <v>103</v>
      </c>
      <c r="AF111" s="123">
        <v>103.1</v>
      </c>
    </row>
    <row r="112" spans="1:30" ht="11.25">
      <c r="A112" s="235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AD112" s="100"/>
    </row>
    <row r="113" spans="1:30" ht="11.25">
      <c r="A113" s="235"/>
      <c r="B113" s="123" t="s">
        <v>40</v>
      </c>
      <c r="C113" s="276"/>
      <c r="D113" s="277"/>
      <c r="E113" s="277"/>
      <c r="F113" s="277"/>
      <c r="G113" s="277"/>
      <c r="H113" s="277"/>
      <c r="I113" s="277">
        <v>2008</v>
      </c>
      <c r="J113" s="277"/>
      <c r="K113" s="277"/>
      <c r="L113" s="277"/>
      <c r="M113" s="277"/>
      <c r="N113" s="278"/>
      <c r="O113" s="279"/>
      <c r="P113" s="280"/>
      <c r="Q113" s="280"/>
      <c r="R113" s="280"/>
      <c r="S113" s="281"/>
      <c r="T113" s="281"/>
      <c r="U113" s="282">
        <v>2009</v>
      </c>
      <c r="V113" s="283"/>
      <c r="W113" s="283"/>
      <c r="X113" s="283"/>
      <c r="Y113" s="283"/>
      <c r="Z113" s="284"/>
      <c r="AD113" s="290"/>
    </row>
    <row r="114" spans="1:32" ht="11.25">
      <c r="A114" s="235"/>
      <c r="B114" s="91" t="s">
        <v>140</v>
      </c>
      <c r="C114" s="124" t="s">
        <v>117</v>
      </c>
      <c r="D114" s="124" t="s">
        <v>116</v>
      </c>
      <c r="E114" s="124" t="s">
        <v>115</v>
      </c>
      <c r="F114" s="124" t="s">
        <v>126</v>
      </c>
      <c r="G114" s="124" t="s">
        <v>125</v>
      </c>
      <c r="H114" s="124" t="s">
        <v>124</v>
      </c>
      <c r="I114" s="124" t="s">
        <v>123</v>
      </c>
      <c r="J114" s="124" t="s">
        <v>122</v>
      </c>
      <c r="K114" s="124" t="s">
        <v>121</v>
      </c>
      <c r="L114" s="124" t="s">
        <v>120</v>
      </c>
      <c r="M114" s="124" t="s">
        <v>119</v>
      </c>
      <c r="N114" s="124" t="s">
        <v>118</v>
      </c>
      <c r="O114" s="124" t="s">
        <v>117</v>
      </c>
      <c r="P114" s="124" t="s">
        <v>116</v>
      </c>
      <c r="Q114" s="124" t="s">
        <v>115</v>
      </c>
      <c r="R114" s="124" t="s">
        <v>126</v>
      </c>
      <c r="S114" s="124" t="s">
        <v>125</v>
      </c>
      <c r="T114" s="124" t="s">
        <v>124</v>
      </c>
      <c r="U114" s="124" t="s">
        <v>123</v>
      </c>
      <c r="V114" s="124" t="s">
        <v>122</v>
      </c>
      <c r="W114" s="124" t="s">
        <v>121</v>
      </c>
      <c r="X114" s="124" t="s">
        <v>120</v>
      </c>
      <c r="Y114" s="124" t="s">
        <v>119</v>
      </c>
      <c r="Z114" s="124" t="s">
        <v>118</v>
      </c>
      <c r="AA114" s="124" t="s">
        <v>117</v>
      </c>
      <c r="AB114" s="124" t="s">
        <v>116</v>
      </c>
      <c r="AC114" s="124" t="s">
        <v>115</v>
      </c>
      <c r="AD114" s="291" t="s">
        <v>126</v>
      </c>
      <c r="AE114" s="124" t="s">
        <v>125</v>
      </c>
      <c r="AF114" s="124" t="s">
        <v>124</v>
      </c>
    </row>
    <row r="115" spans="1:32" ht="11.25">
      <c r="A115" s="235"/>
      <c r="B115" s="71" t="s">
        <v>247</v>
      </c>
      <c r="C115" s="140">
        <v>82</v>
      </c>
      <c r="D115" s="140">
        <v>102.8</v>
      </c>
      <c r="E115" s="140">
        <v>103.2</v>
      </c>
      <c r="F115" s="140">
        <v>103.6</v>
      </c>
      <c r="G115" s="140">
        <v>101.6</v>
      </c>
      <c r="H115" s="140">
        <v>101.5</v>
      </c>
      <c r="I115" s="140">
        <v>106</v>
      </c>
      <c r="J115" s="140">
        <v>102.6</v>
      </c>
      <c r="K115" s="140">
        <v>97.4</v>
      </c>
      <c r="L115" s="140">
        <v>99.3</v>
      </c>
      <c r="M115" s="140">
        <v>113.2</v>
      </c>
      <c r="N115" s="140">
        <v>115.7</v>
      </c>
      <c r="O115" s="140">
        <v>66.3</v>
      </c>
      <c r="P115" s="140">
        <v>95.1</v>
      </c>
      <c r="Q115" s="140">
        <v>104</v>
      </c>
      <c r="R115" s="140">
        <v>100.6</v>
      </c>
      <c r="S115" s="140">
        <v>100.8</v>
      </c>
      <c r="T115" s="142">
        <v>100.3</v>
      </c>
      <c r="U115" s="142">
        <v>102.9</v>
      </c>
      <c r="V115" s="142">
        <v>104.7</v>
      </c>
      <c r="W115" s="142">
        <v>104.7</v>
      </c>
      <c r="X115" s="142">
        <v>104.4</v>
      </c>
      <c r="Y115" s="142">
        <v>109.4</v>
      </c>
      <c r="Z115" s="123">
        <v>115.3</v>
      </c>
      <c r="AA115" s="123">
        <v>75.1</v>
      </c>
      <c r="AB115" s="123">
        <v>93.4</v>
      </c>
      <c r="AC115" s="123">
        <v>103.8</v>
      </c>
      <c r="AD115" s="131">
        <v>102.7</v>
      </c>
      <c r="AE115" s="131">
        <v>105.5</v>
      </c>
      <c r="AF115" s="131">
        <v>100.4</v>
      </c>
    </row>
    <row r="116" spans="1:32" ht="11.25">
      <c r="A116" s="235"/>
      <c r="B116" s="71" t="s">
        <v>248</v>
      </c>
      <c r="C116" s="131">
        <v>104.4</v>
      </c>
      <c r="D116" s="131">
        <v>105.6</v>
      </c>
      <c r="E116" s="131">
        <v>103</v>
      </c>
      <c r="F116" s="131">
        <v>94.5</v>
      </c>
      <c r="G116" s="131">
        <v>104.2</v>
      </c>
      <c r="H116" s="131">
        <v>102</v>
      </c>
      <c r="I116" s="131">
        <v>104.8</v>
      </c>
      <c r="J116" s="131">
        <v>103.7</v>
      </c>
      <c r="K116" s="131">
        <v>107.6</v>
      </c>
      <c r="L116" s="131">
        <v>103.2</v>
      </c>
      <c r="M116" s="131">
        <v>103.5</v>
      </c>
      <c r="N116" s="131">
        <v>106.2</v>
      </c>
      <c r="O116" s="140">
        <v>103.5</v>
      </c>
      <c r="P116" s="140">
        <v>95.8</v>
      </c>
      <c r="Q116" s="140">
        <v>96.4</v>
      </c>
      <c r="R116" s="140">
        <v>93.5</v>
      </c>
      <c r="S116" s="140">
        <v>92.2</v>
      </c>
      <c r="T116" s="142">
        <v>91.5</v>
      </c>
      <c r="U116" s="142">
        <v>88.7</v>
      </c>
      <c r="V116" s="142">
        <v>90.6</v>
      </c>
      <c r="W116" s="142">
        <v>97.5</v>
      </c>
      <c r="X116" s="142">
        <v>102.7</v>
      </c>
      <c r="Y116" s="142">
        <v>99.4</v>
      </c>
      <c r="Z116" s="123">
        <v>98.9</v>
      </c>
      <c r="AA116" s="123">
        <v>111.8</v>
      </c>
      <c r="AB116" s="123">
        <v>109.8</v>
      </c>
      <c r="AC116" s="123">
        <v>109.7</v>
      </c>
      <c r="AD116" s="131">
        <v>112</v>
      </c>
      <c r="AE116" s="131">
        <v>117.1</v>
      </c>
      <c r="AF116" s="131">
        <v>117.2</v>
      </c>
    </row>
    <row r="117" spans="1:32" ht="11.25">
      <c r="A117" s="235"/>
      <c r="B117" s="71" t="s">
        <v>249</v>
      </c>
      <c r="C117" s="123">
        <v>104.4</v>
      </c>
      <c r="D117" s="123">
        <v>105.1</v>
      </c>
      <c r="E117" s="123">
        <v>104.3</v>
      </c>
      <c r="F117" s="123">
        <v>101.5</v>
      </c>
      <c r="G117" s="123">
        <v>102.2</v>
      </c>
      <c r="H117" s="123">
        <v>102.1</v>
      </c>
      <c r="I117" s="123">
        <v>102.6</v>
      </c>
      <c r="J117" s="123">
        <v>102.7</v>
      </c>
      <c r="K117" s="123">
        <v>103.3</v>
      </c>
      <c r="L117" s="123">
        <v>103.3</v>
      </c>
      <c r="M117" s="123">
        <v>103.3</v>
      </c>
      <c r="N117" s="123">
        <v>103.6</v>
      </c>
      <c r="O117" s="123">
        <v>99.9</v>
      </c>
      <c r="P117" s="123">
        <v>97.8</v>
      </c>
      <c r="Q117" s="123">
        <v>96.6</v>
      </c>
      <c r="R117" s="123">
        <v>94.8</v>
      </c>
      <c r="S117" s="123">
        <v>93</v>
      </c>
      <c r="T117" s="123">
        <v>91.4</v>
      </c>
      <c r="U117" s="123">
        <v>90</v>
      </c>
      <c r="V117" s="138">
        <v>88.8</v>
      </c>
      <c r="W117" s="138">
        <v>89.2</v>
      </c>
      <c r="X117" s="138">
        <v>90.3</v>
      </c>
      <c r="Y117" s="138">
        <v>95.6</v>
      </c>
      <c r="Z117" s="138">
        <v>96.1</v>
      </c>
      <c r="AA117" s="138">
        <v>111.8</v>
      </c>
      <c r="AB117" s="138">
        <v>110.9</v>
      </c>
      <c r="AC117" s="138">
        <v>110.5</v>
      </c>
      <c r="AD117" s="123">
        <v>110.9</v>
      </c>
      <c r="AE117" s="123">
        <v>112.1</v>
      </c>
      <c r="AF117" s="123">
        <v>113.1</v>
      </c>
    </row>
    <row r="118" spans="1:30" ht="11.25">
      <c r="A118" s="235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AD118" s="100"/>
    </row>
    <row r="119" spans="1:30" ht="11.25">
      <c r="A119" s="235"/>
      <c r="B119" s="123" t="s">
        <v>28</v>
      </c>
      <c r="C119" s="276"/>
      <c r="D119" s="277"/>
      <c r="E119" s="277"/>
      <c r="F119" s="277"/>
      <c r="G119" s="277"/>
      <c r="H119" s="277"/>
      <c r="I119" s="277">
        <v>2008</v>
      </c>
      <c r="J119" s="277"/>
      <c r="K119" s="277"/>
      <c r="L119" s="277"/>
      <c r="M119" s="277"/>
      <c r="N119" s="278"/>
      <c r="O119" s="279"/>
      <c r="P119" s="280"/>
      <c r="Q119" s="280"/>
      <c r="R119" s="280"/>
      <c r="S119" s="281"/>
      <c r="T119" s="281"/>
      <c r="U119" s="282">
        <v>2009</v>
      </c>
      <c r="V119" s="283"/>
      <c r="W119" s="283"/>
      <c r="X119" s="283"/>
      <c r="Y119" s="283"/>
      <c r="Z119" s="284"/>
      <c r="AD119" s="290"/>
    </row>
    <row r="120" spans="1:32" ht="11.25">
      <c r="A120" s="240"/>
      <c r="B120" s="91" t="s">
        <v>141</v>
      </c>
      <c r="C120" s="124" t="s">
        <v>117</v>
      </c>
      <c r="D120" s="124" t="s">
        <v>116</v>
      </c>
      <c r="E120" s="124" t="s">
        <v>115</v>
      </c>
      <c r="F120" s="124" t="s">
        <v>126</v>
      </c>
      <c r="G120" s="124" t="s">
        <v>125</v>
      </c>
      <c r="H120" s="124" t="s">
        <v>124</v>
      </c>
      <c r="I120" s="124" t="s">
        <v>123</v>
      </c>
      <c r="J120" s="124" t="s">
        <v>122</v>
      </c>
      <c r="K120" s="124" t="s">
        <v>121</v>
      </c>
      <c r="L120" s="124" t="s">
        <v>120</v>
      </c>
      <c r="M120" s="124" t="s">
        <v>119</v>
      </c>
      <c r="N120" s="124" t="s">
        <v>118</v>
      </c>
      <c r="O120" s="124" t="s">
        <v>117</v>
      </c>
      <c r="P120" s="124" t="s">
        <v>116</v>
      </c>
      <c r="Q120" s="124" t="s">
        <v>115</v>
      </c>
      <c r="R120" s="125" t="s">
        <v>126</v>
      </c>
      <c r="S120" s="124" t="s">
        <v>125</v>
      </c>
      <c r="T120" s="124" t="s">
        <v>124</v>
      </c>
      <c r="U120" s="124" t="s">
        <v>123</v>
      </c>
      <c r="V120" s="124" t="s">
        <v>122</v>
      </c>
      <c r="W120" s="124" t="s">
        <v>121</v>
      </c>
      <c r="X120" s="124" t="s">
        <v>120</v>
      </c>
      <c r="Y120" s="124" t="s">
        <v>119</v>
      </c>
      <c r="Z120" s="124" t="s">
        <v>118</v>
      </c>
      <c r="AA120" s="124" t="s">
        <v>117</v>
      </c>
      <c r="AB120" s="124" t="s">
        <v>116</v>
      </c>
      <c r="AC120" s="124" t="s">
        <v>115</v>
      </c>
      <c r="AD120" s="289" t="s">
        <v>126</v>
      </c>
      <c r="AE120" s="124" t="s">
        <v>125</v>
      </c>
      <c r="AF120" s="124" t="s">
        <v>124</v>
      </c>
    </row>
    <row r="121" spans="1:32" ht="11.25">
      <c r="A121" s="240"/>
      <c r="B121" s="71" t="s">
        <v>247</v>
      </c>
      <c r="C121" s="131">
        <v>87.6</v>
      </c>
      <c r="D121" s="131">
        <v>96.7</v>
      </c>
      <c r="E121" s="131">
        <v>105.1</v>
      </c>
      <c r="F121" s="131">
        <v>103.7</v>
      </c>
      <c r="G121" s="131">
        <v>102.4</v>
      </c>
      <c r="H121" s="131">
        <v>97.5</v>
      </c>
      <c r="I121" s="131">
        <v>103.6</v>
      </c>
      <c r="J121" s="131">
        <v>104.9</v>
      </c>
      <c r="K121" s="131">
        <v>99.3</v>
      </c>
      <c r="L121" s="131">
        <v>103.3</v>
      </c>
      <c r="M121" s="131">
        <v>97.1</v>
      </c>
      <c r="N121" s="131">
        <v>95.1</v>
      </c>
      <c r="O121" s="131">
        <v>82.1</v>
      </c>
      <c r="P121" s="131">
        <v>98.6</v>
      </c>
      <c r="Q121" s="131">
        <v>107.7</v>
      </c>
      <c r="R121" s="131">
        <v>99.3</v>
      </c>
      <c r="S121" s="131">
        <v>97.1</v>
      </c>
      <c r="T121" s="123">
        <v>93</v>
      </c>
      <c r="U121" s="123">
        <v>114</v>
      </c>
      <c r="V121" s="123">
        <v>106.5</v>
      </c>
      <c r="W121" s="123">
        <v>102.3</v>
      </c>
      <c r="X121" s="123">
        <v>106.5</v>
      </c>
      <c r="Y121" s="123">
        <v>97.3</v>
      </c>
      <c r="Z121" s="123">
        <v>101.7</v>
      </c>
      <c r="AA121" s="123">
        <v>81.2</v>
      </c>
      <c r="AB121" s="123">
        <v>101.1</v>
      </c>
      <c r="AC121" s="123">
        <v>106.1</v>
      </c>
      <c r="AD121" s="131">
        <v>106.3</v>
      </c>
      <c r="AE121" s="131">
        <v>104</v>
      </c>
      <c r="AF121" s="131">
        <v>101.2</v>
      </c>
    </row>
    <row r="122" spans="1:32" ht="11.25">
      <c r="A122" s="240"/>
      <c r="B122" s="71" t="s">
        <v>248</v>
      </c>
      <c r="C122" s="131">
        <v>107.5</v>
      </c>
      <c r="D122" s="131">
        <v>111.8</v>
      </c>
      <c r="E122" s="131">
        <v>105.9</v>
      </c>
      <c r="F122" s="131">
        <v>106.7</v>
      </c>
      <c r="G122" s="131">
        <v>112.4</v>
      </c>
      <c r="H122" s="131">
        <v>102.1</v>
      </c>
      <c r="I122" s="131">
        <v>107.7</v>
      </c>
      <c r="J122" s="131">
        <v>106.1</v>
      </c>
      <c r="K122" s="131">
        <v>104.4</v>
      </c>
      <c r="L122" s="131">
        <v>106.3</v>
      </c>
      <c r="M122" s="131">
        <v>103.5</v>
      </c>
      <c r="N122" s="131">
        <v>95</v>
      </c>
      <c r="O122" s="131">
        <v>89</v>
      </c>
      <c r="P122" s="131">
        <v>90.7</v>
      </c>
      <c r="Q122" s="131">
        <v>93</v>
      </c>
      <c r="R122" s="131">
        <v>89</v>
      </c>
      <c r="S122" s="131">
        <v>84.4</v>
      </c>
      <c r="T122" s="123">
        <v>80.6</v>
      </c>
      <c r="U122" s="123">
        <v>88.7</v>
      </c>
      <c r="V122" s="123">
        <v>90</v>
      </c>
      <c r="W122" s="123">
        <v>92.7</v>
      </c>
      <c r="X122" s="123">
        <v>95.6</v>
      </c>
      <c r="Y122" s="123">
        <v>95.8</v>
      </c>
      <c r="Z122" s="123">
        <v>102.4</v>
      </c>
      <c r="AA122" s="123">
        <v>101.3</v>
      </c>
      <c r="AB122" s="123">
        <v>103.9</v>
      </c>
      <c r="AC122" s="123">
        <v>102.3</v>
      </c>
      <c r="AD122" s="131">
        <v>109.5</v>
      </c>
      <c r="AE122" s="131">
        <v>117.2</v>
      </c>
      <c r="AF122" s="131">
        <v>127.5</v>
      </c>
    </row>
    <row r="123" spans="1:32" ht="11.25">
      <c r="A123" s="240"/>
      <c r="B123" s="71" t="s">
        <v>249</v>
      </c>
      <c r="C123" s="96">
        <v>107.5</v>
      </c>
      <c r="D123" s="96">
        <v>109.6</v>
      </c>
      <c r="E123" s="96">
        <v>108.5</v>
      </c>
      <c r="F123" s="96">
        <v>108.2</v>
      </c>
      <c r="G123" s="96">
        <v>108.8</v>
      </c>
      <c r="H123" s="96">
        <v>107.6</v>
      </c>
      <c r="I123" s="96">
        <v>107.6</v>
      </c>
      <c r="J123" s="96">
        <v>107.4</v>
      </c>
      <c r="K123" s="96">
        <v>107</v>
      </c>
      <c r="L123" s="96">
        <v>107</v>
      </c>
      <c r="M123" s="96">
        <v>106.6</v>
      </c>
      <c r="N123" s="96">
        <v>105.5</v>
      </c>
      <c r="O123" s="96">
        <v>89</v>
      </c>
      <c r="P123" s="96">
        <v>89.8</v>
      </c>
      <c r="Q123" s="96">
        <v>90.9</v>
      </c>
      <c r="R123" s="96">
        <v>90.4</v>
      </c>
      <c r="S123" s="96">
        <v>89.1</v>
      </c>
      <c r="T123" s="96">
        <v>87.7</v>
      </c>
      <c r="U123" s="96">
        <v>87.8</v>
      </c>
      <c r="V123" s="138">
        <v>88.1</v>
      </c>
      <c r="W123" s="138">
        <v>88.7</v>
      </c>
      <c r="X123" s="138">
        <v>89.4</v>
      </c>
      <c r="Y123" s="138">
        <v>90</v>
      </c>
      <c r="Z123" s="138">
        <v>91.1</v>
      </c>
      <c r="AA123" s="138">
        <v>101.3</v>
      </c>
      <c r="AB123" s="138">
        <v>102.5</v>
      </c>
      <c r="AC123" s="138">
        <v>102.5</v>
      </c>
      <c r="AD123" s="96">
        <v>104.3</v>
      </c>
      <c r="AE123" s="96">
        <v>106.9</v>
      </c>
      <c r="AF123" s="123">
        <v>110.1</v>
      </c>
    </row>
    <row r="124" spans="1:30" ht="11.25">
      <c r="A124" s="24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AD124" s="100"/>
    </row>
    <row r="125" spans="1:30" ht="11.25">
      <c r="A125" s="240"/>
      <c r="B125" s="123" t="s">
        <v>230</v>
      </c>
      <c r="C125" s="276"/>
      <c r="D125" s="277"/>
      <c r="E125" s="277"/>
      <c r="F125" s="277"/>
      <c r="G125" s="277"/>
      <c r="H125" s="277"/>
      <c r="I125" s="277">
        <v>2008</v>
      </c>
      <c r="J125" s="277"/>
      <c r="K125" s="277"/>
      <c r="L125" s="277"/>
      <c r="M125" s="277"/>
      <c r="N125" s="278"/>
      <c r="O125" s="279"/>
      <c r="P125" s="280"/>
      <c r="Q125" s="280"/>
      <c r="R125" s="280"/>
      <c r="S125" s="281"/>
      <c r="T125" s="281"/>
      <c r="U125" s="282">
        <v>2009</v>
      </c>
      <c r="V125" s="283"/>
      <c r="W125" s="283"/>
      <c r="X125" s="283"/>
      <c r="Y125" s="283"/>
      <c r="Z125" s="284"/>
      <c r="AD125" s="290"/>
    </row>
    <row r="126" spans="1:32" ht="11.25">
      <c r="A126" s="240"/>
      <c r="B126" s="91" t="s">
        <v>56</v>
      </c>
      <c r="C126" s="124" t="s">
        <v>117</v>
      </c>
      <c r="D126" s="124" t="s">
        <v>116</v>
      </c>
      <c r="E126" s="124" t="s">
        <v>115</v>
      </c>
      <c r="F126" s="124" t="s">
        <v>126</v>
      </c>
      <c r="G126" s="124" t="s">
        <v>125</v>
      </c>
      <c r="H126" s="124" t="s">
        <v>124</v>
      </c>
      <c r="I126" s="124" t="s">
        <v>123</v>
      </c>
      <c r="J126" s="124" t="s">
        <v>122</v>
      </c>
      <c r="K126" s="124" t="s">
        <v>121</v>
      </c>
      <c r="L126" s="124" t="s">
        <v>120</v>
      </c>
      <c r="M126" s="124" t="s">
        <v>119</v>
      </c>
      <c r="N126" s="124" t="s">
        <v>118</v>
      </c>
      <c r="O126" s="124" t="s">
        <v>117</v>
      </c>
      <c r="P126" s="124" t="s">
        <v>116</v>
      </c>
      <c r="Q126" s="124" t="s">
        <v>115</v>
      </c>
      <c r="R126" s="125" t="s">
        <v>126</v>
      </c>
      <c r="S126" s="124" t="s">
        <v>125</v>
      </c>
      <c r="T126" s="124" t="s">
        <v>124</v>
      </c>
      <c r="U126" s="124" t="s">
        <v>123</v>
      </c>
      <c r="V126" s="124" t="s">
        <v>122</v>
      </c>
      <c r="W126" s="124" t="s">
        <v>121</v>
      </c>
      <c r="X126" s="124" t="s">
        <v>120</v>
      </c>
      <c r="Y126" s="124" t="s">
        <v>119</v>
      </c>
      <c r="Z126" s="124" t="s">
        <v>118</v>
      </c>
      <c r="AA126" s="124" t="s">
        <v>117</v>
      </c>
      <c r="AB126" s="124" t="s">
        <v>116</v>
      </c>
      <c r="AC126" s="124" t="s">
        <v>115</v>
      </c>
      <c r="AD126" s="289" t="s">
        <v>126</v>
      </c>
      <c r="AE126" s="124" t="s">
        <v>125</v>
      </c>
      <c r="AF126" s="124" t="s">
        <v>124</v>
      </c>
    </row>
    <row r="127" spans="1:32" ht="11.25">
      <c r="A127" s="240"/>
      <c r="B127" s="71" t="s">
        <v>247</v>
      </c>
      <c r="C127" s="131">
        <v>90.8</v>
      </c>
      <c r="D127" s="131">
        <v>95.4</v>
      </c>
      <c r="E127" s="131">
        <v>98.7</v>
      </c>
      <c r="F127" s="131">
        <v>104.3</v>
      </c>
      <c r="G127" s="131">
        <v>104.3</v>
      </c>
      <c r="H127" s="131">
        <v>100.3</v>
      </c>
      <c r="I127" s="131">
        <v>97.9</v>
      </c>
      <c r="J127" s="131">
        <v>104.3</v>
      </c>
      <c r="K127" s="131">
        <v>98.7</v>
      </c>
      <c r="L127" s="131">
        <v>100.5</v>
      </c>
      <c r="M127" s="131">
        <v>103.5</v>
      </c>
      <c r="N127" s="131">
        <v>103.9</v>
      </c>
      <c r="O127" s="131">
        <v>92.7</v>
      </c>
      <c r="P127" s="131">
        <v>89.4</v>
      </c>
      <c r="Q127" s="131">
        <v>102.1</v>
      </c>
      <c r="R127" s="131">
        <v>105.5</v>
      </c>
      <c r="S127" s="131">
        <v>99.6</v>
      </c>
      <c r="T127" s="123">
        <v>102.5</v>
      </c>
      <c r="U127" s="123">
        <v>104</v>
      </c>
      <c r="V127" s="123">
        <v>99.6</v>
      </c>
      <c r="W127" s="123">
        <v>102.6</v>
      </c>
      <c r="X127" s="123">
        <v>101.7</v>
      </c>
      <c r="Y127" s="123">
        <v>101.3</v>
      </c>
      <c r="Z127" s="123">
        <v>99.7</v>
      </c>
      <c r="AA127" s="123">
        <v>95</v>
      </c>
      <c r="AB127" s="123">
        <v>93.6</v>
      </c>
      <c r="AC127" s="142">
        <v>99.9</v>
      </c>
      <c r="AD127" s="131">
        <v>107.9</v>
      </c>
      <c r="AE127" s="131">
        <v>102.3</v>
      </c>
      <c r="AF127" s="131">
        <v>98.2</v>
      </c>
    </row>
    <row r="128" spans="1:32" ht="11.25">
      <c r="A128" s="240"/>
      <c r="B128" s="71" t="s">
        <v>248</v>
      </c>
      <c r="C128" s="131">
        <v>130.1</v>
      </c>
      <c r="D128" s="131">
        <v>130</v>
      </c>
      <c r="E128" s="131">
        <v>126.3</v>
      </c>
      <c r="F128" s="131">
        <v>126.1</v>
      </c>
      <c r="G128" s="131">
        <v>119.1</v>
      </c>
      <c r="H128" s="131">
        <v>111.7</v>
      </c>
      <c r="I128" s="131">
        <v>103.6</v>
      </c>
      <c r="J128" s="131">
        <v>101.7</v>
      </c>
      <c r="K128" s="131">
        <v>95.2</v>
      </c>
      <c r="L128" s="131">
        <v>105.9</v>
      </c>
      <c r="M128" s="131">
        <v>102.5</v>
      </c>
      <c r="N128" s="131">
        <v>106.2</v>
      </c>
      <c r="O128" s="131">
        <v>107.5</v>
      </c>
      <c r="P128" s="131">
        <v>100.7</v>
      </c>
      <c r="Q128" s="131">
        <v>104.2</v>
      </c>
      <c r="R128" s="131">
        <v>105.4</v>
      </c>
      <c r="S128" s="131">
        <v>100.7</v>
      </c>
      <c r="T128" s="123">
        <v>102.9</v>
      </c>
      <c r="U128" s="123">
        <v>111.8</v>
      </c>
      <c r="V128" s="123">
        <v>108.7</v>
      </c>
      <c r="W128" s="123">
        <v>114.6</v>
      </c>
      <c r="X128" s="123">
        <v>117</v>
      </c>
      <c r="Y128" s="123">
        <v>114.3</v>
      </c>
      <c r="Z128" s="123">
        <v>110.8</v>
      </c>
      <c r="AA128" s="123">
        <v>106.8</v>
      </c>
      <c r="AB128" s="123">
        <v>107.1</v>
      </c>
      <c r="AC128" s="142">
        <v>104.9</v>
      </c>
      <c r="AD128" s="131">
        <v>107.3</v>
      </c>
      <c r="AE128" s="131">
        <v>108.3</v>
      </c>
      <c r="AF128" s="131">
        <v>103.9</v>
      </c>
    </row>
    <row r="129" spans="1:32" ht="11.25">
      <c r="A129" s="240"/>
      <c r="B129" s="71" t="s">
        <v>249</v>
      </c>
      <c r="C129" s="123">
        <v>130.1</v>
      </c>
      <c r="D129" s="123">
        <v>130.1</v>
      </c>
      <c r="E129" s="123">
        <v>128.8</v>
      </c>
      <c r="F129" s="123">
        <v>128.1</v>
      </c>
      <c r="G129" s="123">
        <v>126.1</v>
      </c>
      <c r="H129" s="123">
        <v>123.4</v>
      </c>
      <c r="I129" s="123">
        <v>120.6</v>
      </c>
      <c r="J129" s="123">
        <v>117.3</v>
      </c>
      <c r="K129" s="123">
        <v>114.2</v>
      </c>
      <c r="L129" s="123">
        <v>112.5</v>
      </c>
      <c r="M129" s="123">
        <v>111.4</v>
      </c>
      <c r="N129" s="123">
        <v>110.4</v>
      </c>
      <c r="O129" s="123">
        <v>107.5</v>
      </c>
      <c r="P129" s="123">
        <v>104.2</v>
      </c>
      <c r="Q129" s="123">
        <v>104.2</v>
      </c>
      <c r="R129" s="123">
        <v>104.5</v>
      </c>
      <c r="S129" s="123">
        <v>103.7</v>
      </c>
      <c r="T129" s="123">
        <v>103.6</v>
      </c>
      <c r="U129" s="123">
        <v>104.6</v>
      </c>
      <c r="V129" s="138">
        <v>105.1</v>
      </c>
      <c r="W129" s="138">
        <v>106.3</v>
      </c>
      <c r="X129" s="138">
        <v>107.4</v>
      </c>
      <c r="Y129" s="138">
        <v>108</v>
      </c>
      <c r="Z129" s="138">
        <v>108.3</v>
      </c>
      <c r="AA129" s="138">
        <v>106.8</v>
      </c>
      <c r="AB129" s="138">
        <v>104.3</v>
      </c>
      <c r="AC129" s="275">
        <v>104.5</v>
      </c>
      <c r="AD129" s="123">
        <v>105.2</v>
      </c>
      <c r="AE129" s="123">
        <v>105.8</v>
      </c>
      <c r="AF129" s="123">
        <v>105.2</v>
      </c>
    </row>
    <row r="130" spans="1:30" ht="11.25">
      <c r="A130" s="24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AD130" s="100"/>
    </row>
    <row r="131" spans="1:30" ht="11.25">
      <c r="A131" s="240"/>
      <c r="B131" s="123" t="s">
        <v>231</v>
      </c>
      <c r="C131" s="276"/>
      <c r="D131" s="277"/>
      <c r="E131" s="277"/>
      <c r="F131" s="277"/>
      <c r="G131" s="277"/>
      <c r="H131" s="277"/>
      <c r="I131" s="277">
        <v>2008</v>
      </c>
      <c r="J131" s="277"/>
      <c r="K131" s="277"/>
      <c r="L131" s="277"/>
      <c r="M131" s="277"/>
      <c r="N131" s="278"/>
      <c r="O131" s="279"/>
      <c r="P131" s="280"/>
      <c r="Q131" s="280"/>
      <c r="R131" s="280"/>
      <c r="S131" s="281"/>
      <c r="T131" s="281"/>
      <c r="U131" s="282">
        <v>2009</v>
      </c>
      <c r="V131" s="283"/>
      <c r="W131" s="283"/>
      <c r="X131" s="283"/>
      <c r="Y131" s="283"/>
      <c r="Z131" s="284"/>
      <c r="AD131" s="290"/>
    </row>
    <row r="132" spans="1:32" ht="11.25">
      <c r="A132" s="197"/>
      <c r="B132" s="91" t="s">
        <v>58</v>
      </c>
      <c r="C132" s="94" t="s">
        <v>117</v>
      </c>
      <c r="D132" s="94" t="s">
        <v>116</v>
      </c>
      <c r="E132" s="94" t="s">
        <v>115</v>
      </c>
      <c r="F132" s="94" t="s">
        <v>126</v>
      </c>
      <c r="G132" s="94" t="s">
        <v>125</v>
      </c>
      <c r="H132" s="95" t="s">
        <v>124</v>
      </c>
      <c r="I132" s="95" t="s">
        <v>123</v>
      </c>
      <c r="J132" s="95" t="s">
        <v>122</v>
      </c>
      <c r="K132" s="95" t="s">
        <v>121</v>
      </c>
      <c r="L132" s="95" t="s">
        <v>120</v>
      </c>
      <c r="M132" s="95" t="s">
        <v>119</v>
      </c>
      <c r="N132" s="95" t="s">
        <v>118</v>
      </c>
      <c r="O132" s="95" t="s">
        <v>117</v>
      </c>
      <c r="P132" s="95" t="s">
        <v>116</v>
      </c>
      <c r="Q132" s="95" t="s">
        <v>115</v>
      </c>
      <c r="R132" s="95" t="s">
        <v>126</v>
      </c>
      <c r="S132" s="94" t="s">
        <v>125</v>
      </c>
      <c r="T132" s="124" t="s">
        <v>124</v>
      </c>
      <c r="U132" s="124" t="s">
        <v>123</v>
      </c>
      <c r="V132" s="124" t="s">
        <v>122</v>
      </c>
      <c r="W132" s="124" t="s">
        <v>121</v>
      </c>
      <c r="X132" s="124" t="s">
        <v>120</v>
      </c>
      <c r="Y132" s="124" t="s">
        <v>119</v>
      </c>
      <c r="Z132" s="124" t="s">
        <v>118</v>
      </c>
      <c r="AA132" s="124" t="s">
        <v>117</v>
      </c>
      <c r="AB132" s="124" t="s">
        <v>116</v>
      </c>
      <c r="AC132" s="124" t="s">
        <v>115</v>
      </c>
      <c r="AD132" s="95" t="s">
        <v>126</v>
      </c>
      <c r="AE132" s="94" t="s">
        <v>125</v>
      </c>
      <c r="AF132" s="124" t="s">
        <v>124</v>
      </c>
    </row>
    <row r="133" spans="1:32" ht="11.25">
      <c r="A133" s="100"/>
      <c r="B133" s="71" t="s">
        <v>257</v>
      </c>
      <c r="C133" s="96">
        <v>118.7</v>
      </c>
      <c r="D133" s="96">
        <v>118.8</v>
      </c>
      <c r="E133" s="96">
        <v>118.7</v>
      </c>
      <c r="F133" s="96">
        <v>119.1</v>
      </c>
      <c r="G133" s="96">
        <v>119.5</v>
      </c>
      <c r="H133" s="97">
        <v>120</v>
      </c>
      <c r="I133" s="97">
        <v>120</v>
      </c>
      <c r="J133" s="97">
        <v>120.1</v>
      </c>
      <c r="K133" s="97">
        <v>118.2</v>
      </c>
      <c r="L133" s="97">
        <v>113.9</v>
      </c>
      <c r="M133" s="97">
        <v>111.3</v>
      </c>
      <c r="N133" s="97">
        <v>109.5</v>
      </c>
      <c r="O133" s="97">
        <v>108.7</v>
      </c>
      <c r="P133" s="97">
        <v>108.7</v>
      </c>
      <c r="Q133" s="97">
        <v>108.9</v>
      </c>
      <c r="R133" s="97">
        <v>108.8</v>
      </c>
      <c r="S133" s="123">
        <v>108.4</v>
      </c>
      <c r="T133" s="123">
        <v>107.6</v>
      </c>
      <c r="U133" s="123">
        <v>106.9</v>
      </c>
      <c r="V133" s="123">
        <v>106.2</v>
      </c>
      <c r="W133" s="123">
        <v>106</v>
      </c>
      <c r="X133" s="123">
        <v>105.8</v>
      </c>
      <c r="Y133" s="123">
        <v>105.8</v>
      </c>
      <c r="Z133" s="123">
        <v>106.2</v>
      </c>
      <c r="AA133" s="123">
        <v>107.3</v>
      </c>
      <c r="AB133" s="123">
        <v>107.4</v>
      </c>
      <c r="AC133" s="123">
        <v>107.2</v>
      </c>
      <c r="AD133" s="97">
        <v>107.1</v>
      </c>
      <c r="AE133" s="123">
        <v>107</v>
      </c>
      <c r="AF133" s="131">
        <v>106.8</v>
      </c>
    </row>
    <row r="134" spans="1:32" ht="11.25">
      <c r="A134" s="100"/>
      <c r="B134" s="71" t="s">
        <v>258</v>
      </c>
      <c r="C134" s="96">
        <v>101.1</v>
      </c>
      <c r="D134" s="96">
        <v>100.8</v>
      </c>
      <c r="E134" s="96">
        <v>100.6</v>
      </c>
      <c r="F134" s="96">
        <v>100.9</v>
      </c>
      <c r="G134" s="96">
        <v>101</v>
      </c>
      <c r="H134" s="97">
        <v>101.2</v>
      </c>
      <c r="I134" s="97">
        <v>100.9</v>
      </c>
      <c r="J134" s="97">
        <v>100.8</v>
      </c>
      <c r="K134" s="97">
        <v>100.6</v>
      </c>
      <c r="L134" s="97">
        <v>100.6</v>
      </c>
      <c r="M134" s="97">
        <v>100.4</v>
      </c>
      <c r="N134" s="97">
        <v>100.2</v>
      </c>
      <c r="O134" s="97">
        <v>100.3</v>
      </c>
      <c r="P134" s="97">
        <v>100.8</v>
      </c>
      <c r="Q134" s="97">
        <v>100.8</v>
      </c>
      <c r="R134" s="97">
        <v>100.8</v>
      </c>
      <c r="S134" s="123">
        <v>100.7</v>
      </c>
      <c r="T134" s="123">
        <v>100.4</v>
      </c>
      <c r="U134" s="123">
        <v>100.3</v>
      </c>
      <c r="V134" s="123">
        <v>100.2</v>
      </c>
      <c r="W134" s="123">
        <v>100.4</v>
      </c>
      <c r="X134" s="123">
        <v>100.4</v>
      </c>
      <c r="Y134" s="123">
        <v>100.5</v>
      </c>
      <c r="Z134" s="123">
        <v>100.6</v>
      </c>
      <c r="AA134" s="123">
        <v>101.4</v>
      </c>
      <c r="AB134" s="123">
        <v>100.9</v>
      </c>
      <c r="AC134" s="123">
        <v>100.7</v>
      </c>
      <c r="AD134" s="97">
        <v>100.7</v>
      </c>
      <c r="AE134" s="123">
        <v>100.6</v>
      </c>
      <c r="AF134" s="131">
        <v>100.2</v>
      </c>
    </row>
    <row r="135" spans="1:32" ht="11.25">
      <c r="A135" s="100"/>
      <c r="B135" s="71" t="s">
        <v>249</v>
      </c>
      <c r="C135" s="133">
        <v>118.7</v>
      </c>
      <c r="D135" s="133">
        <v>118.8</v>
      </c>
      <c r="E135" s="131">
        <v>118.7</v>
      </c>
      <c r="F135" s="131">
        <v>118.8</v>
      </c>
      <c r="G135" s="131">
        <v>119</v>
      </c>
      <c r="H135" s="131">
        <v>119.1</v>
      </c>
      <c r="I135" s="131">
        <v>119.3</v>
      </c>
      <c r="J135" s="131">
        <v>119.4</v>
      </c>
      <c r="K135" s="131">
        <v>119.2</v>
      </c>
      <c r="L135" s="131">
        <v>118.7</v>
      </c>
      <c r="M135" s="131">
        <v>117.9</v>
      </c>
      <c r="N135" s="131">
        <v>117</v>
      </c>
      <c r="O135" s="133">
        <v>108.7</v>
      </c>
      <c r="P135" s="133">
        <v>108.7</v>
      </c>
      <c r="Q135" s="131">
        <v>108.8</v>
      </c>
      <c r="R135" s="131">
        <v>108.8</v>
      </c>
      <c r="S135" s="131">
        <v>108.7</v>
      </c>
      <c r="T135" s="131">
        <v>108.5</v>
      </c>
      <c r="U135" s="131">
        <v>108.3</v>
      </c>
      <c r="V135" s="131">
        <v>108</v>
      </c>
      <c r="W135" s="131">
        <v>107.8</v>
      </c>
      <c r="X135" s="131">
        <v>107.6</v>
      </c>
      <c r="Y135" s="131">
        <v>107.4</v>
      </c>
      <c r="Z135" s="131">
        <v>107.3</v>
      </c>
      <c r="AA135" s="138">
        <v>107.3</v>
      </c>
      <c r="AB135" s="138">
        <v>107.4</v>
      </c>
      <c r="AC135" s="138">
        <v>107.3</v>
      </c>
      <c r="AD135" s="131">
        <v>107.2</v>
      </c>
      <c r="AE135" s="131">
        <v>107.2</v>
      </c>
      <c r="AF135" s="123">
        <v>107.1</v>
      </c>
    </row>
    <row r="136" spans="1:30" ht="11.2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AD136" s="100"/>
    </row>
    <row r="137" spans="1:26" ht="11.25">
      <c r="A137" s="100"/>
      <c r="B137" s="96"/>
      <c r="C137" s="276"/>
      <c r="D137" s="277"/>
      <c r="E137" s="277"/>
      <c r="F137" s="277"/>
      <c r="G137" s="277"/>
      <c r="H137" s="277"/>
      <c r="I137" s="277">
        <v>2008</v>
      </c>
      <c r="J137" s="277"/>
      <c r="K137" s="277"/>
      <c r="L137" s="277"/>
      <c r="M137" s="277"/>
      <c r="N137" s="278"/>
      <c r="O137" s="279"/>
      <c r="P137" s="280"/>
      <c r="Q137" s="280"/>
      <c r="R137" s="280"/>
      <c r="S137" s="281"/>
      <c r="T137" s="281"/>
      <c r="U137" s="282">
        <v>2009</v>
      </c>
      <c r="V137" s="283"/>
      <c r="W137" s="283"/>
      <c r="X137" s="283"/>
      <c r="Y137" s="283"/>
      <c r="Z137" s="284"/>
    </row>
    <row r="138" spans="1:32" ht="11.25">
      <c r="A138" s="99"/>
      <c r="B138" s="91" t="s">
        <v>14</v>
      </c>
      <c r="C138" s="124" t="s">
        <v>117</v>
      </c>
      <c r="D138" s="124" t="s">
        <v>116</v>
      </c>
      <c r="E138" s="124" t="s">
        <v>115</v>
      </c>
      <c r="F138" s="124" t="s">
        <v>126</v>
      </c>
      <c r="G138" s="124" t="s">
        <v>125</v>
      </c>
      <c r="H138" s="124" t="s">
        <v>124</v>
      </c>
      <c r="I138" s="124" t="s">
        <v>123</v>
      </c>
      <c r="J138" s="124" t="s">
        <v>122</v>
      </c>
      <c r="K138" s="124" t="s">
        <v>121</v>
      </c>
      <c r="L138" s="124" t="s">
        <v>120</v>
      </c>
      <c r="M138" s="124" t="s">
        <v>119</v>
      </c>
      <c r="N138" s="124" t="s">
        <v>118</v>
      </c>
      <c r="O138" s="124" t="s">
        <v>117</v>
      </c>
      <c r="P138" s="124" t="s">
        <v>116</v>
      </c>
      <c r="Q138" s="124" t="s">
        <v>115</v>
      </c>
      <c r="R138" s="124" t="s">
        <v>126</v>
      </c>
      <c r="S138" s="124" t="s">
        <v>125</v>
      </c>
      <c r="T138" s="124" t="s">
        <v>124</v>
      </c>
      <c r="U138" s="124" t="s">
        <v>123</v>
      </c>
      <c r="V138" s="124" t="s">
        <v>122</v>
      </c>
      <c r="W138" s="124" t="s">
        <v>121</v>
      </c>
      <c r="X138" s="124" t="s">
        <v>120</v>
      </c>
      <c r="Y138" s="124" t="s">
        <v>119</v>
      </c>
      <c r="Z138" s="124" t="s">
        <v>118</v>
      </c>
      <c r="AA138" s="124" t="s">
        <v>117</v>
      </c>
      <c r="AB138" s="124" t="s">
        <v>116</v>
      </c>
      <c r="AC138" s="124" t="s">
        <v>115</v>
      </c>
      <c r="AD138" s="124" t="s">
        <v>126</v>
      </c>
      <c r="AE138" s="124" t="s">
        <v>125</v>
      </c>
      <c r="AF138" s="124" t="s">
        <v>124</v>
      </c>
    </row>
    <row r="139" spans="1:32" ht="11.25">
      <c r="A139" s="99"/>
      <c r="B139" s="71" t="s">
        <v>247</v>
      </c>
      <c r="C139" s="131">
        <v>99.9</v>
      </c>
      <c r="D139" s="131">
        <v>100.9</v>
      </c>
      <c r="E139" s="131">
        <v>105.4</v>
      </c>
      <c r="F139" s="131">
        <v>104.5</v>
      </c>
      <c r="G139" s="131">
        <v>108.8</v>
      </c>
      <c r="H139" s="131">
        <v>107.3</v>
      </c>
      <c r="I139" s="131">
        <v>107.2</v>
      </c>
      <c r="J139" s="131">
        <v>100</v>
      </c>
      <c r="K139" s="131">
        <v>92.4</v>
      </c>
      <c r="L139" s="131">
        <v>92.2</v>
      </c>
      <c r="M139" s="131">
        <v>81.4</v>
      </c>
      <c r="N139" s="131">
        <v>84.5</v>
      </c>
      <c r="O139" s="131">
        <v>87.1</v>
      </c>
      <c r="P139" s="131">
        <v>101.9</v>
      </c>
      <c r="Q139" s="131">
        <v>105.1</v>
      </c>
      <c r="R139" s="131">
        <v>105.9</v>
      </c>
      <c r="S139" s="131">
        <v>101.6</v>
      </c>
      <c r="T139" s="123">
        <v>109.2</v>
      </c>
      <c r="U139" s="123">
        <v>103.3</v>
      </c>
      <c r="V139" s="123">
        <v>103.8</v>
      </c>
      <c r="W139" s="123">
        <v>104.2</v>
      </c>
      <c r="X139" s="123">
        <v>99</v>
      </c>
      <c r="Y139" s="123">
        <v>106.2</v>
      </c>
      <c r="Z139" s="123">
        <v>101.8</v>
      </c>
      <c r="AA139" s="123">
        <v>98.7</v>
      </c>
      <c r="AB139" s="123">
        <v>101.4</v>
      </c>
      <c r="AC139" s="123">
        <v>100</v>
      </c>
      <c r="AD139" s="131">
        <v>103.1</v>
      </c>
      <c r="AE139" s="131">
        <v>105.3</v>
      </c>
      <c r="AF139" s="131">
        <v>94.4</v>
      </c>
    </row>
    <row r="140" spans="1:32" ht="11.25">
      <c r="A140" s="100"/>
      <c r="B140" s="71" t="s">
        <v>248</v>
      </c>
      <c r="C140" s="131">
        <v>131.7</v>
      </c>
      <c r="D140" s="131">
        <v>139.9</v>
      </c>
      <c r="E140" s="131">
        <v>147</v>
      </c>
      <c r="F140" s="131">
        <v>144.6</v>
      </c>
      <c r="G140" s="131">
        <v>154.2</v>
      </c>
      <c r="H140" s="131">
        <v>161.5</v>
      </c>
      <c r="I140" s="131">
        <v>166.1</v>
      </c>
      <c r="J140" s="131">
        <v>156.5</v>
      </c>
      <c r="K140" s="131">
        <v>146.6</v>
      </c>
      <c r="L140" s="131">
        <v>131.5</v>
      </c>
      <c r="M140" s="131">
        <v>100.3</v>
      </c>
      <c r="N140" s="131">
        <v>81.4</v>
      </c>
      <c r="O140" s="131">
        <v>71</v>
      </c>
      <c r="P140" s="131">
        <v>71.6</v>
      </c>
      <c r="Q140" s="131">
        <v>71.4</v>
      </c>
      <c r="R140" s="131">
        <v>72.4</v>
      </c>
      <c r="S140" s="131">
        <v>67.7</v>
      </c>
      <c r="T140" s="123">
        <v>68.9</v>
      </c>
      <c r="U140" s="123">
        <v>66.4</v>
      </c>
      <c r="V140" s="123">
        <v>68.9</v>
      </c>
      <c r="W140" s="123">
        <v>77.7</v>
      </c>
      <c r="X140" s="123">
        <v>83.4</v>
      </c>
      <c r="Y140" s="123">
        <v>108.8</v>
      </c>
      <c r="Z140" s="123">
        <v>131</v>
      </c>
      <c r="AA140" s="123">
        <v>148.6</v>
      </c>
      <c r="AB140" s="123">
        <v>147.8</v>
      </c>
      <c r="AC140" s="123">
        <v>140.6</v>
      </c>
      <c r="AD140" s="131">
        <v>136.8</v>
      </c>
      <c r="AE140" s="131">
        <v>141.8</v>
      </c>
      <c r="AF140" s="131">
        <v>122.5</v>
      </c>
    </row>
    <row r="141" spans="1:32" ht="11.25">
      <c r="A141" s="100"/>
      <c r="B141" s="71" t="s">
        <v>249</v>
      </c>
      <c r="C141" s="131">
        <v>131.7</v>
      </c>
      <c r="D141" s="131">
        <v>135.7</v>
      </c>
      <c r="E141" s="131">
        <v>139.4</v>
      </c>
      <c r="F141" s="131">
        <v>140.7</v>
      </c>
      <c r="G141" s="131">
        <v>143.5</v>
      </c>
      <c r="H141" s="131">
        <v>146.7</v>
      </c>
      <c r="I141" s="131">
        <v>149.7</v>
      </c>
      <c r="J141" s="131">
        <v>150.7</v>
      </c>
      <c r="K141" s="131">
        <v>150.2</v>
      </c>
      <c r="L141" s="131">
        <v>148.1</v>
      </c>
      <c r="M141" s="131">
        <v>143</v>
      </c>
      <c r="N141" s="131">
        <v>136.8</v>
      </c>
      <c r="O141" s="131">
        <v>71</v>
      </c>
      <c r="P141" s="131">
        <v>71.3</v>
      </c>
      <c r="Q141" s="131">
        <v>71.4</v>
      </c>
      <c r="R141" s="131">
        <v>71.6</v>
      </c>
      <c r="S141" s="131">
        <v>70.8</v>
      </c>
      <c r="T141" s="131">
        <v>70.4</v>
      </c>
      <c r="U141" s="131">
        <v>69.7</v>
      </c>
      <c r="V141" s="131">
        <v>69.6</v>
      </c>
      <c r="W141" s="131">
        <v>70.6</v>
      </c>
      <c r="X141" s="131">
        <v>71.8</v>
      </c>
      <c r="Y141" s="131">
        <v>74.6</v>
      </c>
      <c r="Z141" s="131">
        <v>78</v>
      </c>
      <c r="AA141" s="131">
        <v>148.6</v>
      </c>
      <c r="AB141" s="131">
        <v>148.2</v>
      </c>
      <c r="AC141" s="131">
        <v>145.5</v>
      </c>
      <c r="AD141" s="131">
        <v>143.2</v>
      </c>
      <c r="AE141" s="131">
        <v>142.9</v>
      </c>
      <c r="AF141" s="139">
        <v>139</v>
      </c>
    </row>
    <row r="142" spans="1:30" ht="11.2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AD142" s="100"/>
    </row>
    <row r="143" spans="1:26" ht="11.25">
      <c r="A143" s="126"/>
      <c r="B143" s="269"/>
      <c r="C143" s="276"/>
      <c r="D143" s="277"/>
      <c r="E143" s="277"/>
      <c r="F143" s="277"/>
      <c r="G143" s="277"/>
      <c r="H143" s="277"/>
      <c r="I143" s="277">
        <v>2008</v>
      </c>
      <c r="J143" s="277"/>
      <c r="K143" s="277"/>
      <c r="L143" s="277"/>
      <c r="M143" s="277"/>
      <c r="N143" s="278"/>
      <c r="O143" s="279"/>
      <c r="P143" s="280"/>
      <c r="Q143" s="280"/>
      <c r="R143" s="280"/>
      <c r="S143" s="281"/>
      <c r="T143" s="281"/>
      <c r="U143" s="282">
        <v>2009</v>
      </c>
      <c r="V143" s="283"/>
      <c r="W143" s="283"/>
      <c r="X143" s="283"/>
      <c r="Y143" s="283"/>
      <c r="Z143" s="284"/>
    </row>
    <row r="144" spans="1:32" ht="11.25">
      <c r="A144" s="126"/>
      <c r="B144" s="91" t="s">
        <v>15</v>
      </c>
      <c r="C144" s="124" t="s">
        <v>117</v>
      </c>
      <c r="D144" s="124" t="s">
        <v>116</v>
      </c>
      <c r="E144" s="124" t="s">
        <v>115</v>
      </c>
      <c r="F144" s="124" t="s">
        <v>126</v>
      </c>
      <c r="G144" s="124" t="s">
        <v>125</v>
      </c>
      <c r="H144" s="124" t="s">
        <v>124</v>
      </c>
      <c r="I144" s="124" t="s">
        <v>123</v>
      </c>
      <c r="J144" s="124" t="s">
        <v>122</v>
      </c>
      <c r="K144" s="124" t="s">
        <v>121</v>
      </c>
      <c r="L144" s="124" t="s">
        <v>120</v>
      </c>
      <c r="M144" s="124" t="s">
        <v>119</v>
      </c>
      <c r="N144" s="124" t="s">
        <v>118</v>
      </c>
      <c r="O144" s="124" t="s">
        <v>117</v>
      </c>
      <c r="P144" s="124" t="s">
        <v>116</v>
      </c>
      <c r="Q144" s="124" t="s">
        <v>115</v>
      </c>
      <c r="R144" s="124" t="s">
        <v>126</v>
      </c>
      <c r="S144" s="124" t="s">
        <v>125</v>
      </c>
      <c r="T144" s="124" t="s">
        <v>124</v>
      </c>
      <c r="U144" s="124" t="s">
        <v>123</v>
      </c>
      <c r="V144" s="124" t="s">
        <v>122</v>
      </c>
      <c r="W144" s="124" t="s">
        <v>121</v>
      </c>
      <c r="X144" s="124" t="s">
        <v>120</v>
      </c>
      <c r="Y144" s="124" t="s">
        <v>119</v>
      </c>
      <c r="Z144" s="124" t="s">
        <v>118</v>
      </c>
      <c r="AA144" s="124" t="s">
        <v>117</v>
      </c>
      <c r="AB144" s="124" t="s">
        <v>116</v>
      </c>
      <c r="AC144" s="124" t="s">
        <v>115</v>
      </c>
      <c r="AD144" s="124" t="s">
        <v>126</v>
      </c>
      <c r="AE144" s="124" t="s">
        <v>125</v>
      </c>
      <c r="AF144" s="124" t="s">
        <v>124</v>
      </c>
    </row>
    <row r="145" spans="1:32" ht="11.25">
      <c r="A145" s="100"/>
      <c r="B145" s="71" t="s">
        <v>247</v>
      </c>
      <c r="C145" s="133">
        <v>100.2</v>
      </c>
      <c r="D145" s="133">
        <v>100.4</v>
      </c>
      <c r="E145" s="133">
        <v>100.3</v>
      </c>
      <c r="F145" s="133">
        <v>101.6</v>
      </c>
      <c r="G145" s="131">
        <v>100.7</v>
      </c>
      <c r="H145" s="133">
        <v>101.1</v>
      </c>
      <c r="I145" s="133">
        <v>100.9</v>
      </c>
      <c r="J145" s="133">
        <v>101.3</v>
      </c>
      <c r="K145" s="133">
        <v>100.7</v>
      </c>
      <c r="L145" s="133">
        <v>100.7</v>
      </c>
      <c r="M145" s="133">
        <v>100.5</v>
      </c>
      <c r="N145" s="133">
        <v>100</v>
      </c>
      <c r="O145" s="133">
        <v>100.3</v>
      </c>
      <c r="P145" s="133">
        <v>100.4</v>
      </c>
      <c r="Q145" s="133">
        <v>100</v>
      </c>
      <c r="R145" s="133">
        <v>100.3</v>
      </c>
      <c r="S145" s="133">
        <v>100.1</v>
      </c>
      <c r="T145" s="138">
        <v>100.2</v>
      </c>
      <c r="U145" s="138">
        <v>100.5</v>
      </c>
      <c r="V145" s="123">
        <v>100.6</v>
      </c>
      <c r="W145" s="123">
        <v>100.8</v>
      </c>
      <c r="X145" s="123">
        <v>100.3</v>
      </c>
      <c r="Y145" s="123">
        <v>100.3</v>
      </c>
      <c r="Z145" s="123">
        <v>100.8</v>
      </c>
      <c r="AA145" s="123">
        <v>100.6</v>
      </c>
      <c r="AB145" s="123">
        <v>100.3</v>
      </c>
      <c r="AC145" s="123">
        <v>100.2</v>
      </c>
      <c r="AD145" s="133">
        <v>100.4</v>
      </c>
      <c r="AE145" s="133">
        <v>100.2</v>
      </c>
      <c r="AF145" s="131">
        <v>100.3</v>
      </c>
    </row>
    <row r="146" spans="1:32" ht="11.25">
      <c r="A146" s="100"/>
      <c r="B146" s="71" t="s">
        <v>248</v>
      </c>
      <c r="C146" s="131">
        <v>106.8</v>
      </c>
      <c r="D146" s="131">
        <v>106.9</v>
      </c>
      <c r="E146" s="131">
        <v>106.8</v>
      </c>
      <c r="F146" s="131">
        <v>107.7</v>
      </c>
      <c r="G146" s="131">
        <v>107.8</v>
      </c>
      <c r="H146" s="131">
        <v>108.2</v>
      </c>
      <c r="I146" s="131">
        <v>108.5</v>
      </c>
      <c r="J146" s="131">
        <v>108.9</v>
      </c>
      <c r="K146" s="131">
        <v>109</v>
      </c>
      <c r="L146" s="131">
        <v>109</v>
      </c>
      <c r="M146" s="131">
        <v>108.9</v>
      </c>
      <c r="N146" s="131">
        <v>108.5</v>
      </c>
      <c r="O146" s="131">
        <v>108.6</v>
      </c>
      <c r="P146" s="131">
        <v>108.5</v>
      </c>
      <c r="Q146" s="131">
        <v>108.3</v>
      </c>
      <c r="R146" s="131">
        <v>106.9</v>
      </c>
      <c r="S146" s="131">
        <v>106.3</v>
      </c>
      <c r="T146" s="138">
        <v>105.4</v>
      </c>
      <c r="U146" s="138">
        <v>105</v>
      </c>
      <c r="V146" s="123">
        <v>104.3</v>
      </c>
      <c r="W146" s="123">
        <v>104.4</v>
      </c>
      <c r="X146" s="123">
        <v>103.9</v>
      </c>
      <c r="Y146" s="123">
        <v>103.7</v>
      </c>
      <c r="Z146" s="123">
        <v>104.5</v>
      </c>
      <c r="AA146" s="123">
        <v>104.9</v>
      </c>
      <c r="AB146" s="123">
        <v>104.8</v>
      </c>
      <c r="AC146" s="123">
        <v>104.9</v>
      </c>
      <c r="AD146" s="131">
        <v>105</v>
      </c>
      <c r="AE146" s="131">
        <v>105.1</v>
      </c>
      <c r="AF146" s="131">
        <v>105.2</v>
      </c>
    </row>
    <row r="147" spans="1:32" ht="11.25">
      <c r="A147" s="100"/>
      <c r="B147" s="71" t="s">
        <v>249</v>
      </c>
      <c r="C147" s="131">
        <v>106.8</v>
      </c>
      <c r="D147" s="131">
        <v>106.8</v>
      </c>
      <c r="E147" s="131">
        <v>106.8</v>
      </c>
      <c r="F147" s="131">
        <v>107</v>
      </c>
      <c r="G147" s="131">
        <v>107.2</v>
      </c>
      <c r="H147" s="131">
        <v>107.4</v>
      </c>
      <c r="I147" s="131">
        <v>107.5</v>
      </c>
      <c r="J147" s="131">
        <v>107.7</v>
      </c>
      <c r="K147" s="131">
        <v>107.9</v>
      </c>
      <c r="L147" s="131">
        <v>108</v>
      </c>
      <c r="M147" s="131">
        <v>108.1</v>
      </c>
      <c r="N147" s="131">
        <v>108.1</v>
      </c>
      <c r="O147" s="131">
        <v>108.6</v>
      </c>
      <c r="P147" s="131">
        <v>108.6</v>
      </c>
      <c r="Q147" s="131">
        <v>108.5</v>
      </c>
      <c r="R147" s="131">
        <v>108.1</v>
      </c>
      <c r="S147" s="131">
        <v>107.7</v>
      </c>
      <c r="T147" s="131">
        <v>107.3</v>
      </c>
      <c r="U147" s="131">
        <v>107</v>
      </c>
      <c r="V147" s="131">
        <v>106.6</v>
      </c>
      <c r="W147" s="131">
        <v>106.4</v>
      </c>
      <c r="X147" s="131">
        <v>106.1</v>
      </c>
      <c r="Y147" s="131">
        <v>105.9</v>
      </c>
      <c r="Z147" s="131">
        <v>105.8</v>
      </c>
      <c r="AA147" s="131">
        <v>104.9</v>
      </c>
      <c r="AB147" s="131">
        <v>104.8</v>
      </c>
      <c r="AC147" s="131">
        <v>104.9</v>
      </c>
      <c r="AD147" s="131">
        <v>104.9</v>
      </c>
      <c r="AE147" s="131">
        <v>104.9</v>
      </c>
      <c r="AF147" s="139">
        <v>105</v>
      </c>
    </row>
    <row r="148" spans="1:30" ht="11.25">
      <c r="A148" s="100"/>
      <c r="B148" s="109"/>
      <c r="C148" s="100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0"/>
      <c r="AD148" s="109"/>
    </row>
    <row r="149" spans="1:26" ht="11.25">
      <c r="A149" s="100"/>
      <c r="B149" s="96"/>
      <c r="C149" s="276"/>
      <c r="D149" s="277"/>
      <c r="E149" s="277"/>
      <c r="F149" s="277"/>
      <c r="G149" s="277"/>
      <c r="H149" s="277"/>
      <c r="I149" s="277">
        <v>2008</v>
      </c>
      <c r="J149" s="277"/>
      <c r="K149" s="277"/>
      <c r="L149" s="277"/>
      <c r="M149" s="277"/>
      <c r="N149" s="278"/>
      <c r="O149" s="279"/>
      <c r="P149" s="280"/>
      <c r="Q149" s="280"/>
      <c r="R149" s="280"/>
      <c r="S149" s="281"/>
      <c r="T149" s="281"/>
      <c r="U149" s="282">
        <v>2009</v>
      </c>
      <c r="V149" s="283"/>
      <c r="W149" s="283"/>
      <c r="X149" s="283"/>
      <c r="Y149" s="283"/>
      <c r="Z149" s="284"/>
    </row>
    <row r="150" spans="1:32" ht="11.25">
      <c r="A150" s="241"/>
      <c r="B150" s="91" t="s">
        <v>135</v>
      </c>
      <c r="C150" s="124" t="s">
        <v>117</v>
      </c>
      <c r="D150" s="124" t="s">
        <v>116</v>
      </c>
      <c r="E150" s="124" t="s">
        <v>115</v>
      </c>
      <c r="F150" s="124" t="s">
        <v>126</v>
      </c>
      <c r="G150" s="124" t="s">
        <v>125</v>
      </c>
      <c r="H150" s="124" t="s">
        <v>124</v>
      </c>
      <c r="I150" s="124" t="s">
        <v>123</v>
      </c>
      <c r="J150" s="124" t="s">
        <v>122</v>
      </c>
      <c r="K150" s="124" t="s">
        <v>121</v>
      </c>
      <c r="L150" s="124" t="s">
        <v>120</v>
      </c>
      <c r="M150" s="124" t="s">
        <v>119</v>
      </c>
      <c r="N150" s="124" t="s">
        <v>118</v>
      </c>
      <c r="O150" s="124" t="s">
        <v>117</v>
      </c>
      <c r="P150" s="124" t="s">
        <v>116</v>
      </c>
      <c r="Q150" s="124" t="s">
        <v>115</v>
      </c>
      <c r="R150" s="124" t="s">
        <v>126</v>
      </c>
      <c r="S150" s="124" t="s">
        <v>125</v>
      </c>
      <c r="T150" s="124" t="s">
        <v>124</v>
      </c>
      <c r="U150" s="124" t="s">
        <v>123</v>
      </c>
      <c r="V150" s="124" t="s">
        <v>122</v>
      </c>
      <c r="W150" s="124" t="s">
        <v>121</v>
      </c>
      <c r="X150" s="124" t="s">
        <v>120</v>
      </c>
      <c r="Y150" s="124" t="s">
        <v>119</v>
      </c>
      <c r="Z150" s="124" t="s">
        <v>118</v>
      </c>
      <c r="AA150" s="124" t="s">
        <v>117</v>
      </c>
      <c r="AB150" s="124" t="s">
        <v>116</v>
      </c>
      <c r="AC150" s="124" t="s">
        <v>115</v>
      </c>
      <c r="AD150" s="124" t="s">
        <v>126</v>
      </c>
      <c r="AE150" s="124" t="s">
        <v>125</v>
      </c>
      <c r="AF150" s="124" t="s">
        <v>124</v>
      </c>
    </row>
    <row r="151" spans="1:32" ht="11.25">
      <c r="A151" s="241"/>
      <c r="B151" s="71" t="s">
        <v>223</v>
      </c>
      <c r="C151" s="133">
        <v>102.4</v>
      </c>
      <c r="D151" s="133">
        <v>101.9</v>
      </c>
      <c r="E151" s="133">
        <v>101.7</v>
      </c>
      <c r="F151" s="133">
        <v>102.2</v>
      </c>
      <c r="G151" s="131">
        <v>102.7</v>
      </c>
      <c r="H151" s="133">
        <v>101.2</v>
      </c>
      <c r="I151" s="133">
        <v>100.6</v>
      </c>
      <c r="J151" s="133">
        <v>100.3</v>
      </c>
      <c r="K151" s="133">
        <v>100.7</v>
      </c>
      <c r="L151" s="133">
        <v>102.8</v>
      </c>
      <c r="M151" s="133">
        <v>101.5</v>
      </c>
      <c r="N151" s="133">
        <v>99.8</v>
      </c>
      <c r="O151" s="133">
        <v>100.2</v>
      </c>
      <c r="P151" s="133">
        <v>100.2</v>
      </c>
      <c r="Q151" s="133">
        <v>99.7</v>
      </c>
      <c r="R151" s="133">
        <v>99.5</v>
      </c>
      <c r="S151" s="133">
        <v>99</v>
      </c>
      <c r="T151" s="138">
        <v>99.4</v>
      </c>
      <c r="U151" s="138">
        <v>99.7</v>
      </c>
      <c r="V151" s="123">
        <v>99.9</v>
      </c>
      <c r="W151" s="123">
        <v>100</v>
      </c>
      <c r="X151" s="123">
        <v>97.3</v>
      </c>
      <c r="Y151" s="123">
        <v>93.2</v>
      </c>
      <c r="Z151" s="123">
        <v>98.5</v>
      </c>
      <c r="AA151" s="123">
        <v>98.8</v>
      </c>
      <c r="AB151" s="123">
        <v>100.3</v>
      </c>
      <c r="AC151" s="123">
        <v>100.4</v>
      </c>
      <c r="AD151" s="133">
        <v>99.7</v>
      </c>
      <c r="AE151" s="133">
        <v>98.9</v>
      </c>
      <c r="AF151" s="131">
        <v>99.4</v>
      </c>
    </row>
    <row r="152" spans="1:32" ht="11.25">
      <c r="A152" s="241"/>
      <c r="B152" s="71" t="s">
        <v>132</v>
      </c>
      <c r="C152" s="131">
        <v>138.8</v>
      </c>
      <c r="D152" s="131">
        <v>140.5</v>
      </c>
      <c r="E152" s="131">
        <v>142.5</v>
      </c>
      <c r="F152" s="131">
        <v>144.9</v>
      </c>
      <c r="G152" s="131">
        <v>148.6</v>
      </c>
      <c r="H152" s="131">
        <v>150.4</v>
      </c>
      <c r="I152" s="131">
        <v>151.4</v>
      </c>
      <c r="J152" s="131">
        <v>150.5</v>
      </c>
      <c r="K152" s="131">
        <v>144.4</v>
      </c>
      <c r="L152" s="131">
        <v>130.8</v>
      </c>
      <c r="M152" s="131">
        <v>123.9</v>
      </c>
      <c r="N152" s="131">
        <v>119.3</v>
      </c>
      <c r="O152" s="131">
        <v>116.8</v>
      </c>
      <c r="P152" s="131">
        <v>114.7</v>
      </c>
      <c r="Q152" s="131">
        <v>112.5</v>
      </c>
      <c r="R152" s="131">
        <v>109.6</v>
      </c>
      <c r="S152" s="131">
        <v>105.6</v>
      </c>
      <c r="T152" s="138">
        <v>103.7</v>
      </c>
      <c r="U152" s="138">
        <v>102.9</v>
      </c>
      <c r="V152" s="123">
        <v>102.5</v>
      </c>
      <c r="W152" s="123">
        <v>101.8</v>
      </c>
      <c r="X152" s="123">
        <v>96.3</v>
      </c>
      <c r="Y152" s="123">
        <v>88.4</v>
      </c>
      <c r="Z152" s="123">
        <v>87.3</v>
      </c>
      <c r="AA152" s="123">
        <v>86.1</v>
      </c>
      <c r="AB152" s="123">
        <v>86.1</v>
      </c>
      <c r="AC152" s="123">
        <v>86.7</v>
      </c>
      <c r="AD152" s="131">
        <v>86.8</v>
      </c>
      <c r="AE152" s="131">
        <v>86.7</v>
      </c>
      <c r="AF152" s="131">
        <v>86.7</v>
      </c>
    </row>
    <row r="153" spans="1:32" ht="11.25">
      <c r="A153" s="241"/>
      <c r="B153" s="71" t="s">
        <v>249</v>
      </c>
      <c r="C153" s="131">
        <v>138.8</v>
      </c>
      <c r="D153" s="131">
        <v>139.7</v>
      </c>
      <c r="E153" s="131">
        <v>140.6</v>
      </c>
      <c r="F153" s="131">
        <v>141.7</v>
      </c>
      <c r="G153" s="131">
        <v>143.1</v>
      </c>
      <c r="H153" s="131">
        <v>144.3</v>
      </c>
      <c r="I153" s="131">
        <v>145.3</v>
      </c>
      <c r="J153" s="131">
        <v>146</v>
      </c>
      <c r="K153" s="131">
        <v>145.8</v>
      </c>
      <c r="L153" s="131">
        <v>144</v>
      </c>
      <c r="M153" s="131">
        <v>141.8</v>
      </c>
      <c r="N153" s="131">
        <v>139.4</v>
      </c>
      <c r="O153" s="131">
        <v>116.8</v>
      </c>
      <c r="P153" s="131">
        <v>115.7</v>
      </c>
      <c r="Q153" s="131">
        <v>114.6</v>
      </c>
      <c r="R153" s="131">
        <v>113.3</v>
      </c>
      <c r="S153" s="131">
        <v>111.7</v>
      </c>
      <c r="T153" s="131">
        <v>110.3</v>
      </c>
      <c r="U153" s="131">
        <v>109.2</v>
      </c>
      <c r="V153" s="131">
        <v>108.3</v>
      </c>
      <c r="W153" s="131">
        <v>107.6</v>
      </c>
      <c r="X153" s="131">
        <v>106.4</v>
      </c>
      <c r="Y153" s="131">
        <v>104.6</v>
      </c>
      <c r="Z153" s="131">
        <v>103.1</v>
      </c>
      <c r="AA153" s="131">
        <v>86.1</v>
      </c>
      <c r="AB153" s="131">
        <v>86.1</v>
      </c>
      <c r="AC153" s="131">
        <v>86.3</v>
      </c>
      <c r="AD153" s="131">
        <v>86.4</v>
      </c>
      <c r="AE153" s="131">
        <v>86.5</v>
      </c>
      <c r="AF153" s="123">
        <v>86.5</v>
      </c>
    </row>
    <row r="154" spans="1:30" ht="11.25">
      <c r="A154" s="241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AD154" s="100"/>
    </row>
    <row r="155" spans="1:26" ht="11.25">
      <c r="A155" s="241"/>
      <c r="B155" s="123"/>
      <c r="C155" s="276"/>
      <c r="D155" s="277"/>
      <c r="E155" s="277"/>
      <c r="F155" s="277"/>
      <c r="G155" s="277"/>
      <c r="H155" s="277"/>
      <c r="I155" s="277">
        <v>2008</v>
      </c>
      <c r="J155" s="277"/>
      <c r="K155" s="277"/>
      <c r="L155" s="277"/>
      <c r="M155" s="277"/>
      <c r="N155" s="278"/>
      <c r="O155" s="279"/>
      <c r="P155" s="280"/>
      <c r="Q155" s="280"/>
      <c r="R155" s="280"/>
      <c r="S155" s="281"/>
      <c r="T155" s="281"/>
      <c r="U155" s="282">
        <v>2009</v>
      </c>
      <c r="V155" s="283"/>
      <c r="W155" s="283"/>
      <c r="X155" s="283"/>
      <c r="Y155" s="283"/>
      <c r="Z155" s="284"/>
    </row>
    <row r="156" spans="1:32" ht="11.25">
      <c r="A156" s="241"/>
      <c r="B156" s="242" t="s">
        <v>41</v>
      </c>
      <c r="C156" s="124" t="s">
        <v>117</v>
      </c>
      <c r="D156" s="124" t="s">
        <v>116</v>
      </c>
      <c r="E156" s="124" t="s">
        <v>115</v>
      </c>
      <c r="F156" s="124" t="s">
        <v>126</v>
      </c>
      <c r="G156" s="124" t="s">
        <v>125</v>
      </c>
      <c r="H156" s="124" t="s">
        <v>124</v>
      </c>
      <c r="I156" s="124" t="s">
        <v>123</v>
      </c>
      <c r="J156" s="124" t="s">
        <v>122</v>
      </c>
      <c r="K156" s="124" t="s">
        <v>121</v>
      </c>
      <c r="L156" s="124" t="s">
        <v>120</v>
      </c>
      <c r="M156" s="124" t="s">
        <v>119</v>
      </c>
      <c r="N156" s="124" t="s">
        <v>118</v>
      </c>
      <c r="O156" s="124" t="s">
        <v>117</v>
      </c>
      <c r="P156" s="124" t="s">
        <v>116</v>
      </c>
      <c r="Q156" s="124" t="s">
        <v>115</v>
      </c>
      <c r="R156" s="125" t="s">
        <v>126</v>
      </c>
      <c r="S156" s="124" t="s">
        <v>125</v>
      </c>
      <c r="T156" s="124" t="s">
        <v>124</v>
      </c>
      <c r="U156" s="124" t="s">
        <v>123</v>
      </c>
      <c r="V156" s="124" t="s">
        <v>122</v>
      </c>
      <c r="W156" s="124" t="s">
        <v>121</v>
      </c>
      <c r="X156" s="124" t="s">
        <v>120</v>
      </c>
      <c r="Y156" s="124" t="s">
        <v>119</v>
      </c>
      <c r="Z156" s="124" t="s">
        <v>118</v>
      </c>
      <c r="AA156" s="124" t="s">
        <v>117</v>
      </c>
      <c r="AB156" s="124" t="s">
        <v>116</v>
      </c>
      <c r="AC156" s="124" t="s">
        <v>115</v>
      </c>
      <c r="AD156" s="125" t="s">
        <v>126</v>
      </c>
      <c r="AE156" s="124" t="s">
        <v>125</v>
      </c>
      <c r="AF156" s="124" t="s">
        <v>124</v>
      </c>
    </row>
    <row r="157" spans="1:32" ht="11.25">
      <c r="A157" s="241"/>
      <c r="B157" s="76" t="s">
        <v>136</v>
      </c>
      <c r="C157" s="131">
        <v>36</v>
      </c>
      <c r="D157" s="131">
        <v>117.4</v>
      </c>
      <c r="E157" s="131">
        <v>116.7</v>
      </c>
      <c r="F157" s="131">
        <v>94.8</v>
      </c>
      <c r="G157" s="131">
        <v>131.7</v>
      </c>
      <c r="H157" s="131">
        <v>113.4</v>
      </c>
      <c r="I157" s="131">
        <v>90.6</v>
      </c>
      <c r="J157" s="131">
        <v>105.3</v>
      </c>
      <c r="K157" s="131">
        <v>119.5</v>
      </c>
      <c r="L157" s="131">
        <v>91.7</v>
      </c>
      <c r="M157" s="131">
        <v>86.1</v>
      </c>
      <c r="N157" s="131">
        <v>162.7</v>
      </c>
      <c r="O157" s="131">
        <v>30.2</v>
      </c>
      <c r="P157" s="131">
        <v>128.5</v>
      </c>
      <c r="Q157" s="131">
        <v>126.7</v>
      </c>
      <c r="R157" s="131">
        <v>126.9</v>
      </c>
      <c r="S157" s="131">
        <v>106.6</v>
      </c>
      <c r="T157" s="123">
        <v>125.5</v>
      </c>
      <c r="U157" s="123">
        <v>89.7</v>
      </c>
      <c r="V157" s="123">
        <v>95.9</v>
      </c>
      <c r="W157" s="123">
        <v>107</v>
      </c>
      <c r="X157" s="123">
        <v>104</v>
      </c>
      <c r="Y157" s="123">
        <v>95.7</v>
      </c>
      <c r="Z157" s="123">
        <v>151.1</v>
      </c>
      <c r="AA157" s="123">
        <v>26.9</v>
      </c>
      <c r="AB157" s="123">
        <v>100.8</v>
      </c>
      <c r="AC157" s="123">
        <v>150.5</v>
      </c>
      <c r="AD157" s="131">
        <v>117.1</v>
      </c>
      <c r="AE157" s="131">
        <v>122.1</v>
      </c>
      <c r="AF157" s="131">
        <v>122.9</v>
      </c>
    </row>
    <row r="158" spans="1:32" ht="11.25">
      <c r="A158" s="241"/>
      <c r="B158" s="76" t="s">
        <v>132</v>
      </c>
      <c r="C158" s="131">
        <v>110.7</v>
      </c>
      <c r="D158" s="131">
        <v>119.3</v>
      </c>
      <c r="E158" s="131">
        <v>117.2</v>
      </c>
      <c r="F158" s="131">
        <v>108.6</v>
      </c>
      <c r="G158" s="131">
        <v>122.3</v>
      </c>
      <c r="H158" s="131">
        <v>101.5</v>
      </c>
      <c r="I158" s="131">
        <v>104</v>
      </c>
      <c r="J158" s="131">
        <v>103.6</v>
      </c>
      <c r="K158" s="131">
        <v>100.7</v>
      </c>
      <c r="L158" s="131">
        <v>103.6</v>
      </c>
      <c r="M158" s="131">
        <v>94.1</v>
      </c>
      <c r="N158" s="131">
        <v>96</v>
      </c>
      <c r="O158" s="131">
        <v>86.1</v>
      </c>
      <c r="P158" s="131">
        <v>94.4</v>
      </c>
      <c r="Q158" s="131">
        <v>102.2</v>
      </c>
      <c r="R158" s="131">
        <v>136.9</v>
      </c>
      <c r="S158" s="131">
        <v>110.8</v>
      </c>
      <c r="T158" s="123">
        <v>107.8</v>
      </c>
      <c r="U158" s="123">
        <v>106.2</v>
      </c>
      <c r="V158" s="123">
        <v>97.8</v>
      </c>
      <c r="W158" s="123">
        <v>87</v>
      </c>
      <c r="X158" s="123">
        <v>98.7</v>
      </c>
      <c r="Y158" s="123">
        <v>108.2</v>
      </c>
      <c r="Z158" s="123">
        <v>101.3</v>
      </c>
      <c r="AA158" s="123">
        <v>102.9</v>
      </c>
      <c r="AB158" s="123">
        <v>78.1</v>
      </c>
      <c r="AC158" s="123">
        <v>96</v>
      </c>
      <c r="AD158" s="131">
        <v>88.6</v>
      </c>
      <c r="AE158" s="131">
        <v>101.5</v>
      </c>
      <c r="AF158" s="131">
        <v>98.2</v>
      </c>
    </row>
    <row r="159" spans="1:32" ht="11.25">
      <c r="A159" s="241"/>
      <c r="B159" s="71" t="s">
        <v>249</v>
      </c>
      <c r="C159" s="123">
        <v>110.7</v>
      </c>
      <c r="D159" s="123">
        <v>115.3</v>
      </c>
      <c r="E159" s="123">
        <v>116</v>
      </c>
      <c r="F159" s="123">
        <v>114</v>
      </c>
      <c r="G159" s="123">
        <v>116.1</v>
      </c>
      <c r="H159" s="123">
        <v>112.4</v>
      </c>
      <c r="I159" s="123">
        <v>110.9</v>
      </c>
      <c r="J159" s="123">
        <v>109.7</v>
      </c>
      <c r="K159" s="123">
        <v>108.2</v>
      </c>
      <c r="L159" s="123">
        <v>107.6</v>
      </c>
      <c r="M159" s="123">
        <v>106.1</v>
      </c>
      <c r="N159" s="123">
        <v>104.6</v>
      </c>
      <c r="O159" s="123">
        <v>86.1</v>
      </c>
      <c r="P159" s="123">
        <v>90.3</v>
      </c>
      <c r="Q159" s="123">
        <v>95.1</v>
      </c>
      <c r="R159" s="123">
        <v>106.3</v>
      </c>
      <c r="S159" s="123">
        <v>107.4</v>
      </c>
      <c r="T159" s="123">
        <v>107.3</v>
      </c>
      <c r="U159" s="138">
        <v>107</v>
      </c>
      <c r="V159" s="138">
        <v>105.4</v>
      </c>
      <c r="W159" s="138">
        <v>102.2</v>
      </c>
      <c r="X159" s="138">
        <v>101.7</v>
      </c>
      <c r="Y159" s="138">
        <v>102.3</v>
      </c>
      <c r="Z159" s="138">
        <v>102.1</v>
      </c>
      <c r="AA159" s="138">
        <v>102.9</v>
      </c>
      <c r="AB159" s="138">
        <v>90.5</v>
      </c>
      <c r="AC159" s="138">
        <v>92.7</v>
      </c>
      <c r="AD159" s="123">
        <v>91.3</v>
      </c>
      <c r="AE159" s="123">
        <v>94.1</v>
      </c>
      <c r="AF159" s="123">
        <v>95.2</v>
      </c>
    </row>
    <row r="160" spans="1:30" ht="11.25">
      <c r="A160" s="241"/>
      <c r="B160" s="126"/>
      <c r="C160" s="126"/>
      <c r="D160" s="126"/>
      <c r="E160" s="126"/>
      <c r="F160" s="126"/>
      <c r="G160" s="126"/>
      <c r="H160" s="126"/>
      <c r="I160" s="126"/>
      <c r="J160" s="12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AD160" s="100"/>
    </row>
    <row r="161" spans="1:26" ht="11.25">
      <c r="A161" s="241"/>
      <c r="B161" s="123"/>
      <c r="C161" s="276"/>
      <c r="D161" s="277"/>
      <c r="E161" s="277"/>
      <c r="F161" s="277"/>
      <c r="G161" s="277"/>
      <c r="H161" s="277"/>
      <c r="I161" s="277">
        <v>2008</v>
      </c>
      <c r="J161" s="277"/>
      <c r="K161" s="277"/>
      <c r="L161" s="277"/>
      <c r="M161" s="277"/>
      <c r="N161" s="278"/>
      <c r="O161" s="279"/>
      <c r="P161" s="280"/>
      <c r="Q161" s="280"/>
      <c r="R161" s="280"/>
      <c r="S161" s="281"/>
      <c r="T161" s="281"/>
      <c r="U161" s="282">
        <v>2009</v>
      </c>
      <c r="V161" s="283"/>
      <c r="W161" s="283"/>
      <c r="X161" s="283"/>
      <c r="Y161" s="283"/>
      <c r="Z161" s="284"/>
    </row>
    <row r="162" spans="1:32" ht="11.25">
      <c r="A162" s="197"/>
      <c r="B162" s="91" t="s">
        <v>138</v>
      </c>
      <c r="C162" s="124" t="s">
        <v>117</v>
      </c>
      <c r="D162" s="124" t="s">
        <v>116</v>
      </c>
      <c r="E162" s="124" t="s">
        <v>115</v>
      </c>
      <c r="F162" s="124" t="s">
        <v>126</v>
      </c>
      <c r="G162" s="124" t="s">
        <v>125</v>
      </c>
      <c r="H162" s="124" t="s">
        <v>124</v>
      </c>
      <c r="I162" s="124" t="s">
        <v>123</v>
      </c>
      <c r="J162" s="124" t="s">
        <v>122</v>
      </c>
      <c r="K162" s="124" t="s">
        <v>121</v>
      </c>
      <c r="L162" s="124" t="s">
        <v>120</v>
      </c>
      <c r="M162" s="124" t="s">
        <v>119</v>
      </c>
      <c r="N162" s="124" t="s">
        <v>118</v>
      </c>
      <c r="O162" s="124" t="s">
        <v>117</v>
      </c>
      <c r="P162" s="124" t="s">
        <v>116</v>
      </c>
      <c r="Q162" s="124" t="s">
        <v>115</v>
      </c>
      <c r="R162" s="125" t="s">
        <v>126</v>
      </c>
      <c r="S162" s="124" t="s">
        <v>125</v>
      </c>
      <c r="T162" s="124" t="s">
        <v>124</v>
      </c>
      <c r="U162" s="124" t="s">
        <v>123</v>
      </c>
      <c r="V162" s="124" t="s">
        <v>122</v>
      </c>
      <c r="W162" s="124" t="s">
        <v>121</v>
      </c>
      <c r="X162" s="124" t="s">
        <v>120</v>
      </c>
      <c r="Y162" s="124" t="s">
        <v>119</v>
      </c>
      <c r="Z162" s="124" t="s">
        <v>118</v>
      </c>
      <c r="AA162" s="124" t="s">
        <v>117</v>
      </c>
      <c r="AB162" s="124" t="s">
        <v>116</v>
      </c>
      <c r="AC162" s="124" t="s">
        <v>115</v>
      </c>
      <c r="AD162" s="125" t="s">
        <v>126</v>
      </c>
      <c r="AE162" s="124" t="s">
        <v>125</v>
      </c>
      <c r="AF162" s="124" t="s">
        <v>124</v>
      </c>
    </row>
    <row r="163" spans="1:32" ht="11.25">
      <c r="A163" s="100"/>
      <c r="B163" s="76" t="s">
        <v>136</v>
      </c>
      <c r="C163" s="131">
        <v>97.4</v>
      </c>
      <c r="D163" s="131">
        <v>62.5</v>
      </c>
      <c r="E163" s="131">
        <v>66.9</v>
      </c>
      <c r="F163" s="131">
        <v>138.2</v>
      </c>
      <c r="G163" s="131">
        <v>96.1</v>
      </c>
      <c r="H163" s="131">
        <v>127.1</v>
      </c>
      <c r="I163" s="131">
        <v>69.8</v>
      </c>
      <c r="J163" s="131">
        <v>98.5</v>
      </c>
      <c r="K163" s="131">
        <v>140</v>
      </c>
      <c r="L163" s="131">
        <v>76.6</v>
      </c>
      <c r="M163" s="131">
        <v>88.7</v>
      </c>
      <c r="N163" s="131">
        <v>116.4</v>
      </c>
      <c r="O163" s="131">
        <v>39.5</v>
      </c>
      <c r="P163" s="140">
        <v>133.8</v>
      </c>
      <c r="Q163" s="131">
        <v>117.9</v>
      </c>
      <c r="R163" s="131">
        <v>90.1</v>
      </c>
      <c r="S163" s="131">
        <v>123.7</v>
      </c>
      <c r="T163" s="123">
        <v>133.6</v>
      </c>
      <c r="U163" s="123">
        <v>84.7</v>
      </c>
      <c r="V163" s="123">
        <v>81.1</v>
      </c>
      <c r="W163" s="123">
        <v>107.8</v>
      </c>
      <c r="X163" s="123">
        <v>95.6</v>
      </c>
      <c r="Y163" s="142">
        <v>119.2</v>
      </c>
      <c r="Z163" s="123">
        <v>114.4</v>
      </c>
      <c r="AA163" s="123">
        <v>30.7</v>
      </c>
      <c r="AB163" s="123">
        <v>124.9</v>
      </c>
      <c r="AC163" s="123">
        <v>209.2</v>
      </c>
      <c r="AD163" s="131">
        <v>82.6</v>
      </c>
      <c r="AE163" s="131">
        <v>121.9</v>
      </c>
      <c r="AF163" s="131">
        <v>145.7</v>
      </c>
    </row>
    <row r="164" spans="1:32" ht="11.25">
      <c r="A164" s="100"/>
      <c r="B164" s="76" t="s">
        <v>132</v>
      </c>
      <c r="C164" s="131">
        <v>203.5</v>
      </c>
      <c r="D164" s="131">
        <v>146.3</v>
      </c>
      <c r="E164" s="131">
        <v>75.4</v>
      </c>
      <c r="F164" s="131">
        <v>87</v>
      </c>
      <c r="G164" s="131">
        <v>81.7</v>
      </c>
      <c r="H164" s="131">
        <v>81.1</v>
      </c>
      <c r="I164" s="131">
        <v>62.8</v>
      </c>
      <c r="J164" s="131">
        <v>71.1</v>
      </c>
      <c r="K164" s="131">
        <v>88.7</v>
      </c>
      <c r="L164" s="131">
        <v>66.2</v>
      </c>
      <c r="M164" s="131">
        <v>78.8</v>
      </c>
      <c r="N164" s="131">
        <v>51.8</v>
      </c>
      <c r="O164" s="131">
        <v>21</v>
      </c>
      <c r="P164" s="140">
        <v>45</v>
      </c>
      <c r="Q164" s="131">
        <v>79.3</v>
      </c>
      <c r="R164" s="131">
        <v>52.3</v>
      </c>
      <c r="S164" s="131">
        <v>67.2</v>
      </c>
      <c r="T164" s="123">
        <v>70.7</v>
      </c>
      <c r="U164" s="123">
        <v>85.9</v>
      </c>
      <c r="V164" s="123">
        <v>70.7</v>
      </c>
      <c r="W164" s="123">
        <v>54.4</v>
      </c>
      <c r="X164" s="123">
        <v>67.9</v>
      </c>
      <c r="Y164" s="123">
        <v>91.3</v>
      </c>
      <c r="Z164" s="123">
        <v>89.7</v>
      </c>
      <c r="AA164" s="123">
        <v>69.7</v>
      </c>
      <c r="AB164" s="123">
        <v>65</v>
      </c>
      <c r="AC164" s="123">
        <v>115.4</v>
      </c>
      <c r="AD164" s="131">
        <v>105.9</v>
      </c>
      <c r="AE164" s="131">
        <v>104.5</v>
      </c>
      <c r="AF164" s="131">
        <v>114.5</v>
      </c>
    </row>
    <row r="165" spans="1:32" ht="11.25">
      <c r="A165" s="100"/>
      <c r="B165" s="71" t="s">
        <v>249</v>
      </c>
      <c r="C165" s="217">
        <v>202.5</v>
      </c>
      <c r="D165" s="217">
        <v>176.8</v>
      </c>
      <c r="E165" s="218">
        <v>138.5</v>
      </c>
      <c r="F165" s="218">
        <v>122.6</v>
      </c>
      <c r="G165" s="218">
        <v>112.7</v>
      </c>
      <c r="H165" s="219">
        <v>105.1</v>
      </c>
      <c r="I165" s="219">
        <f>100-2.3</f>
        <v>97.7</v>
      </c>
      <c r="J165" s="219">
        <v>94</v>
      </c>
      <c r="K165" s="219">
        <f>100-6.7</f>
        <v>93.3</v>
      </c>
      <c r="L165" s="219">
        <f>100-9.9</f>
        <v>90.1</v>
      </c>
      <c r="M165" s="219">
        <v>89.1</v>
      </c>
      <c r="N165" s="220">
        <v>83.9</v>
      </c>
      <c r="O165" s="123">
        <v>21</v>
      </c>
      <c r="P165" s="123">
        <v>30.3</v>
      </c>
      <c r="Q165" s="123">
        <v>40.3</v>
      </c>
      <c r="R165" s="123">
        <v>43</v>
      </c>
      <c r="S165" s="123">
        <v>47.2</v>
      </c>
      <c r="T165" s="123">
        <v>51.5</v>
      </c>
      <c r="U165" s="138">
        <v>55.4</v>
      </c>
      <c r="V165" s="138">
        <v>57</v>
      </c>
      <c r="W165" s="138">
        <v>56.7</v>
      </c>
      <c r="X165" s="138">
        <v>57.6</v>
      </c>
      <c r="Y165" s="138">
        <v>60</v>
      </c>
      <c r="Z165" s="138">
        <v>58.9</v>
      </c>
      <c r="AA165" s="138">
        <v>69.7</v>
      </c>
      <c r="AB165" s="138">
        <v>66.9</v>
      </c>
      <c r="AC165" s="138">
        <v>86.5</v>
      </c>
      <c r="AD165" s="123">
        <v>91.6</v>
      </c>
      <c r="AE165" s="123">
        <v>94.8</v>
      </c>
      <c r="AF165" s="123">
        <v>99.8</v>
      </c>
    </row>
    <row r="166" spans="1:21" ht="11.25">
      <c r="A166" s="126"/>
      <c r="B166" s="126"/>
      <c r="C166" s="126"/>
      <c r="D166" s="126"/>
      <c r="E166" s="126"/>
      <c r="F166" s="99"/>
      <c r="G166" s="99"/>
      <c r="H166" s="99"/>
      <c r="I166" s="99"/>
      <c r="J166" s="99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</row>
    <row r="167" spans="27:48" ht="11.25">
      <c r="AA167" s="164"/>
      <c r="AB167" s="165" t="s">
        <v>149</v>
      </c>
      <c r="AC167" s="166" t="s">
        <v>117</v>
      </c>
      <c r="AD167" s="166" t="s">
        <v>116</v>
      </c>
      <c r="AE167" s="166" t="s">
        <v>115</v>
      </c>
      <c r="AF167" s="166" t="s">
        <v>126</v>
      </c>
      <c r="AG167" s="166" t="s">
        <v>125</v>
      </c>
      <c r="AH167" s="166" t="s">
        <v>124</v>
      </c>
      <c r="AI167" s="166" t="s">
        <v>123</v>
      </c>
      <c r="AJ167" s="166" t="s">
        <v>122</v>
      </c>
      <c r="AK167" s="166" t="s">
        <v>121</v>
      </c>
      <c r="AL167" s="166" t="s">
        <v>120</v>
      </c>
      <c r="AM167" s="166" t="s">
        <v>119</v>
      </c>
      <c r="AN167" s="166" t="s">
        <v>118</v>
      </c>
      <c r="AO167" s="166" t="s">
        <v>117</v>
      </c>
      <c r="AP167" s="166" t="s">
        <v>116</v>
      </c>
      <c r="AQ167" s="166" t="s">
        <v>115</v>
      </c>
      <c r="AR167" s="166" t="s">
        <v>126</v>
      </c>
      <c r="AS167" s="166" t="s">
        <v>125</v>
      </c>
      <c r="AT167" s="166" t="s">
        <v>124</v>
      </c>
      <c r="AU167" s="166" t="s">
        <v>123</v>
      </c>
      <c r="AV167" s="167"/>
    </row>
    <row r="168" spans="27:48" ht="11.25">
      <c r="AA168" s="164"/>
      <c r="AB168" s="168" t="s">
        <v>148</v>
      </c>
      <c r="AC168" s="169">
        <v>687.961365</v>
      </c>
      <c r="AD168" s="169">
        <v>705.7378890000001</v>
      </c>
      <c r="AE168" s="169">
        <v>712.157781</v>
      </c>
      <c r="AF168" s="169">
        <v>700.327102</v>
      </c>
      <c r="AG168" s="169">
        <v>689.6029599999999</v>
      </c>
      <c r="AH168" s="169">
        <v>706.862993</v>
      </c>
      <c r="AI168" s="169">
        <v>685.727264</v>
      </c>
      <c r="AJ168" s="169">
        <v>675.3011570000001</v>
      </c>
      <c r="AK168" s="169">
        <v>696.642423</v>
      </c>
      <c r="AL168" s="169">
        <v>682.6006219999999</v>
      </c>
      <c r="AM168" s="169">
        <v>711.5184540000001</v>
      </c>
      <c r="AN168" s="169">
        <v>760.5027779999999</v>
      </c>
      <c r="AO168" s="169">
        <v>704.0404910000001</v>
      </c>
      <c r="AP168" s="169">
        <v>762.525935</v>
      </c>
      <c r="AQ168" s="169">
        <v>773.899681</v>
      </c>
      <c r="AR168" s="169">
        <v>783.180985</v>
      </c>
      <c r="AS168" s="169">
        <v>788.5</v>
      </c>
      <c r="AT168" s="170">
        <v>804.9</v>
      </c>
      <c r="AU168" s="170"/>
      <c r="AV168" s="171">
        <f>AU168/AT168*100-100</f>
        <v>-100</v>
      </c>
    </row>
    <row r="169" spans="27:48" ht="11.25">
      <c r="AA169" s="164"/>
      <c r="AB169" s="168" t="s">
        <v>147</v>
      </c>
      <c r="AC169" s="169">
        <v>1256.9512909999999</v>
      </c>
      <c r="AD169" s="169">
        <v>1251.492096</v>
      </c>
      <c r="AE169" s="169">
        <v>1275.8009690000001</v>
      </c>
      <c r="AF169" s="169">
        <v>1293.6838670000002</v>
      </c>
      <c r="AG169" s="169">
        <v>1298.048713</v>
      </c>
      <c r="AH169" s="169">
        <v>1295.777102</v>
      </c>
      <c r="AI169" s="169">
        <v>1326.28432</v>
      </c>
      <c r="AJ169" s="169">
        <v>1343.4557820000002</v>
      </c>
      <c r="AK169" s="169">
        <v>1347.766521</v>
      </c>
      <c r="AL169" s="169">
        <v>1418.94056</v>
      </c>
      <c r="AM169" s="169">
        <v>1423.423694</v>
      </c>
      <c r="AN169" s="169">
        <v>1464.139579</v>
      </c>
      <c r="AO169" s="169">
        <v>1473.575507</v>
      </c>
      <c r="AP169" s="169">
        <v>1692.7809840000002</v>
      </c>
      <c r="AQ169" s="169">
        <v>1704.722141</v>
      </c>
      <c r="AR169" s="169">
        <v>1677.7398349999999</v>
      </c>
      <c r="AS169" s="169">
        <v>1600.126922</v>
      </c>
      <c r="AT169" s="170">
        <v>1642</v>
      </c>
      <c r="AU169" s="170"/>
      <c r="AV169" s="171">
        <f>AU169/AT169*100-100</f>
        <v>-100</v>
      </c>
    </row>
    <row r="170" spans="27:48" ht="11.25">
      <c r="AA170" s="164"/>
      <c r="AB170" s="168" t="s">
        <v>146</v>
      </c>
      <c r="AC170" s="169">
        <v>180.29913</v>
      </c>
      <c r="AD170" s="169">
        <v>190.100298</v>
      </c>
      <c r="AE170" s="169">
        <v>187.78682299999997</v>
      </c>
      <c r="AF170" s="169">
        <v>180.79141099999998</v>
      </c>
      <c r="AG170" s="169">
        <v>180.46373999999997</v>
      </c>
      <c r="AH170" s="169">
        <v>189.71371399999998</v>
      </c>
      <c r="AI170" s="169">
        <v>209.64807499999998</v>
      </c>
      <c r="AJ170" s="169">
        <v>221.275256</v>
      </c>
      <c r="AK170" s="169">
        <v>206.624004</v>
      </c>
      <c r="AL170" s="169">
        <v>208.86823100000004</v>
      </c>
      <c r="AM170" s="169">
        <v>206.772447</v>
      </c>
      <c r="AN170" s="169">
        <v>201.78172199999997</v>
      </c>
      <c r="AO170" s="169">
        <v>211.88964499999997</v>
      </c>
      <c r="AP170" s="169">
        <v>254.48245699999998</v>
      </c>
      <c r="AQ170" s="169">
        <v>295.57099199999993</v>
      </c>
      <c r="AR170" s="169">
        <v>287.336053</v>
      </c>
      <c r="AS170" s="169">
        <v>275.5</v>
      </c>
      <c r="AT170" s="170">
        <v>281.1</v>
      </c>
      <c r="AU170" s="170"/>
      <c r="AV170" s="171">
        <f>AU170/AT170*100-100</f>
        <v>-100</v>
      </c>
    </row>
    <row r="171" spans="27:48" ht="11.25">
      <c r="AA171" s="164"/>
      <c r="AB171" s="168" t="s">
        <v>150</v>
      </c>
      <c r="AC171" s="169">
        <v>1527.668866</v>
      </c>
      <c r="AD171" s="169">
        <v>1511.4036910000002</v>
      </c>
      <c r="AE171" s="169">
        <v>1539.485227</v>
      </c>
      <c r="AF171" s="169">
        <v>1579.9363999999998</v>
      </c>
      <c r="AG171" s="169">
        <v>1590.778553</v>
      </c>
      <c r="AH171" s="169">
        <v>1576.137125</v>
      </c>
      <c r="AI171" s="169">
        <v>1581.274315</v>
      </c>
      <c r="AJ171" s="169">
        <v>1570.131062</v>
      </c>
      <c r="AK171" s="169">
        <v>1610.9782679999998</v>
      </c>
      <c r="AL171" s="169">
        <v>1588.6746970000002</v>
      </c>
      <c r="AM171" s="169">
        <v>1643.1831370000002</v>
      </c>
      <c r="AN171" s="169">
        <v>1700.867535</v>
      </c>
      <c r="AO171" s="169">
        <v>1671.5586680000001</v>
      </c>
      <c r="AP171" s="169">
        <v>1807.544704</v>
      </c>
      <c r="AQ171" s="169">
        <v>1837.037532</v>
      </c>
      <c r="AR171" s="169">
        <v>1832.0107980000002</v>
      </c>
      <c r="AS171" s="169">
        <v>1871.7</v>
      </c>
      <c r="AT171" s="170">
        <v>1796.5</v>
      </c>
      <c r="AU171" s="170"/>
      <c r="AV171" s="171">
        <f>AU171/AT171*100-100</f>
        <v>-100</v>
      </c>
    </row>
    <row r="172" spans="27:48" ht="11.25">
      <c r="AA172" s="164"/>
      <c r="AB172" s="168" t="s">
        <v>151</v>
      </c>
      <c r="AC172" s="169">
        <v>262.49039899999997</v>
      </c>
      <c r="AD172" s="169">
        <v>263.097936</v>
      </c>
      <c r="AE172" s="169">
        <v>239.50192600000003</v>
      </c>
      <c r="AF172" s="169">
        <v>237.674818</v>
      </c>
      <c r="AG172" s="169">
        <v>234.28845199999998</v>
      </c>
      <c r="AH172" s="169">
        <v>236.87283100000002</v>
      </c>
      <c r="AI172" s="169">
        <v>249.91624599999997</v>
      </c>
      <c r="AJ172" s="169">
        <v>239.164323</v>
      </c>
      <c r="AK172" s="169">
        <v>255.804728</v>
      </c>
      <c r="AL172" s="169">
        <v>256.88979700000004</v>
      </c>
      <c r="AM172" s="169">
        <v>264.37708899999996</v>
      </c>
      <c r="AN172" s="169">
        <v>250.941986</v>
      </c>
      <c r="AO172" s="169">
        <v>256.258412</v>
      </c>
      <c r="AP172" s="169">
        <v>275.469517</v>
      </c>
      <c r="AQ172" s="169">
        <v>274.354755</v>
      </c>
      <c r="AR172" s="169">
        <v>263.685201</v>
      </c>
      <c r="AS172" s="169">
        <v>278.3</v>
      </c>
      <c r="AT172" s="170">
        <v>280.4</v>
      </c>
      <c r="AU172" s="170"/>
      <c r="AV172" s="171">
        <f>AU172/AT172*100-100</f>
        <v>-100</v>
      </c>
    </row>
    <row r="173" spans="27:48" ht="11.25">
      <c r="AA173" s="164"/>
      <c r="AB173" s="168" t="s">
        <v>225</v>
      </c>
      <c r="AC173" s="172">
        <v>1.7</v>
      </c>
      <c r="AD173" s="172">
        <v>2.1</v>
      </c>
      <c r="AE173" s="172">
        <v>2</v>
      </c>
      <c r="AF173" s="172">
        <v>1.9</v>
      </c>
      <c r="AG173" s="172">
        <v>2.2</v>
      </c>
      <c r="AH173" s="172">
        <v>2</v>
      </c>
      <c r="AI173" s="172">
        <v>2.5</v>
      </c>
      <c r="AJ173" s="172">
        <v>2.5</v>
      </c>
      <c r="AK173" s="172">
        <v>2.9</v>
      </c>
      <c r="AL173" s="172">
        <v>3.2</v>
      </c>
      <c r="AM173" s="172">
        <v>3.5</v>
      </c>
      <c r="AN173" s="172">
        <v>3.3</v>
      </c>
      <c r="AO173" s="172">
        <v>4.3</v>
      </c>
      <c r="AP173" s="172">
        <v>5.1</v>
      </c>
      <c r="AQ173" s="172">
        <v>6.1</v>
      </c>
      <c r="AR173" s="172">
        <v>7.5</v>
      </c>
      <c r="AS173" s="172">
        <v>7.5</v>
      </c>
      <c r="AT173" s="170">
        <v>8</v>
      </c>
      <c r="AU173" s="170"/>
      <c r="AV173" s="173"/>
    </row>
    <row r="174" spans="1:21" ht="11.2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</row>
    <row r="175" spans="1:43" ht="11.25">
      <c r="A175" s="100"/>
      <c r="O175" s="100"/>
      <c r="P175" s="100"/>
      <c r="Q175" s="100"/>
      <c r="R175" s="100"/>
      <c r="S175" s="100"/>
      <c r="T175" s="100"/>
      <c r="U175" s="100"/>
      <c r="AA175" s="100"/>
      <c r="AB175" s="265"/>
      <c r="AC175" s="266"/>
      <c r="AD175" s="266">
        <v>2007</v>
      </c>
      <c r="AE175" s="215"/>
      <c r="AF175" s="265"/>
      <c r="AG175" s="266"/>
      <c r="AH175" s="266">
        <v>2008</v>
      </c>
      <c r="AI175" s="267"/>
      <c r="AJ175" s="265"/>
      <c r="AK175" s="266"/>
      <c r="AL175" s="266">
        <v>2009</v>
      </c>
      <c r="AM175" s="215"/>
      <c r="AN175" s="265"/>
      <c r="AO175" s="266"/>
      <c r="AP175" s="266">
        <v>2010</v>
      </c>
      <c r="AQ175" s="215"/>
    </row>
    <row r="176" spans="1:43" ht="11.25">
      <c r="A176" s="100"/>
      <c r="O176" s="100"/>
      <c r="P176" s="100"/>
      <c r="Q176" s="100"/>
      <c r="R176" s="100"/>
      <c r="S176" s="100"/>
      <c r="AA176" s="98" t="s">
        <v>167</v>
      </c>
      <c r="AB176" s="94" t="s">
        <v>117</v>
      </c>
      <c r="AC176" s="94" t="s">
        <v>116</v>
      </c>
      <c r="AD176" s="94" t="s">
        <v>115</v>
      </c>
      <c r="AE176" s="94" t="s">
        <v>126</v>
      </c>
      <c r="AF176" s="94" t="s">
        <v>117</v>
      </c>
      <c r="AG176" s="94" t="s">
        <v>116</v>
      </c>
      <c r="AH176" s="94" t="s">
        <v>115</v>
      </c>
      <c r="AI176" s="94" t="s">
        <v>126</v>
      </c>
      <c r="AJ176" s="94" t="s">
        <v>117</v>
      </c>
      <c r="AK176" s="94" t="s">
        <v>116</v>
      </c>
      <c r="AL176" s="94" t="s">
        <v>115</v>
      </c>
      <c r="AM176" s="94" t="s">
        <v>126</v>
      </c>
      <c r="AN176" s="94" t="s">
        <v>117</v>
      </c>
      <c r="AO176" s="94" t="s">
        <v>116</v>
      </c>
      <c r="AP176" s="94" t="s">
        <v>115</v>
      </c>
      <c r="AQ176" s="94" t="s">
        <v>126</v>
      </c>
    </row>
    <row r="177" spans="1:43" ht="11.25">
      <c r="A177" s="262"/>
      <c r="O177" s="100"/>
      <c r="P177" s="100"/>
      <c r="Q177" s="100"/>
      <c r="R177" s="100"/>
      <c r="S177" s="100"/>
      <c r="AA177" s="75" t="s">
        <v>259</v>
      </c>
      <c r="AB177" s="97">
        <v>688.293</v>
      </c>
      <c r="AC177" s="97">
        <v>898.477</v>
      </c>
      <c r="AD177" s="97">
        <v>939.679</v>
      </c>
      <c r="AE177" s="97">
        <v>1107.884</v>
      </c>
      <c r="AF177" s="97">
        <v>1178.672</v>
      </c>
      <c r="AG177" s="97">
        <v>1700.371</v>
      </c>
      <c r="AH177" s="97">
        <v>1536.703</v>
      </c>
      <c r="AI177" s="97">
        <v>527.416</v>
      </c>
      <c r="AJ177" s="97">
        <v>317.14</v>
      </c>
      <c r="AK177" s="97">
        <v>611.1</v>
      </c>
      <c r="AL177" s="97">
        <v>966.893</v>
      </c>
      <c r="AM177" s="97">
        <v>996.598</v>
      </c>
      <c r="AN177" s="97">
        <v>1060.011</v>
      </c>
      <c r="AO177" s="97"/>
      <c r="AP177" s="97"/>
      <c r="AQ177" s="97"/>
    </row>
    <row r="178" spans="1:43" ht="33.75" customHeight="1">
      <c r="A178" s="262"/>
      <c r="O178" s="127"/>
      <c r="P178" s="100"/>
      <c r="Q178" s="100"/>
      <c r="R178" s="100"/>
      <c r="S178" s="100"/>
      <c r="AA178" s="260" t="s">
        <v>260</v>
      </c>
      <c r="AB178" s="97">
        <v>2299.505</v>
      </c>
      <c r="AC178" s="97">
        <v>2768.075</v>
      </c>
      <c r="AD178" s="97">
        <v>3019.539</v>
      </c>
      <c r="AE178" s="97">
        <v>3540.394</v>
      </c>
      <c r="AF178" s="97">
        <v>3573.204</v>
      </c>
      <c r="AG178" s="97">
        <v>4627.518</v>
      </c>
      <c r="AH178" s="97">
        <v>4663.661</v>
      </c>
      <c r="AI178" s="97">
        <v>3832.607</v>
      </c>
      <c r="AJ178" s="97">
        <v>3176.585</v>
      </c>
      <c r="AK178" s="97">
        <v>3786.6</v>
      </c>
      <c r="AL178" s="97">
        <v>4436.692</v>
      </c>
      <c r="AM178" s="97">
        <v>5123.816</v>
      </c>
      <c r="AN178" s="97">
        <v>4127.135</v>
      </c>
      <c r="AO178" s="97"/>
      <c r="AP178" s="97"/>
      <c r="AQ178" s="97"/>
    </row>
    <row r="179" spans="1:43" ht="11.25">
      <c r="A179" s="262"/>
      <c r="O179" s="100"/>
      <c r="P179" s="100"/>
      <c r="Q179" s="100"/>
      <c r="R179" s="100"/>
      <c r="S179" s="100"/>
      <c r="AA179" s="264" t="s">
        <v>261</v>
      </c>
      <c r="AB179" s="97">
        <v>1234.068</v>
      </c>
      <c r="AC179" s="97">
        <v>1871.129</v>
      </c>
      <c r="AD179" s="97">
        <v>2035.843</v>
      </c>
      <c r="AE179" s="97">
        <v>1940.717</v>
      </c>
      <c r="AF179" s="97">
        <v>1907.513</v>
      </c>
      <c r="AG179" s="97">
        <v>2344.433</v>
      </c>
      <c r="AH179" s="97">
        <v>2579.597</v>
      </c>
      <c r="AI179" s="97">
        <v>2650.638</v>
      </c>
      <c r="AJ179" s="97">
        <v>1989.212</v>
      </c>
      <c r="AK179" s="97">
        <v>2339.4</v>
      </c>
      <c r="AL179" s="97">
        <v>2599.736</v>
      </c>
      <c r="AM179" s="97">
        <v>3142.366</v>
      </c>
      <c r="AN179" s="97">
        <v>2322.05</v>
      </c>
      <c r="AO179" s="97"/>
      <c r="AP179" s="97"/>
      <c r="AQ179" s="97"/>
    </row>
    <row r="180" spans="1:43" ht="11.25">
      <c r="A180" s="262"/>
      <c r="O180" s="100"/>
      <c r="P180" s="100"/>
      <c r="Q180" s="100"/>
      <c r="R180" s="100"/>
      <c r="S180" s="100"/>
      <c r="AA180" s="264" t="s">
        <v>262</v>
      </c>
      <c r="AB180" s="97">
        <v>564.35</v>
      </c>
      <c r="AC180" s="97">
        <v>629.689</v>
      </c>
      <c r="AD180" s="97">
        <v>653.995</v>
      </c>
      <c r="AE180" s="97">
        <v>1038.202</v>
      </c>
      <c r="AF180" s="97">
        <v>781.053</v>
      </c>
      <c r="AG180" s="97">
        <v>824.47</v>
      </c>
      <c r="AH180" s="97">
        <v>955.035</v>
      </c>
      <c r="AI180" s="97">
        <v>1174.892</v>
      </c>
      <c r="AJ180" s="97">
        <v>1632.273</v>
      </c>
      <c r="AK180" s="97">
        <v>1235.8</v>
      </c>
      <c r="AL180" s="97">
        <v>1304.495</v>
      </c>
      <c r="AM180" s="97">
        <v>1404.519</v>
      </c>
      <c r="AN180" s="97">
        <v>955.169</v>
      </c>
      <c r="AO180" s="97"/>
      <c r="AP180" s="97"/>
      <c r="AQ180" s="97"/>
    </row>
    <row r="181" spans="1:43" ht="11.25">
      <c r="A181" s="262"/>
      <c r="O181" s="100"/>
      <c r="P181" s="100"/>
      <c r="Q181" s="100"/>
      <c r="R181" s="100"/>
      <c r="S181" s="100"/>
      <c r="AA181" s="264" t="s">
        <v>285</v>
      </c>
      <c r="AB181" s="209">
        <v>33.1</v>
      </c>
      <c r="AC181" s="209">
        <v>35.9</v>
      </c>
      <c r="AD181" s="209">
        <v>34.9</v>
      </c>
      <c r="AE181" s="209">
        <v>34.9</v>
      </c>
      <c r="AF181" s="209">
        <v>43.8</v>
      </c>
      <c r="AG181" s="209">
        <v>53.7</v>
      </c>
      <c r="AH181" s="209">
        <v>43.5</v>
      </c>
      <c r="AI181" s="209">
        <v>13.8</v>
      </c>
      <c r="AJ181" s="209">
        <v>8.8</v>
      </c>
      <c r="AK181" s="209">
        <v>17.1</v>
      </c>
      <c r="AL181" s="209">
        <v>24.8</v>
      </c>
      <c r="AM181" s="209">
        <v>21.9</v>
      </c>
      <c r="AN181" s="209">
        <v>32</v>
      </c>
      <c r="AO181" s="209"/>
      <c r="AP181" s="209"/>
      <c r="AQ181" s="209"/>
    </row>
    <row r="182" spans="1:43" ht="11.25">
      <c r="A182" s="263"/>
      <c r="O182" s="100"/>
      <c r="P182" s="100"/>
      <c r="Q182" s="100"/>
      <c r="R182" s="100"/>
      <c r="S182" s="100"/>
      <c r="AA182" s="75" t="s">
        <v>222</v>
      </c>
      <c r="AB182" s="96">
        <v>56.7</v>
      </c>
      <c r="AC182" s="96">
        <v>63.3</v>
      </c>
      <c r="AD182" s="96">
        <v>65.3</v>
      </c>
      <c r="AE182" s="96">
        <v>59.5</v>
      </c>
      <c r="AF182" s="96">
        <v>55.9</v>
      </c>
      <c r="AG182" s="96">
        <v>60.8</v>
      </c>
      <c r="AH182" s="96">
        <v>64</v>
      </c>
      <c r="AI182" s="96">
        <v>56.7</v>
      </c>
      <c r="AJ182" s="96">
        <v>49.2</v>
      </c>
      <c r="AK182" s="96">
        <v>57.9</v>
      </c>
      <c r="AL182" s="96">
        <v>61.6</v>
      </c>
      <c r="AM182" s="96">
        <v>57.2</v>
      </c>
      <c r="AN182" s="96">
        <v>49.8</v>
      </c>
      <c r="AO182" s="96"/>
      <c r="AP182" s="96"/>
      <c r="AQ182" s="96"/>
    </row>
    <row r="183" spans="1:39" ht="11.25">
      <c r="A183" s="100"/>
      <c r="O183" s="100"/>
      <c r="P183" s="100"/>
      <c r="Q183" s="100"/>
      <c r="R183" s="100"/>
      <c r="S183" s="100"/>
      <c r="T183" s="100"/>
      <c r="U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</row>
    <row r="184" spans="1:43" ht="11.25">
      <c r="A184" s="100"/>
      <c r="O184" s="100"/>
      <c r="P184" s="100"/>
      <c r="Q184" s="100"/>
      <c r="R184" s="100"/>
      <c r="S184" s="100"/>
      <c r="T184" s="100"/>
      <c r="U184" s="100"/>
      <c r="AA184" s="100" t="s">
        <v>227</v>
      </c>
      <c r="AB184" s="265"/>
      <c r="AC184" s="266"/>
      <c r="AD184" s="266">
        <v>2007</v>
      </c>
      <c r="AE184" s="215"/>
      <c r="AF184" s="265"/>
      <c r="AG184" s="266"/>
      <c r="AH184" s="266">
        <v>2008</v>
      </c>
      <c r="AI184" s="267"/>
      <c r="AJ184" s="265"/>
      <c r="AK184" s="266"/>
      <c r="AL184" s="266">
        <v>2009</v>
      </c>
      <c r="AM184" s="215"/>
      <c r="AN184" s="265"/>
      <c r="AO184" s="266"/>
      <c r="AP184" s="266">
        <v>2010</v>
      </c>
      <c r="AQ184" s="215"/>
    </row>
    <row r="185" spans="1:43" ht="11.25">
      <c r="A185" s="100"/>
      <c r="O185" s="100"/>
      <c r="P185" s="100"/>
      <c r="Q185" s="100"/>
      <c r="R185" s="100"/>
      <c r="AA185" s="98" t="s">
        <v>142</v>
      </c>
      <c r="AB185" s="94" t="s">
        <v>117</v>
      </c>
      <c r="AC185" s="94" t="s">
        <v>116</v>
      </c>
      <c r="AD185" s="94" t="s">
        <v>115</v>
      </c>
      <c r="AE185" s="94" t="s">
        <v>126</v>
      </c>
      <c r="AF185" s="94" t="s">
        <v>117</v>
      </c>
      <c r="AG185" s="94" t="s">
        <v>116</v>
      </c>
      <c r="AH185" s="94" t="s">
        <v>115</v>
      </c>
      <c r="AI185" s="94" t="s">
        <v>126</v>
      </c>
      <c r="AJ185" s="94" t="s">
        <v>117</v>
      </c>
      <c r="AK185" s="94" t="s">
        <v>116</v>
      </c>
      <c r="AL185" s="94" t="s">
        <v>115</v>
      </c>
      <c r="AM185" s="94" t="s">
        <v>126</v>
      </c>
      <c r="AN185" s="94" t="s">
        <v>117</v>
      </c>
      <c r="AO185" s="94" t="s">
        <v>116</v>
      </c>
      <c r="AP185" s="94" t="s">
        <v>115</v>
      </c>
      <c r="AQ185" s="94" t="s">
        <v>126</v>
      </c>
    </row>
    <row r="186" spans="1:43" ht="11.25">
      <c r="A186" s="100"/>
      <c r="O186" s="100"/>
      <c r="P186" s="100"/>
      <c r="Q186" s="100"/>
      <c r="R186" s="100"/>
      <c r="AA186" s="75" t="s">
        <v>220</v>
      </c>
      <c r="AB186" s="96">
        <v>107.6</v>
      </c>
      <c r="AC186" s="96">
        <v>119</v>
      </c>
      <c r="AD186" s="96">
        <v>124.8</v>
      </c>
      <c r="AE186" s="96">
        <v>125.1</v>
      </c>
      <c r="AF186" s="96">
        <v>158.9</v>
      </c>
      <c r="AG186" s="96">
        <v>153.5</v>
      </c>
      <c r="AH186" s="96">
        <v>136.2</v>
      </c>
      <c r="AI186" s="96">
        <v>113.9</v>
      </c>
      <c r="AJ186" s="123">
        <v>114.1</v>
      </c>
      <c r="AK186" s="96">
        <v>106.4</v>
      </c>
      <c r="AL186" s="96">
        <v>113.5</v>
      </c>
      <c r="AM186" s="96">
        <v>139.4</v>
      </c>
      <c r="AN186" s="123">
        <v>109.8</v>
      </c>
      <c r="AO186" s="96"/>
      <c r="AP186" s="96"/>
      <c r="AQ186" s="96"/>
    </row>
    <row r="187" spans="1:43" ht="35.25" customHeight="1">
      <c r="A187" s="100"/>
      <c r="O187" s="100"/>
      <c r="P187" s="100"/>
      <c r="Q187" s="100"/>
      <c r="R187" s="100"/>
      <c r="AA187" s="260" t="s">
        <v>221</v>
      </c>
      <c r="AB187" s="96">
        <v>126.1</v>
      </c>
      <c r="AC187" s="96">
        <v>130.3</v>
      </c>
      <c r="AD187" s="96">
        <v>127.9</v>
      </c>
      <c r="AE187" s="96">
        <v>123</v>
      </c>
      <c r="AF187" s="96">
        <v>132.5</v>
      </c>
      <c r="AG187" s="96">
        <v>135.6</v>
      </c>
      <c r="AH187" s="96">
        <v>133.7</v>
      </c>
      <c r="AI187" s="96">
        <v>132</v>
      </c>
      <c r="AJ187" s="123">
        <v>143.2</v>
      </c>
      <c r="AK187" s="96">
        <v>139.5</v>
      </c>
      <c r="AL187" s="96">
        <v>134.4</v>
      </c>
      <c r="AM187" s="96">
        <v>137.3</v>
      </c>
      <c r="AN187" s="139">
        <v>118</v>
      </c>
      <c r="AO187" s="96"/>
      <c r="AP187" s="96"/>
      <c r="AQ187" s="96"/>
    </row>
    <row r="188" spans="1:43" ht="11.25">
      <c r="A188" s="100"/>
      <c r="O188" s="100"/>
      <c r="P188" s="100"/>
      <c r="Q188" s="100"/>
      <c r="R188" s="100"/>
      <c r="AA188" s="132" t="s">
        <v>169</v>
      </c>
      <c r="AB188" s="123">
        <v>124.1</v>
      </c>
      <c r="AC188" s="123">
        <v>140.4</v>
      </c>
      <c r="AD188" s="123">
        <v>109.4</v>
      </c>
      <c r="AE188" s="123">
        <v>106.2</v>
      </c>
      <c r="AF188" s="123">
        <v>206.3</v>
      </c>
      <c r="AG188" s="123">
        <v>176.6</v>
      </c>
      <c r="AH188" s="123">
        <v>152.1</v>
      </c>
      <c r="AI188" s="123">
        <v>218.3</v>
      </c>
      <c r="AJ188" s="123">
        <v>61</v>
      </c>
      <c r="AK188" s="123">
        <v>53.7</v>
      </c>
      <c r="AL188" s="123">
        <v>77.9</v>
      </c>
      <c r="AM188" s="123">
        <v>59.1</v>
      </c>
      <c r="AN188" s="123">
        <v>107.4</v>
      </c>
      <c r="AO188" s="123"/>
      <c r="AP188" s="123"/>
      <c r="AQ188" s="123"/>
    </row>
    <row r="189" spans="1:43" ht="11.25">
      <c r="A189" s="100"/>
      <c r="O189" s="100"/>
      <c r="P189" s="100"/>
      <c r="Q189" s="100"/>
      <c r="R189" s="100"/>
      <c r="AA189" s="132" t="s">
        <v>170</v>
      </c>
      <c r="AB189" s="123">
        <v>86.9</v>
      </c>
      <c r="AC189" s="123">
        <v>109.8</v>
      </c>
      <c r="AD189" s="123">
        <v>97.9</v>
      </c>
      <c r="AE189" s="123">
        <v>70</v>
      </c>
      <c r="AF189" s="123">
        <v>83.6</v>
      </c>
      <c r="AG189" s="123">
        <v>81.1</v>
      </c>
      <c r="AH189" s="123">
        <v>85.6</v>
      </c>
      <c r="AI189" s="123">
        <v>318.6</v>
      </c>
      <c r="AJ189" s="123">
        <v>318.7</v>
      </c>
      <c r="AK189" s="123">
        <v>298</v>
      </c>
      <c r="AL189" s="123">
        <v>390</v>
      </c>
      <c r="AM189" s="123">
        <v>122.8</v>
      </c>
      <c r="AN189" s="123">
        <v>131.1</v>
      </c>
      <c r="AO189" s="123"/>
      <c r="AP189" s="123"/>
      <c r="AQ189" s="123"/>
    </row>
    <row r="190" spans="1:21" ht="11.2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</row>
    <row r="191" spans="1:21" ht="11.2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</row>
    <row r="192" spans="1:21" ht="11.25">
      <c r="A192" s="134"/>
      <c r="B192" s="134"/>
      <c r="C192" s="134"/>
      <c r="D192" s="134"/>
      <c r="E192" s="134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</row>
    <row r="193" spans="1:26" ht="11.25">
      <c r="A193" s="134"/>
      <c r="B193" s="138"/>
      <c r="C193" s="276"/>
      <c r="D193" s="277"/>
      <c r="E193" s="277"/>
      <c r="F193" s="277"/>
      <c r="G193" s="277"/>
      <c r="H193" s="277"/>
      <c r="I193" s="277">
        <v>2008</v>
      </c>
      <c r="J193" s="277"/>
      <c r="K193" s="277"/>
      <c r="L193" s="277"/>
      <c r="M193" s="277"/>
      <c r="N193" s="278"/>
      <c r="O193" s="279"/>
      <c r="P193" s="280"/>
      <c r="Q193" s="280"/>
      <c r="R193" s="280"/>
      <c r="S193" s="281"/>
      <c r="T193" s="281"/>
      <c r="U193" s="282">
        <v>2009</v>
      </c>
      <c r="V193" s="283"/>
      <c r="W193" s="283"/>
      <c r="X193" s="283"/>
      <c r="Y193" s="283"/>
      <c r="Z193" s="284"/>
    </row>
    <row r="194" spans="1:32" ht="11.25">
      <c r="A194" s="100"/>
      <c r="B194" s="71"/>
      <c r="C194" s="124" t="s">
        <v>117</v>
      </c>
      <c r="D194" s="124" t="s">
        <v>116</v>
      </c>
      <c r="E194" s="124" t="s">
        <v>115</v>
      </c>
      <c r="F194" s="124" t="s">
        <v>126</v>
      </c>
      <c r="G194" s="124" t="s">
        <v>125</v>
      </c>
      <c r="H194" s="124" t="s">
        <v>124</v>
      </c>
      <c r="I194" s="124" t="s">
        <v>123</v>
      </c>
      <c r="J194" s="124" t="s">
        <v>122</v>
      </c>
      <c r="K194" s="124" t="s">
        <v>121</v>
      </c>
      <c r="L194" s="124" t="s">
        <v>120</v>
      </c>
      <c r="M194" s="124" t="s">
        <v>119</v>
      </c>
      <c r="N194" s="124" t="s">
        <v>118</v>
      </c>
      <c r="O194" s="124" t="s">
        <v>117</v>
      </c>
      <c r="P194" s="124" t="s">
        <v>116</v>
      </c>
      <c r="Q194" s="124" t="s">
        <v>115</v>
      </c>
      <c r="R194" s="124" t="s">
        <v>126</v>
      </c>
      <c r="S194" s="124" t="s">
        <v>125</v>
      </c>
      <c r="T194" s="124" t="s">
        <v>124</v>
      </c>
      <c r="U194" s="124" t="s">
        <v>123</v>
      </c>
      <c r="V194" s="124" t="s">
        <v>122</v>
      </c>
      <c r="W194" s="124" t="s">
        <v>121</v>
      </c>
      <c r="X194" s="124" t="s">
        <v>120</v>
      </c>
      <c r="Y194" s="124" t="s">
        <v>119</v>
      </c>
      <c r="Z194" s="124" t="s">
        <v>118</v>
      </c>
      <c r="AA194" s="124" t="s">
        <v>117</v>
      </c>
      <c r="AB194" s="124" t="s">
        <v>116</v>
      </c>
      <c r="AC194" s="124" t="s">
        <v>115</v>
      </c>
      <c r="AD194" s="124" t="s">
        <v>126</v>
      </c>
      <c r="AE194" s="124" t="s">
        <v>125</v>
      </c>
      <c r="AF194" s="124" t="s">
        <v>124</v>
      </c>
    </row>
    <row r="195" spans="1:32" ht="11.25">
      <c r="A195" s="100"/>
      <c r="B195" s="76" t="s">
        <v>145</v>
      </c>
      <c r="C195" s="131">
        <v>103</v>
      </c>
      <c r="D195" s="131">
        <v>105</v>
      </c>
      <c r="E195" s="131">
        <v>102.9</v>
      </c>
      <c r="F195" s="131">
        <v>103.2</v>
      </c>
      <c r="G195" s="131">
        <v>104.1</v>
      </c>
      <c r="H195" s="131">
        <v>101.6</v>
      </c>
      <c r="I195" s="131">
        <v>103.5</v>
      </c>
      <c r="J195" s="131">
        <v>102.8</v>
      </c>
      <c r="K195" s="131">
        <v>102</v>
      </c>
      <c r="L195" s="131">
        <v>102.4</v>
      </c>
      <c r="M195" s="131">
        <v>102.5</v>
      </c>
      <c r="N195" s="131">
        <v>102.1</v>
      </c>
      <c r="O195" s="131">
        <v>103.2</v>
      </c>
      <c r="P195" s="131">
        <v>100.1</v>
      </c>
      <c r="Q195" s="131">
        <v>99.4</v>
      </c>
      <c r="R195" s="131">
        <v>100.8</v>
      </c>
      <c r="S195" s="131">
        <v>99.8</v>
      </c>
      <c r="T195" s="96">
        <v>100.5</v>
      </c>
      <c r="U195" s="96">
        <v>100.8</v>
      </c>
      <c r="V195" s="96">
        <v>100.5</v>
      </c>
      <c r="W195" s="96">
        <v>99.8</v>
      </c>
      <c r="X195" s="142">
        <v>100.8</v>
      </c>
      <c r="Y195" s="142">
        <v>100.8</v>
      </c>
      <c r="Z195" s="96">
        <v>101.2</v>
      </c>
      <c r="AA195" s="142">
        <v>101.1</v>
      </c>
      <c r="AB195" s="142">
        <v>102.7</v>
      </c>
      <c r="AC195" s="96">
        <v>103.9</v>
      </c>
      <c r="AD195" s="140">
        <v>102.7</v>
      </c>
      <c r="AE195" s="140">
        <v>103.2</v>
      </c>
      <c r="AF195" s="131">
        <v>102.5</v>
      </c>
    </row>
    <row r="196" spans="1:32" ht="11.25">
      <c r="A196" s="100"/>
      <c r="B196" s="76" t="s">
        <v>144</v>
      </c>
      <c r="C196" s="131">
        <v>92</v>
      </c>
      <c r="D196" s="131">
        <v>92</v>
      </c>
      <c r="E196" s="131">
        <v>91.9</v>
      </c>
      <c r="F196" s="131">
        <v>91.9</v>
      </c>
      <c r="G196" s="131">
        <v>93.6</v>
      </c>
      <c r="H196" s="131">
        <v>92.3</v>
      </c>
      <c r="I196" s="131">
        <v>95</v>
      </c>
      <c r="J196" s="131">
        <v>90.9</v>
      </c>
      <c r="K196" s="131">
        <v>91.9</v>
      </c>
      <c r="L196" s="131">
        <v>97.7</v>
      </c>
      <c r="M196" s="131">
        <v>96.8</v>
      </c>
      <c r="N196" s="131">
        <v>95.4</v>
      </c>
      <c r="O196" s="131">
        <v>99.6</v>
      </c>
      <c r="P196" s="131">
        <v>101.8</v>
      </c>
      <c r="Q196" s="131">
        <v>103.4</v>
      </c>
      <c r="R196" s="131">
        <v>103.2</v>
      </c>
      <c r="S196" s="131">
        <v>101.7</v>
      </c>
      <c r="T196" s="96">
        <v>101</v>
      </c>
      <c r="U196" s="96">
        <v>99.6</v>
      </c>
      <c r="V196" s="96">
        <v>100.9</v>
      </c>
      <c r="W196" s="96">
        <v>96.8</v>
      </c>
      <c r="X196" s="142">
        <v>95.7</v>
      </c>
      <c r="Y196" s="142">
        <v>94.9</v>
      </c>
      <c r="Z196" s="96">
        <v>94.8</v>
      </c>
      <c r="AA196" s="209">
        <v>92</v>
      </c>
      <c r="AB196" s="142">
        <v>89.9</v>
      </c>
      <c r="AC196" s="96">
        <v>88.9</v>
      </c>
      <c r="AD196" s="140">
        <v>88.6</v>
      </c>
      <c r="AE196" s="140">
        <v>88.8</v>
      </c>
      <c r="AF196" s="131">
        <v>88.7</v>
      </c>
    </row>
    <row r="197" spans="1:32" ht="11.25">
      <c r="A197" s="100"/>
      <c r="B197" s="76" t="s">
        <v>143</v>
      </c>
      <c r="C197" s="131">
        <v>7</v>
      </c>
      <c r="D197" s="131">
        <v>6.9</v>
      </c>
      <c r="E197" s="131">
        <v>6.8</v>
      </c>
      <c r="F197" s="131">
        <v>6.7</v>
      </c>
      <c r="G197" s="131">
        <v>6.6</v>
      </c>
      <c r="H197" s="131">
        <v>6.5</v>
      </c>
      <c r="I197" s="131">
        <v>6.4</v>
      </c>
      <c r="J197" s="131">
        <v>6.3</v>
      </c>
      <c r="K197" s="131">
        <v>6.4</v>
      </c>
      <c r="L197" s="131">
        <v>6.6</v>
      </c>
      <c r="M197" s="131">
        <v>6.6</v>
      </c>
      <c r="N197" s="131">
        <v>6.7</v>
      </c>
      <c r="O197" s="131">
        <v>6.8</v>
      </c>
      <c r="P197" s="131">
        <v>7</v>
      </c>
      <c r="Q197" s="141">
        <v>7</v>
      </c>
      <c r="R197" s="131">
        <v>6.9</v>
      </c>
      <c r="S197" s="131">
        <v>6.7</v>
      </c>
      <c r="T197" s="96">
        <v>6.6</v>
      </c>
      <c r="U197" s="96">
        <v>6.4</v>
      </c>
      <c r="V197" s="96">
        <v>6.3</v>
      </c>
      <c r="W197" s="96">
        <v>6.3</v>
      </c>
      <c r="X197" s="142">
        <v>6.3</v>
      </c>
      <c r="Y197" s="142">
        <v>6.3</v>
      </c>
      <c r="Z197" s="96">
        <v>6.3</v>
      </c>
      <c r="AA197" s="142">
        <v>6.3</v>
      </c>
      <c r="AB197" s="142">
        <v>6.2</v>
      </c>
      <c r="AC197" s="96">
        <v>6.1</v>
      </c>
      <c r="AD197" s="319">
        <v>6</v>
      </c>
      <c r="AE197" s="140">
        <v>5.8</v>
      </c>
      <c r="AF197" s="131">
        <v>5.7</v>
      </c>
    </row>
    <row r="198" spans="1:21" ht="11.25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</row>
    <row r="199" spans="1:21" ht="11.25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</row>
    <row r="200" spans="1:26" ht="11.25">
      <c r="A200" s="126"/>
      <c r="B200" s="269"/>
      <c r="C200" s="276"/>
      <c r="D200" s="277"/>
      <c r="E200" s="277"/>
      <c r="F200" s="277"/>
      <c r="G200" s="277"/>
      <c r="H200" s="277"/>
      <c r="I200" s="277">
        <v>2008</v>
      </c>
      <c r="J200" s="277"/>
      <c r="K200" s="277"/>
      <c r="L200" s="277"/>
      <c r="M200" s="277"/>
      <c r="N200" s="278"/>
      <c r="O200" s="279"/>
      <c r="P200" s="280"/>
      <c r="Q200" s="280"/>
      <c r="R200" s="280"/>
      <c r="S200" s="281"/>
      <c r="T200" s="281"/>
      <c r="U200" s="282">
        <v>2009</v>
      </c>
      <c r="V200" s="283"/>
      <c r="W200" s="283"/>
      <c r="X200" s="283"/>
      <c r="Y200" s="283"/>
      <c r="Z200" s="284"/>
    </row>
    <row r="201" spans="1:31" ht="11.25">
      <c r="A201" s="126"/>
      <c r="B201" s="71"/>
      <c r="C201" s="124" t="s">
        <v>117</v>
      </c>
      <c r="D201" s="124" t="s">
        <v>116</v>
      </c>
      <c r="E201" s="124" t="s">
        <v>115</v>
      </c>
      <c r="F201" s="124" t="s">
        <v>126</v>
      </c>
      <c r="G201" s="124" t="s">
        <v>125</v>
      </c>
      <c r="H201" s="124" t="s">
        <v>124</v>
      </c>
      <c r="I201" s="124" t="s">
        <v>123</v>
      </c>
      <c r="J201" s="124" t="s">
        <v>122</v>
      </c>
      <c r="K201" s="124" t="s">
        <v>121</v>
      </c>
      <c r="L201" s="124" t="s">
        <v>120</v>
      </c>
      <c r="M201" s="124" t="s">
        <v>119</v>
      </c>
      <c r="N201" s="124" t="s">
        <v>118</v>
      </c>
      <c r="O201" s="124" t="s">
        <v>117</v>
      </c>
      <c r="P201" s="124" t="s">
        <v>116</v>
      </c>
      <c r="Q201" s="124" t="s">
        <v>115</v>
      </c>
      <c r="R201" s="124" t="s">
        <v>126</v>
      </c>
      <c r="S201" s="124" t="s">
        <v>125</v>
      </c>
      <c r="T201" s="124" t="s">
        <v>124</v>
      </c>
      <c r="U201" s="124" t="s">
        <v>123</v>
      </c>
      <c r="V201" s="124" t="s">
        <v>122</v>
      </c>
      <c r="W201" s="124" t="s">
        <v>121</v>
      </c>
      <c r="X201" s="124" t="s">
        <v>120</v>
      </c>
      <c r="Y201" s="124" t="s">
        <v>119</v>
      </c>
      <c r="Z201" s="124" t="s">
        <v>118</v>
      </c>
      <c r="AA201" s="124" t="s">
        <v>117</v>
      </c>
      <c r="AB201" s="124" t="s">
        <v>116</v>
      </c>
      <c r="AC201" s="124" t="s">
        <v>115</v>
      </c>
      <c r="AD201" s="124" t="s">
        <v>126</v>
      </c>
      <c r="AE201" s="124" t="s">
        <v>125</v>
      </c>
    </row>
    <row r="202" spans="1:31" ht="11.25">
      <c r="A202" s="100"/>
      <c r="B202" s="76" t="s">
        <v>224</v>
      </c>
      <c r="C202" s="131">
        <v>54.5</v>
      </c>
      <c r="D202" s="131">
        <v>54.6</v>
      </c>
      <c r="E202" s="131">
        <v>58.6</v>
      </c>
      <c r="F202" s="131">
        <v>57.9</v>
      </c>
      <c r="G202" s="131">
        <v>59.3</v>
      </c>
      <c r="H202" s="131">
        <v>63</v>
      </c>
      <c r="I202" s="131">
        <v>63.3</v>
      </c>
      <c r="J202" s="131">
        <v>63.3</v>
      </c>
      <c r="K202" s="131">
        <v>62.5</v>
      </c>
      <c r="L202" s="131">
        <v>61.6</v>
      </c>
      <c r="M202" s="131">
        <v>59.6</v>
      </c>
      <c r="N202" s="131">
        <v>72.9</v>
      </c>
      <c r="O202" s="131">
        <v>61.4</v>
      </c>
      <c r="P202" s="131">
        <v>61.8</v>
      </c>
      <c r="Q202" s="131">
        <v>65.964</v>
      </c>
      <c r="R202" s="131">
        <v>64.73</v>
      </c>
      <c r="S202" s="139">
        <v>65.013</v>
      </c>
      <c r="T202" s="139">
        <v>68.901</v>
      </c>
      <c r="U202" s="139">
        <v>69.8</v>
      </c>
      <c r="V202" s="139">
        <v>68.6</v>
      </c>
      <c r="W202" s="139">
        <v>67.357</v>
      </c>
      <c r="X202" s="139">
        <v>67.2</v>
      </c>
      <c r="Y202" s="139">
        <v>66.89</v>
      </c>
      <c r="Z202" s="139">
        <v>82.779</v>
      </c>
      <c r="AA202" s="139">
        <v>66.674</v>
      </c>
      <c r="AB202" s="139">
        <v>66.315</v>
      </c>
      <c r="AC202" s="139">
        <v>72.251</v>
      </c>
      <c r="AD202" s="298">
        <v>75.203</v>
      </c>
      <c r="AE202" s="139">
        <v>74.791</v>
      </c>
    </row>
    <row r="203" spans="1:31" ht="11.25">
      <c r="A203" s="100"/>
      <c r="B203" s="76" t="s">
        <v>158</v>
      </c>
      <c r="C203" s="131">
        <v>100.4</v>
      </c>
      <c r="D203" s="131">
        <v>100.6</v>
      </c>
      <c r="E203" s="131">
        <v>97</v>
      </c>
      <c r="F203" s="131">
        <v>98.4</v>
      </c>
      <c r="G203" s="131">
        <v>99.2</v>
      </c>
      <c r="H203" s="131">
        <v>101.3</v>
      </c>
      <c r="I203" s="131">
        <v>98.6</v>
      </c>
      <c r="J203" s="131">
        <v>97.2</v>
      </c>
      <c r="K203" s="131">
        <v>99.8</v>
      </c>
      <c r="L203" s="131">
        <v>100</v>
      </c>
      <c r="M203" s="131">
        <v>99.3</v>
      </c>
      <c r="N203" s="131">
        <v>99.4</v>
      </c>
      <c r="O203" s="131">
        <v>103.7</v>
      </c>
      <c r="P203" s="131">
        <v>104.1</v>
      </c>
      <c r="Q203" s="131">
        <v>103.4</v>
      </c>
      <c r="R203" s="131">
        <v>102.8</v>
      </c>
      <c r="S203" s="123">
        <v>101.1</v>
      </c>
      <c r="T203" s="123">
        <v>101.6</v>
      </c>
      <c r="U203" s="123">
        <v>103.2</v>
      </c>
      <c r="V203" s="123">
        <v>102</v>
      </c>
      <c r="W203" s="123">
        <v>101.7</v>
      </c>
      <c r="X203" s="123">
        <v>103</v>
      </c>
      <c r="Y203" s="123">
        <v>106.1</v>
      </c>
      <c r="Z203" s="123">
        <v>106.9</v>
      </c>
      <c r="AA203" s="123">
        <v>101.2</v>
      </c>
      <c r="AB203" s="123">
        <v>99.9</v>
      </c>
      <c r="AC203" s="123">
        <v>102.2</v>
      </c>
      <c r="AD203" s="131">
        <v>108.5</v>
      </c>
      <c r="AE203" s="123">
        <v>107.5</v>
      </c>
    </row>
    <row r="204" spans="1:31" ht="11.25">
      <c r="A204" s="100"/>
      <c r="B204" s="76" t="s">
        <v>159</v>
      </c>
      <c r="C204" s="131">
        <v>104</v>
      </c>
      <c r="D204" s="131">
        <v>104.1</v>
      </c>
      <c r="E204" s="131">
        <v>101.7</v>
      </c>
      <c r="F204" s="131">
        <v>104.9</v>
      </c>
      <c r="G204" s="131">
        <v>105.1</v>
      </c>
      <c r="H204" s="131">
        <v>106</v>
      </c>
      <c r="I204" s="131">
        <v>104.4</v>
      </c>
      <c r="J204" s="131">
        <v>103.2</v>
      </c>
      <c r="K204" s="131">
        <v>105.3</v>
      </c>
      <c r="L204" s="131">
        <v>103.4</v>
      </c>
      <c r="M204" s="131">
        <v>104.2</v>
      </c>
      <c r="N204" s="131">
        <v>104.4</v>
      </c>
      <c r="O204" s="140">
        <v>107.6</v>
      </c>
      <c r="P204" s="140">
        <v>106.3</v>
      </c>
      <c r="Q204" s="140">
        <v>104.5</v>
      </c>
      <c r="R204" s="140">
        <v>105.4</v>
      </c>
      <c r="S204" s="142">
        <v>103.3</v>
      </c>
      <c r="T204" s="142">
        <v>103.1</v>
      </c>
      <c r="U204" s="142">
        <v>105.8</v>
      </c>
      <c r="V204" s="142">
        <v>103.4</v>
      </c>
      <c r="W204" s="142">
        <v>102</v>
      </c>
      <c r="X204" s="142">
        <v>105.8</v>
      </c>
      <c r="Y204" s="142">
        <v>107.5</v>
      </c>
      <c r="Z204" s="142">
        <v>108</v>
      </c>
      <c r="AA204" s="142">
        <v>105.9</v>
      </c>
      <c r="AB204" s="142">
        <v>105.8</v>
      </c>
      <c r="AC204" s="142">
        <v>107.5</v>
      </c>
      <c r="AD204" s="140">
        <v>109.6</v>
      </c>
      <c r="AE204" s="142">
        <v>108.7</v>
      </c>
    </row>
    <row r="205" spans="1:21" ht="11.25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</row>
    <row r="206" spans="1:21" ht="11.25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</row>
    <row r="207" spans="1:21" ht="11.25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</row>
    <row r="208" spans="1:21" ht="11.25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</row>
    <row r="209" spans="1:21" ht="11.25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</row>
    <row r="210" spans="1:21" s="137" customFormat="1" ht="11.25">
      <c r="A210" s="135"/>
      <c r="B210" s="135"/>
      <c r="C210" s="135"/>
      <c r="D210" s="135"/>
      <c r="E210" s="135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</row>
    <row r="211" spans="1:21" ht="11.25">
      <c r="A211" s="99"/>
      <c r="B211" s="99"/>
      <c r="C211" s="99"/>
      <c r="D211" s="99"/>
      <c r="E211" s="99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2010-07-24T06:17:28Z</cp:lastPrinted>
  <dcterms:created xsi:type="dcterms:W3CDTF">2009-04-30T06:39:14Z</dcterms:created>
  <dcterms:modified xsi:type="dcterms:W3CDTF">2010-08-17T11:09:22Z</dcterms:modified>
  <cp:category/>
  <cp:version/>
  <cp:contentType/>
  <cp:contentStatus/>
</cp:coreProperties>
</file>